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53" i="1"/>
  <c r="N57" i="1"/>
  <c r="N69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9" i="1"/>
  <c r="N61" i="1"/>
  <c r="N65" i="1"/>
  <c r="N73" i="1"/>
  <c r="N77" i="1"/>
  <c r="N81" i="1"/>
  <c r="N85" i="1"/>
  <c r="N89" i="1"/>
  <c r="N93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41" i="1"/>
  <c r="K61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87" i="1"/>
  <c r="G107" i="1"/>
  <c r="G127" i="1"/>
  <c r="G16" i="1"/>
  <c r="G36" i="1"/>
  <c r="G48" i="1"/>
  <c r="G60" i="1"/>
  <c r="G76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7" i="1"/>
  <c r="G75" i="1"/>
  <c r="G79" i="1"/>
  <c r="G83" i="1"/>
  <c r="G91" i="1"/>
  <c r="G95" i="1"/>
  <c r="G99" i="1"/>
  <c r="G103" i="1"/>
  <c r="G111" i="1"/>
  <c r="G115" i="1"/>
  <c r="G119" i="1"/>
  <c r="G123" i="1"/>
  <c r="G4" i="1"/>
  <c r="G8" i="1"/>
  <c r="G12" i="1"/>
  <c r="G20" i="1"/>
  <c r="G24" i="1"/>
  <c r="G28" i="1"/>
  <c r="G32" i="1"/>
  <c r="G40" i="1"/>
  <c r="G44" i="1"/>
  <c r="G52" i="1"/>
  <c r="G56" i="1"/>
  <c r="G64" i="1"/>
  <c r="G68" i="1"/>
  <c r="G72" i="1"/>
  <c r="G80" i="1"/>
  <c r="G84" i="1"/>
  <c r="G92" i="1"/>
  <c r="G96" i="1"/>
  <c r="G100" i="1"/>
  <c r="G108" i="1"/>
  <c r="G112" i="1"/>
  <c r="G120" i="1"/>
  <c r="G124" i="1"/>
  <c r="G2" i="1"/>
  <c r="H5" i="1" l="1"/>
  <c r="H9" i="1"/>
  <c r="H17" i="1"/>
  <c r="H41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106" i="1"/>
  <c r="H110" i="1"/>
  <c r="H118" i="1"/>
  <c r="H122" i="1"/>
  <c r="H126" i="1"/>
  <c r="H87" i="1"/>
  <c r="H95" i="1"/>
  <c r="H99" i="1"/>
  <c r="H107" i="1"/>
  <c r="H111" i="1"/>
  <c r="H115" i="1"/>
  <c r="H119" i="1"/>
  <c r="H123" i="1"/>
  <c r="H127" i="1"/>
  <c r="AH45" i="1" l="1"/>
  <c r="AH17" i="1"/>
  <c r="AH27" i="1"/>
  <c r="AH12" i="1"/>
  <c r="AH51" i="1" l="1"/>
  <c r="AH53" i="1"/>
  <c r="AH8" i="1"/>
  <c r="AH4" i="1"/>
  <c r="AH28" i="1"/>
  <c r="AH42" i="1"/>
  <c r="AH5" i="1"/>
  <c r="AH6" i="1"/>
  <c r="AH15" i="1"/>
  <c r="AH44" i="1"/>
  <c r="AH23" i="1"/>
  <c r="AH43" i="1"/>
  <c r="AH29" i="1"/>
  <c r="AH30" i="1"/>
  <c r="AH18" i="1"/>
  <c r="AH13" i="1"/>
  <c r="AH48" i="1"/>
  <c r="AH49" i="1"/>
  <c r="AH39" i="1"/>
  <c r="AH22" i="1"/>
  <c r="AH7" i="1"/>
  <c r="AH31" i="1"/>
  <c r="AH36" i="1"/>
  <c r="AH21" i="1"/>
  <c r="AH10" i="1"/>
  <c r="AH33" i="1"/>
  <c r="AH34" i="1"/>
  <c r="AH55" i="1"/>
  <c r="AH11" i="1"/>
  <c r="AH50" i="1"/>
  <c r="AH9" i="1"/>
  <c r="AH24" i="1"/>
  <c r="AH19" i="1"/>
  <c r="AH2" i="1"/>
  <c r="AH52" i="1"/>
  <c r="AH26" i="1"/>
  <c r="AH35" i="1"/>
  <c r="AH54" i="1"/>
  <c r="AH3" i="1"/>
  <c r="AH37" i="1"/>
  <c r="AH56" i="1"/>
  <c r="AH46" i="1"/>
  <c r="AH41" i="1"/>
  <c r="AH40" i="1"/>
  <c r="AH32" i="1"/>
  <c r="AH20" i="1"/>
  <c r="AH16" i="1"/>
  <c r="AH38" i="1"/>
  <c r="AH47" i="1"/>
  <c r="AH25" i="1"/>
  <c r="AH1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<sst xmlns="http://schemas.openxmlformats.org/spreadsheetml/2006/main" count="160" uniqueCount="35">
  <si>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</si>
  <si>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</si>
  <si>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</si>
  <si>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</si>
  <si>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</si>
  <si>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SHREECEM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</si>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</sst>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19272</v>
      </c>
      <c r="D2">
        <v>19348.95</v>
      </c>
      <c r="E2">
        <v>18851</v>
      </c>
      <c r="F2">
        <v>19151</v>
      </c>
      <c r="G2">
        <f>_xll.TA_TYPPRICE(D2,E2,F2)</f>
        <v>19116.983333333334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300</v>
      </c>
      <c r="R2">
        <f>D2-E2</f>
        <v>497.95000000000073</v>
      </c>
      <c r="S2">
        <f>Q2/R2</f>
        <v>0.60247012752284279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19299.95</v>
      </c>
      <c r="D3">
        <v>19767</v>
      </c>
      <c r="E3">
        <v>19200</v>
      </c>
      <c r="F3">
        <v>19630</v>
      </c>
      <c r="G3">
        <f>_xll.TA_TYPPRICE(D3,E3,F3)</f>
        <v>19532.333333333332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430</v>
      </c>
      <c r="R3">
        <f t="shared" ref="R3:R66" si="6">D3-E3</f>
        <v>567</v>
      </c>
      <c r="S3">
        <f t="shared" ref="S3:S66" si="7">Q3/R3</f>
        <v>0.75837742504409167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19680.5</v>
      </c>
      <c r="D4">
        <v>19854.95</v>
      </c>
      <c r="E4">
        <v>19280</v>
      </c>
      <c r="F4">
        <v>19590</v>
      </c>
      <c r="G4">
        <f>_xll.TA_TYPPRICE(D4,E4,F4)</f>
        <v>19574.983333333334</v>
      </c>
      <c r="H4">
        <v>19408.100000000002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310</v>
      </c>
      <c r="R4">
        <f t="shared" si="6"/>
        <v>574.95000000000073</v>
      </c>
      <c r="S4">
        <f t="shared" si="7"/>
        <v>0.53917731976693561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19550</v>
      </c>
      <c r="D5">
        <v>19677</v>
      </c>
      <c r="E5">
        <v>19007.599999999999</v>
      </c>
      <c r="F5">
        <v>19278</v>
      </c>
      <c r="G5">
        <f>_xll.TA_TYPPRICE(D5,E5,F5)</f>
        <v>19320.866666666665</v>
      </c>
      <c r="H5">
        <v>19364.483333333334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270.40000000000146</v>
      </c>
      <c r="R5">
        <f t="shared" si="6"/>
        <v>669.40000000000146</v>
      </c>
      <c r="S5">
        <f t="shared" si="7"/>
        <v>0.40394383029578856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19480</v>
      </c>
      <c r="D6">
        <v>19695.95</v>
      </c>
      <c r="E6">
        <v>19265.05</v>
      </c>
      <c r="F6">
        <v>19500</v>
      </c>
      <c r="G6">
        <f>_xll.TA_TYPPRICE(D6,E6,F6)</f>
        <v>19487</v>
      </c>
      <c r="H6">
        <v>19425.741666666669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234.95000000000073</v>
      </c>
      <c r="R6">
        <f t="shared" si="6"/>
        <v>430.90000000000146</v>
      </c>
      <c r="S6">
        <f t="shared" si="7"/>
        <v>0.54525411928521683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19420</v>
      </c>
      <c r="D7">
        <v>19926.95</v>
      </c>
      <c r="E7">
        <v>19213.150000000001</v>
      </c>
      <c r="F7">
        <v>19460</v>
      </c>
      <c r="G7">
        <f>_xll.TA_TYPPRICE(D7,E7,F7)</f>
        <v>19533.366666666669</v>
      </c>
      <c r="H7">
        <v>19479.554166666669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64.135407136322044</v>
      </c>
      <c r="O7" t="str">
        <f t="shared" si="3"/>
        <v>UP</v>
      </c>
      <c r="P7" t="e">
        <f t="shared" si="4"/>
        <v>#N/A</v>
      </c>
      <c r="Q7">
        <f t="shared" si="5"/>
        <v>246.84999999999854</v>
      </c>
      <c r="R7">
        <f t="shared" si="6"/>
        <v>713.79999999999927</v>
      </c>
      <c r="S7">
        <f t="shared" si="7"/>
        <v>0.3458251611095528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19649</v>
      </c>
      <c r="D8">
        <v>19774.75</v>
      </c>
      <c r="E8">
        <v>19340</v>
      </c>
      <c r="F8">
        <v>19600</v>
      </c>
      <c r="G8">
        <f>_xll.TA_TYPPRICE(D8,E8,F8)</f>
        <v>19571.583333333332</v>
      </c>
      <c r="H8">
        <v>19525.568749999999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69.085173501577287</v>
      </c>
      <c r="O8" t="str">
        <f t="shared" si="3"/>
        <v>UP</v>
      </c>
      <c r="P8" t="e">
        <f t="shared" si="4"/>
        <v>#N/A</v>
      </c>
      <c r="Q8">
        <f t="shared" si="5"/>
        <v>260</v>
      </c>
      <c r="R8">
        <f t="shared" si="6"/>
        <v>434.75</v>
      </c>
      <c r="S8">
        <f t="shared" si="7"/>
        <v>0.59804485336400226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19650</v>
      </c>
      <c r="D9">
        <v>20401.150000000001</v>
      </c>
      <c r="E9">
        <v>19455.25</v>
      </c>
      <c r="F9">
        <v>19848</v>
      </c>
      <c r="G9">
        <f>_xll.TA_TYPPRICE(D9,E9,F9)</f>
        <v>19901.466666666667</v>
      </c>
      <c r="H9">
        <v>19713.517708333333</v>
      </c>
      <c r="I9" t="str">
        <f t="shared" si="0"/>
        <v>UP</v>
      </c>
      <c r="J9">
        <v>19805.837499999998</v>
      </c>
      <c r="K9">
        <v>19201.506250000002</v>
      </c>
      <c r="L9" t="str">
        <f t="shared" si="1"/>
        <v>UP</v>
      </c>
      <c r="M9" t="str">
        <f t="shared" si="2"/>
        <v>UP</v>
      </c>
      <c r="N9">
        <v>76.321353065539128</v>
      </c>
      <c r="O9" t="str">
        <f t="shared" si="3"/>
        <v>UP</v>
      </c>
      <c r="P9" t="str">
        <f t="shared" si="4"/>
        <v>UP</v>
      </c>
      <c r="Q9">
        <f t="shared" si="5"/>
        <v>392.75</v>
      </c>
      <c r="R9">
        <f t="shared" si="6"/>
        <v>945.90000000000146</v>
      </c>
      <c r="S9">
        <f t="shared" si="7"/>
        <v>0.41521302463262438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20389.5</v>
      </c>
      <c r="D10">
        <v>20389.5</v>
      </c>
      <c r="E10">
        <v>19459.95</v>
      </c>
      <c r="F10">
        <v>19700</v>
      </c>
      <c r="G10">
        <f>_xll.TA_TYPPRICE(D10,E10,F10)</f>
        <v>19849.816666666666</v>
      </c>
      <c r="H10">
        <v>19781.667187499999</v>
      </c>
      <c r="I10" t="str">
        <f t="shared" si="0"/>
        <v>DOWN</v>
      </c>
      <c r="J10">
        <v>19935.540277777774</v>
      </c>
      <c r="K10">
        <v>19258.938194444447</v>
      </c>
      <c r="L10" t="str">
        <f t="shared" si="1"/>
        <v>No Confirmation</v>
      </c>
      <c r="M10" t="str">
        <f t="shared" si="2"/>
        <v>No Trend</v>
      </c>
      <c r="N10">
        <v>64.976055025230622</v>
      </c>
      <c r="O10" t="str">
        <f t="shared" si="3"/>
        <v>UP</v>
      </c>
      <c r="P10" t="str">
        <f t="shared" si="4"/>
        <v>No Trend + Momentum</v>
      </c>
      <c r="Q10">
        <f t="shared" si="5"/>
        <v>240.04999999999927</v>
      </c>
      <c r="R10">
        <f t="shared" si="6"/>
        <v>929.54999999999927</v>
      </c>
      <c r="S10">
        <f t="shared" si="7"/>
        <v>0.25824323597439564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19701</v>
      </c>
      <c r="D11">
        <v>20538</v>
      </c>
      <c r="E11">
        <v>19701</v>
      </c>
      <c r="F11">
        <v>20220</v>
      </c>
      <c r="G11">
        <f>_xll.TA_TYPPRICE(D11,E11,F11)</f>
        <v>20153</v>
      </c>
      <c r="H11">
        <v>19967.333593750001</v>
      </c>
      <c r="I11" t="str">
        <f t="shared" si="0"/>
        <v>UP</v>
      </c>
      <c r="J11">
        <v>20069.420216049381</v>
      </c>
      <c r="K11">
        <v>19357.174151234569</v>
      </c>
      <c r="L11" t="str">
        <f t="shared" si="1"/>
        <v>UP</v>
      </c>
      <c r="M11" t="str">
        <f t="shared" si="2"/>
        <v>UP</v>
      </c>
      <c r="N11">
        <v>78.810123382368673</v>
      </c>
      <c r="O11" t="str">
        <f t="shared" si="3"/>
        <v>UP</v>
      </c>
      <c r="P11" t="str">
        <f t="shared" si="4"/>
        <v>UP</v>
      </c>
      <c r="Q11">
        <f t="shared" si="5"/>
        <v>519</v>
      </c>
      <c r="R11">
        <f t="shared" si="6"/>
        <v>837</v>
      </c>
      <c r="S11">
        <f t="shared" si="7"/>
        <v>0.62007168458781359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20280</v>
      </c>
      <c r="D12">
        <v>20430</v>
      </c>
      <c r="E12">
        <v>19855</v>
      </c>
      <c r="F12">
        <v>19900</v>
      </c>
      <c r="G12">
        <f>_xll.TA_TYPPRICE(D12,E12,F12)</f>
        <v>20061.666666666668</v>
      </c>
      <c r="H12">
        <v>20014.500130208333</v>
      </c>
      <c r="I12" t="str">
        <f t="shared" si="0"/>
        <v>DOWN</v>
      </c>
      <c r="J12">
        <v>20149.549056927295</v>
      </c>
      <c r="K12">
        <v>19467.802117626889</v>
      </c>
      <c r="L12" t="str">
        <f t="shared" si="1"/>
        <v>No Confirmation</v>
      </c>
      <c r="M12" t="str">
        <f t="shared" si="2"/>
        <v>No Trend</v>
      </c>
      <c r="N12">
        <v>60.444739412830629</v>
      </c>
      <c r="O12" t="str">
        <f t="shared" si="3"/>
        <v>UP</v>
      </c>
      <c r="P12" t="str">
        <f t="shared" si="4"/>
        <v>No Trend + Momentum</v>
      </c>
      <c r="Q12">
        <f t="shared" si="5"/>
        <v>45</v>
      </c>
      <c r="R12">
        <f t="shared" si="6"/>
        <v>575</v>
      </c>
      <c r="S12">
        <f t="shared" si="7"/>
        <v>7.8260869565217397E-2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19560</v>
      </c>
      <c r="D13">
        <v>19700.05</v>
      </c>
      <c r="E13">
        <v>18611.150000000001</v>
      </c>
      <c r="F13">
        <v>18870</v>
      </c>
      <c r="G13">
        <f>_xll.TA_TYPPRICE(D13,E13,F13)</f>
        <v>19060.399999999998</v>
      </c>
      <c r="H13">
        <v>19537.450065104167</v>
      </c>
      <c r="I13" t="str">
        <f t="shared" si="0"/>
        <v>DOWN</v>
      </c>
      <c r="J13">
        <v>20049.660377610118</v>
      </c>
      <c r="K13">
        <v>19277.434980376471</v>
      </c>
      <c r="L13" t="str">
        <f t="shared" si="1"/>
        <v>DOWN</v>
      </c>
      <c r="M13" t="str">
        <f t="shared" si="2"/>
        <v>DOWN</v>
      </c>
      <c r="N13">
        <v>31.195755886629044</v>
      </c>
      <c r="O13" t="str">
        <f t="shared" si="3"/>
        <v>DOWN</v>
      </c>
      <c r="P13" t="str">
        <f t="shared" si="4"/>
        <v>DOWN</v>
      </c>
      <c r="Q13">
        <f t="shared" si="5"/>
        <v>258.84999999999854</v>
      </c>
      <c r="R13">
        <f t="shared" si="6"/>
        <v>1088.8999999999978</v>
      </c>
      <c r="S13">
        <f t="shared" si="7"/>
        <v>0.23771696207181472</v>
      </c>
      <c r="T13" t="str">
        <f t="shared" si="8"/>
        <v>No Indication</v>
      </c>
      <c r="U13" t="str">
        <f t="shared" si="9"/>
        <v>No T+M+I</v>
      </c>
      <c r="V13">
        <v>19562.25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18710</v>
      </c>
      <c r="D14">
        <v>18992.95</v>
      </c>
      <c r="E14">
        <v>18551</v>
      </c>
      <c r="F14">
        <v>18790</v>
      </c>
      <c r="G14">
        <f>_xll.TA_TYPPRICE(D14,E14,F14)</f>
        <v>18777.983333333334</v>
      </c>
      <c r="H14">
        <v>19157.716699218749</v>
      </c>
      <c r="I14" t="str">
        <f t="shared" si="0"/>
        <v>DOWN</v>
      </c>
      <c r="J14">
        <v>19814.835849252315</v>
      </c>
      <c r="K14">
        <v>19116.004984737254</v>
      </c>
      <c r="L14" t="str">
        <f t="shared" si="1"/>
        <v>DOWN</v>
      </c>
      <c r="M14" t="str">
        <f t="shared" si="2"/>
        <v>DOWN</v>
      </c>
      <c r="N14">
        <v>29.795936254655143</v>
      </c>
      <c r="O14" t="str">
        <f t="shared" si="3"/>
        <v>DOWN</v>
      </c>
      <c r="P14" t="str">
        <f t="shared" si="4"/>
        <v>DOWN</v>
      </c>
      <c r="Q14">
        <f t="shared" si="5"/>
        <v>239</v>
      </c>
      <c r="R14">
        <f t="shared" si="6"/>
        <v>441.95000000000073</v>
      </c>
      <c r="S14">
        <f t="shared" si="7"/>
        <v>0.54078515669193261</v>
      </c>
      <c r="T14" t="str">
        <f t="shared" si="8"/>
        <v>No Indication</v>
      </c>
      <c r="U14" t="str">
        <f t="shared" si="9"/>
        <v>No T+M+I</v>
      </c>
      <c r="V14">
        <v>19443.442307692309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18800</v>
      </c>
      <c r="D15">
        <v>18999.95</v>
      </c>
      <c r="E15">
        <v>18583.099999999999</v>
      </c>
      <c r="F15">
        <v>18667</v>
      </c>
      <c r="G15">
        <f>_xll.TA_TYPPRICE(D15,E15,F15)</f>
        <v>18750.016666666666</v>
      </c>
      <c r="H15">
        <v>18953.866682942709</v>
      </c>
      <c r="I15" t="str">
        <f t="shared" si="0"/>
        <v>DOWN</v>
      </c>
      <c r="J15">
        <v>19633.750104974024</v>
      </c>
      <c r="K15">
        <v>18997.581654795642</v>
      </c>
      <c r="L15" t="str">
        <f t="shared" si="1"/>
        <v>DOWN</v>
      </c>
      <c r="M15" t="str">
        <f t="shared" si="2"/>
        <v>DOWN</v>
      </c>
      <c r="N15">
        <v>27.430378756638312</v>
      </c>
      <c r="O15" t="str">
        <f t="shared" si="3"/>
        <v>DOWN</v>
      </c>
      <c r="P15" t="str">
        <f t="shared" si="4"/>
        <v>DOWN</v>
      </c>
      <c r="Q15">
        <f t="shared" si="5"/>
        <v>83.900000000001455</v>
      </c>
      <c r="R15">
        <f t="shared" si="6"/>
        <v>416.85000000000218</v>
      </c>
      <c r="S15">
        <f t="shared" si="7"/>
        <v>0.20127144056615334</v>
      </c>
      <c r="T15" t="str">
        <f t="shared" si="8"/>
        <v>No Indication</v>
      </c>
      <c r="U15" t="str">
        <f t="shared" si="9"/>
        <v>No T+M+I</v>
      </c>
      <c r="V15">
        <v>19323.989644970414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18700</v>
      </c>
      <c r="D16">
        <v>18850.05</v>
      </c>
      <c r="E16">
        <v>17772.05</v>
      </c>
      <c r="F16">
        <v>18170</v>
      </c>
      <c r="G16">
        <f>_xll.TA_TYPPRICE(D16,E16,F16)</f>
        <v>18264.033333333333</v>
      </c>
      <c r="H16">
        <v>18608.950008138021</v>
      </c>
      <c r="I16" t="str">
        <f t="shared" si="0"/>
        <v>DOWN</v>
      </c>
      <c r="J16">
        <v>19459.594526090907</v>
      </c>
      <c r="K16">
        <v>18725.241287063276</v>
      </c>
      <c r="L16" t="str">
        <f t="shared" si="1"/>
        <v>DOWN</v>
      </c>
      <c r="M16" t="str">
        <f t="shared" si="2"/>
        <v>DOWN</v>
      </c>
      <c r="N16">
        <v>19.579227877180745</v>
      </c>
      <c r="O16" t="str">
        <f t="shared" si="3"/>
        <v>DOWN</v>
      </c>
      <c r="P16" t="str">
        <f t="shared" si="4"/>
        <v>DOWN</v>
      </c>
      <c r="Q16">
        <f t="shared" si="5"/>
        <v>397.95000000000073</v>
      </c>
      <c r="R16">
        <f t="shared" si="6"/>
        <v>1078</v>
      </c>
      <c r="S16">
        <f t="shared" si="7"/>
        <v>0.36915584415584485</v>
      </c>
      <c r="T16" t="str">
        <f t="shared" si="8"/>
        <v>No Indication</v>
      </c>
      <c r="U16" t="str">
        <f t="shared" si="9"/>
        <v>No T+M+I</v>
      </c>
      <c r="V16">
        <v>19146.452776513426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18263.349999999999</v>
      </c>
      <c r="D17">
        <v>18359.3</v>
      </c>
      <c r="E17">
        <v>17709.8</v>
      </c>
      <c r="F17">
        <v>17752</v>
      </c>
      <c r="G17">
        <f>_xll.TA_TYPPRICE(D17,E17,F17)</f>
        <v>17940.366666666665</v>
      </c>
      <c r="H17">
        <v>18274.658337402343</v>
      </c>
      <c r="I17" t="str">
        <f t="shared" si="0"/>
        <v>DOWN</v>
      </c>
      <c r="J17">
        <v>19215.084631404039</v>
      </c>
      <c r="K17">
        <v>18499.587667715881</v>
      </c>
      <c r="L17" t="str">
        <f t="shared" si="1"/>
        <v>DOWN</v>
      </c>
      <c r="M17" t="str">
        <f t="shared" si="2"/>
        <v>DOWN</v>
      </c>
      <c r="N17">
        <v>15.050450880970628</v>
      </c>
      <c r="O17" t="str">
        <f t="shared" si="3"/>
        <v>DOWN</v>
      </c>
      <c r="P17" t="str">
        <f t="shared" si="4"/>
        <v>DOWN</v>
      </c>
      <c r="Q17">
        <f t="shared" si="5"/>
        <v>42.200000000000728</v>
      </c>
      <c r="R17">
        <f t="shared" si="6"/>
        <v>649.5</v>
      </c>
      <c r="S17">
        <f t="shared" si="7"/>
        <v>6.4973056197075787E-2</v>
      </c>
      <c r="T17" t="str">
        <f t="shared" si="8"/>
        <v>DOWN</v>
      </c>
      <c r="U17" t="str">
        <f t="shared" si="9"/>
        <v>DOWN</v>
      </c>
      <c r="V17">
        <v>18931.921580126746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17980</v>
      </c>
      <c r="D18">
        <v>17980</v>
      </c>
      <c r="E18">
        <v>17010</v>
      </c>
      <c r="F18">
        <v>17400</v>
      </c>
      <c r="G18">
        <f>_xll.TA_TYPPRICE(D18,E18,F18)</f>
        <v>17463.333333333332</v>
      </c>
      <c r="H18">
        <v>17868.995835367838</v>
      </c>
      <c r="I18" t="str">
        <f t="shared" si="0"/>
        <v>DOWN</v>
      </c>
      <c r="J18">
        <v>18940.621379980919</v>
      </c>
      <c r="K18">
        <v>18168.568186001241</v>
      </c>
      <c r="L18" t="str">
        <f t="shared" si="1"/>
        <v>DOWN</v>
      </c>
      <c r="M18" t="str">
        <f t="shared" si="2"/>
        <v>DOWN</v>
      </c>
      <c r="N18">
        <v>12.103500835559158</v>
      </c>
      <c r="O18" t="str">
        <f t="shared" si="3"/>
        <v>DOWN</v>
      </c>
      <c r="P18" t="str">
        <f t="shared" si="4"/>
        <v>DOWN</v>
      </c>
      <c r="Q18">
        <f t="shared" si="5"/>
        <v>390</v>
      </c>
      <c r="R18">
        <f t="shared" si="6"/>
        <v>970</v>
      </c>
      <c r="S18">
        <f t="shared" si="7"/>
        <v>0.40206185567010311</v>
      </c>
      <c r="T18" t="str">
        <f t="shared" si="8"/>
        <v>No Indication</v>
      </c>
      <c r="U18" t="str">
        <f t="shared" si="9"/>
        <v>No T+M+I</v>
      </c>
      <c r="V18">
        <v>18696.241337030322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17270</v>
      </c>
      <c r="D19">
        <v>17750.599999999999</v>
      </c>
      <c r="E19">
        <v>17120</v>
      </c>
      <c r="F19">
        <v>17500</v>
      </c>
      <c r="G19">
        <f>_xll.TA_TYPPRICE(D19,E19,F19)</f>
        <v>17456.866666666665</v>
      </c>
      <c r="H19">
        <v>17662.931251017253</v>
      </c>
      <c r="I19" t="str">
        <f t="shared" si="0"/>
        <v>DOWN</v>
      </c>
      <c r="J19">
        <v>18676.172184429604</v>
      </c>
      <c r="K19">
        <v>17935.55303355652</v>
      </c>
      <c r="L19" t="str">
        <f t="shared" si="1"/>
        <v>DOWN</v>
      </c>
      <c r="M19" t="str">
        <f t="shared" si="2"/>
        <v>DOWN</v>
      </c>
      <c r="N19">
        <v>17.817866462007949</v>
      </c>
      <c r="O19" t="str">
        <f t="shared" si="3"/>
        <v>DOWN</v>
      </c>
      <c r="P19" t="str">
        <f t="shared" si="4"/>
        <v>DOWN</v>
      </c>
      <c r="Q19">
        <f t="shared" si="5"/>
        <v>380</v>
      </c>
      <c r="R19">
        <f t="shared" si="6"/>
        <v>630.59999999999854</v>
      </c>
      <c r="S19">
        <f t="shared" si="7"/>
        <v>0.6026006977481777</v>
      </c>
      <c r="T19" t="str">
        <f t="shared" si="8"/>
        <v>No Indication</v>
      </c>
      <c r="U19" t="str">
        <f t="shared" si="9"/>
        <v>No T+M+I</v>
      </c>
      <c r="V19">
        <v>18512.204208256426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17724</v>
      </c>
      <c r="D20">
        <v>17962</v>
      </c>
      <c r="E20">
        <v>17496.650000000001</v>
      </c>
      <c r="F20">
        <v>17601</v>
      </c>
      <c r="G20">
        <f>_xll.TA_TYPPRICE(D20,E20,F20)</f>
        <v>17686.55</v>
      </c>
      <c r="H20">
        <v>17674.740625508624</v>
      </c>
      <c r="I20" t="str">
        <f t="shared" si="0"/>
        <v>DOWN</v>
      </c>
      <c r="J20">
        <v>18517.467254556359</v>
      </c>
      <c r="K20">
        <v>17838.019026099515</v>
      </c>
      <c r="L20" t="str">
        <f t="shared" si="1"/>
        <v>DOWN</v>
      </c>
      <c r="M20" t="str">
        <f t="shared" si="2"/>
        <v>DOWN</v>
      </c>
      <c r="N20">
        <v>24.051576498963069</v>
      </c>
      <c r="O20" t="str">
        <f t="shared" si="3"/>
        <v>DOWN</v>
      </c>
      <c r="P20" t="str">
        <f t="shared" si="4"/>
        <v>DOWN</v>
      </c>
      <c r="Q20">
        <f t="shared" si="5"/>
        <v>104.34999999999854</v>
      </c>
      <c r="R20">
        <f t="shared" si="6"/>
        <v>465.34999999999854</v>
      </c>
      <c r="S20">
        <f t="shared" si="7"/>
        <v>0.22423981949070348</v>
      </c>
      <c r="T20" t="str">
        <f t="shared" si="8"/>
        <v>No Indication</v>
      </c>
      <c r="U20" t="str">
        <f t="shared" si="9"/>
        <v>No T+M+I</v>
      </c>
      <c r="V20">
        <v>18372.018945447744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17629.3</v>
      </c>
      <c r="D21">
        <v>17868.45</v>
      </c>
      <c r="E21">
        <v>17407</v>
      </c>
      <c r="F21">
        <v>17801</v>
      </c>
      <c r="G21">
        <f>_xll.TA_TYPPRICE(D21,E21,F21)</f>
        <v>17692.149999999998</v>
      </c>
      <c r="H21">
        <v>17683.445312754309</v>
      </c>
      <c r="I21" t="str">
        <f t="shared" si="0"/>
        <v>UP</v>
      </c>
      <c r="J21">
        <v>18373.241197988278</v>
      </c>
      <c r="K21">
        <v>17742.237020299624</v>
      </c>
      <c r="L21" t="str">
        <f t="shared" si="1"/>
        <v>No Confirmation</v>
      </c>
      <c r="M21" t="str">
        <f t="shared" si="2"/>
        <v>No Trend</v>
      </c>
      <c r="N21">
        <v>36.057077815747043</v>
      </c>
      <c r="O21" t="str">
        <f t="shared" si="3"/>
        <v>DOWN</v>
      </c>
      <c r="P21" t="str">
        <f t="shared" si="4"/>
        <v>No Trend + Momentum</v>
      </c>
      <c r="Q21">
        <f t="shared" si="5"/>
        <v>394</v>
      </c>
      <c r="R21">
        <f t="shared" si="6"/>
        <v>461.45000000000073</v>
      </c>
      <c r="S21">
        <f t="shared" si="7"/>
        <v>0.85383031747751514</v>
      </c>
      <c r="T21" t="str">
        <f t="shared" si="8"/>
        <v>UP</v>
      </c>
      <c r="U21" t="str">
        <f t="shared" si="9"/>
        <v>No T+M+I</v>
      </c>
      <c r="V21">
        <v>18284.169876917324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17605</v>
      </c>
      <c r="D22">
        <v>18000</v>
      </c>
      <c r="E22">
        <v>17605</v>
      </c>
      <c r="F22">
        <v>17900</v>
      </c>
      <c r="G22">
        <f>_xll.TA_TYPPRICE(D22,E22,F22)</f>
        <v>17835</v>
      </c>
      <c r="H22">
        <v>17759.222656377155</v>
      </c>
      <c r="I22" t="str">
        <f t="shared" si="0"/>
        <v>UP</v>
      </c>
      <c r="J22">
        <v>18290.298709546438</v>
      </c>
      <c r="K22">
        <v>17711.739904677484</v>
      </c>
      <c r="L22" t="str">
        <f t="shared" si="1"/>
        <v>No Confirmation</v>
      </c>
      <c r="M22" t="str">
        <f t="shared" si="2"/>
        <v>No Trend</v>
      </c>
      <c r="N22">
        <v>41.754030670070435</v>
      </c>
      <c r="O22" t="str">
        <f t="shared" si="3"/>
        <v>No Momentum</v>
      </c>
      <c r="P22" t="str">
        <f t="shared" si="4"/>
        <v>No Trend + Momentum</v>
      </c>
      <c r="Q22">
        <f t="shared" si="5"/>
        <v>295</v>
      </c>
      <c r="R22">
        <f t="shared" si="6"/>
        <v>395</v>
      </c>
      <c r="S22">
        <f t="shared" si="7"/>
        <v>0.74683544303797467</v>
      </c>
      <c r="T22" t="str">
        <f t="shared" si="8"/>
        <v>No Indication</v>
      </c>
      <c r="U22" t="str">
        <f t="shared" si="9"/>
        <v>No T+M+I</v>
      </c>
      <c r="V22">
        <v>18225.066818930041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17900</v>
      </c>
      <c r="D23">
        <v>18230</v>
      </c>
      <c r="E23">
        <v>17680.05</v>
      </c>
      <c r="F23">
        <v>17950</v>
      </c>
      <c r="G23">
        <f>_xll.TA_TYPPRICE(D23,E23,F23)</f>
        <v>17953.350000000002</v>
      </c>
      <c r="H23">
        <v>17856.28632818858</v>
      </c>
      <c r="I23" t="str">
        <f t="shared" si="0"/>
        <v>UP</v>
      </c>
      <c r="J23">
        <v>18276.898996313896</v>
      </c>
      <c r="K23">
        <v>17704.697703638045</v>
      </c>
      <c r="L23" t="str">
        <f t="shared" si="1"/>
        <v>No Confirmation</v>
      </c>
      <c r="M23" t="str">
        <f t="shared" si="2"/>
        <v>No Trend</v>
      </c>
      <c r="N23">
        <v>44.855700683535751</v>
      </c>
      <c r="O23" t="str">
        <f t="shared" si="3"/>
        <v>No Momentum</v>
      </c>
      <c r="P23" t="str">
        <f t="shared" si="4"/>
        <v>No Trend + Momentum</v>
      </c>
      <c r="Q23">
        <f t="shared" si="5"/>
        <v>269.95000000000073</v>
      </c>
      <c r="R23">
        <f t="shared" si="6"/>
        <v>549.95000000000073</v>
      </c>
      <c r="S23">
        <f t="shared" si="7"/>
        <v>0.49086280570961066</v>
      </c>
      <c r="T23" t="str">
        <f t="shared" si="8"/>
        <v>No Indication</v>
      </c>
      <c r="U23" t="str">
        <f t="shared" si="9"/>
        <v>No T+M+I</v>
      </c>
      <c r="V23">
        <v>18182.748846786959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17870.5</v>
      </c>
      <c r="D24">
        <v>18140.45</v>
      </c>
      <c r="E24">
        <v>17601.150000000001</v>
      </c>
      <c r="F24">
        <v>17605</v>
      </c>
      <c r="G24">
        <f>_xll.TA_TYPPRICE(D24,E24,F24)</f>
        <v>17782.2</v>
      </c>
      <c r="H24">
        <v>17819.243164094289</v>
      </c>
      <c r="I24" t="str">
        <f t="shared" si="0"/>
        <v>DOWN</v>
      </c>
      <c r="J24">
        <v>18246.57699713303</v>
      </c>
      <c r="K24">
        <v>17681.68710282959</v>
      </c>
      <c r="L24" t="str">
        <f t="shared" si="1"/>
        <v>DOWN</v>
      </c>
      <c r="M24" t="str">
        <f t="shared" si="2"/>
        <v>DOWN</v>
      </c>
      <c r="N24">
        <v>30.737989881923156</v>
      </c>
      <c r="O24" t="str">
        <f t="shared" si="3"/>
        <v>DOWN</v>
      </c>
      <c r="P24" t="str">
        <f t="shared" si="4"/>
        <v>DOWN</v>
      </c>
      <c r="Q24">
        <f t="shared" si="5"/>
        <v>3.8499999999985448</v>
      </c>
      <c r="R24">
        <f t="shared" si="6"/>
        <v>539.29999999999927</v>
      </c>
      <c r="S24">
        <f t="shared" si="7"/>
        <v>7.1388837381764327E-3</v>
      </c>
      <c r="T24" t="str">
        <f t="shared" si="8"/>
        <v>DOWN</v>
      </c>
      <c r="U24" t="str">
        <f t="shared" si="9"/>
        <v>DOWN</v>
      </c>
      <c r="V24">
        <v>18093.864408819736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17570</v>
      </c>
      <c r="D25">
        <v>18050</v>
      </c>
      <c r="E25">
        <v>17570</v>
      </c>
      <c r="F25">
        <v>17970</v>
      </c>
      <c r="G25">
        <f>_xll.TA_TYPPRICE(D25,E25,F25)</f>
        <v>17863.333333333332</v>
      </c>
      <c r="H25">
        <v>17841.288248713812</v>
      </c>
      <c r="I25" t="str">
        <f t="shared" si="0"/>
        <v>UP</v>
      </c>
      <c r="J25">
        <v>18202.893219992358</v>
      </c>
      <c r="K25">
        <v>17656.867746645235</v>
      </c>
      <c r="L25" t="str">
        <f t="shared" si="1"/>
        <v>No Confirmation</v>
      </c>
      <c r="M25" t="str">
        <f t="shared" si="2"/>
        <v>No Trend</v>
      </c>
      <c r="N25">
        <v>51.093996821231478</v>
      </c>
      <c r="O25" t="str">
        <f t="shared" si="3"/>
        <v>No Momentum</v>
      </c>
      <c r="P25" t="str">
        <f t="shared" si="4"/>
        <v>No Trend + Momentum</v>
      </c>
      <c r="Q25">
        <f t="shared" si="5"/>
        <v>400</v>
      </c>
      <c r="R25">
        <f t="shared" si="6"/>
        <v>480</v>
      </c>
      <c r="S25">
        <f t="shared" si="7"/>
        <v>0.83333333333333337</v>
      </c>
      <c r="T25" t="str">
        <f t="shared" si="8"/>
        <v>UP</v>
      </c>
      <c r="U25" t="str">
        <f t="shared" si="9"/>
        <v>No T+M+I</v>
      </c>
      <c r="V25">
        <v>18074.808345924394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17551</v>
      </c>
      <c r="D26">
        <v>18698.95</v>
      </c>
      <c r="E26">
        <v>17551</v>
      </c>
      <c r="F26">
        <v>18585</v>
      </c>
      <c r="G26">
        <f>_xll.TA_TYPPRICE(D26,E26,F26)</f>
        <v>18278.316666666666</v>
      </c>
      <c r="H26">
        <v>18059.802457690239</v>
      </c>
      <c r="I26" t="str">
        <f t="shared" si="0"/>
        <v>UP</v>
      </c>
      <c r="J26">
        <v>18313.128059994058</v>
      </c>
      <c r="K26">
        <v>17633.341580724071</v>
      </c>
      <c r="L26" t="str">
        <f t="shared" si="1"/>
        <v>UP</v>
      </c>
      <c r="M26" t="str">
        <f t="shared" si="2"/>
        <v>UP</v>
      </c>
      <c r="N26">
        <v>69.792438961487406</v>
      </c>
      <c r="O26" t="str">
        <f t="shared" si="3"/>
        <v>UP</v>
      </c>
      <c r="P26" t="str">
        <f t="shared" si="4"/>
        <v>UP</v>
      </c>
      <c r="Q26">
        <f t="shared" si="5"/>
        <v>1034</v>
      </c>
      <c r="R26">
        <f t="shared" si="6"/>
        <v>1147.9500000000007</v>
      </c>
      <c r="S26">
        <f t="shared" si="7"/>
        <v>0.90073609477764649</v>
      </c>
      <c r="T26" t="str">
        <f t="shared" si="8"/>
        <v>UP</v>
      </c>
      <c r="U26" t="str">
        <f t="shared" si="9"/>
        <v>UP</v>
      </c>
      <c r="V26">
        <v>18153.299369628334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18625</v>
      </c>
      <c r="D27">
        <v>18706.8</v>
      </c>
      <c r="E27">
        <v>18050.05</v>
      </c>
      <c r="F27">
        <v>18167</v>
      </c>
      <c r="G27">
        <f>_xll.TA_TYPPRICE(D27,E27,F27)</f>
        <v>18307.95</v>
      </c>
      <c r="H27">
        <v>18183.876228845118</v>
      </c>
      <c r="I27" t="str">
        <f t="shared" si="0"/>
        <v>DOWN</v>
      </c>
      <c r="J27">
        <v>18400.610713328711</v>
      </c>
      <c r="K27">
        <v>17725.943451674277</v>
      </c>
      <c r="L27" t="str">
        <f t="shared" si="1"/>
        <v>No Confirmation</v>
      </c>
      <c r="M27" t="str">
        <f t="shared" si="2"/>
        <v>No Trend</v>
      </c>
      <c r="N27">
        <v>52.68034838191398</v>
      </c>
      <c r="O27" t="str">
        <f t="shared" si="3"/>
        <v>No Momentum</v>
      </c>
      <c r="P27" t="str">
        <f t="shared" si="4"/>
        <v>No Trend + Momentum</v>
      </c>
      <c r="Q27">
        <f t="shared" si="5"/>
        <v>116.95000000000073</v>
      </c>
      <c r="R27">
        <f t="shared" si="6"/>
        <v>656.75</v>
      </c>
      <c r="S27">
        <f t="shared" si="7"/>
        <v>0.17807384849638483</v>
      </c>
      <c r="T27" t="str">
        <f t="shared" si="8"/>
        <v>DOWN</v>
      </c>
      <c r="U27" t="str">
        <f t="shared" si="9"/>
        <v>No T+M+I</v>
      </c>
      <c r="V27">
        <v>18155.407158916281</v>
      </c>
      <c r="W27">
        <v>18715.576923076922</v>
      </c>
      <c r="X27">
        <f t="shared" si="10"/>
        <v>-560.16976416064063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18170</v>
      </c>
      <c r="D28">
        <v>18286.55</v>
      </c>
      <c r="E28">
        <v>17850</v>
      </c>
      <c r="F28">
        <v>17970</v>
      </c>
      <c r="G28">
        <f>_xll.TA_TYPPRICE(D28,E28,F28)</f>
        <v>18035.516666666666</v>
      </c>
      <c r="H28">
        <v>18109.696447755894</v>
      </c>
      <c r="I28" t="str">
        <f t="shared" si="0"/>
        <v>DOWN</v>
      </c>
      <c r="J28">
        <v>18375.263888144553</v>
      </c>
      <c r="K28">
        <v>17753.511573524436</v>
      </c>
      <c r="L28" t="str">
        <f t="shared" si="1"/>
        <v>No Confirmation</v>
      </c>
      <c r="M28" t="str">
        <f t="shared" si="2"/>
        <v>No Trend</v>
      </c>
      <c r="N28">
        <v>46.031455185174096</v>
      </c>
      <c r="O28" t="str">
        <f t="shared" si="3"/>
        <v>No Momentum</v>
      </c>
      <c r="P28" t="str">
        <f t="shared" si="4"/>
        <v>No Trend + Momentum</v>
      </c>
      <c r="Q28">
        <f t="shared" si="5"/>
        <v>120</v>
      </c>
      <c r="R28">
        <f t="shared" si="6"/>
        <v>436.54999999999927</v>
      </c>
      <c r="S28">
        <f t="shared" si="7"/>
        <v>0.27488260222196814</v>
      </c>
      <c r="T28" t="str">
        <f t="shared" si="8"/>
        <v>No Indication</v>
      </c>
      <c r="U28" t="str">
        <f t="shared" si="9"/>
        <v>No T+M+I</v>
      </c>
      <c r="V28">
        <v>18126.882980621467</v>
      </c>
      <c r="W28">
        <v>18660.349002849001</v>
      </c>
      <c r="X28">
        <f t="shared" si="10"/>
        <v>-533.46602222753427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18088.599999999999</v>
      </c>
      <c r="D29">
        <v>18350</v>
      </c>
      <c r="E29">
        <v>17950.05</v>
      </c>
      <c r="F29">
        <v>17950</v>
      </c>
      <c r="G29">
        <f>_xll.TA_TYPPRICE(D29,E29,F29)</f>
        <v>18083.350000000002</v>
      </c>
      <c r="H29">
        <v>18096.52322387795</v>
      </c>
      <c r="I29" t="str">
        <f t="shared" si="0"/>
        <v>DOWN</v>
      </c>
      <c r="J29">
        <v>18369.649690779097</v>
      </c>
      <c r="K29">
        <v>17797.186779407893</v>
      </c>
      <c r="L29" t="str">
        <f t="shared" si="1"/>
        <v>No Confirmation</v>
      </c>
      <c r="M29" t="str">
        <f t="shared" si="2"/>
        <v>No Trend</v>
      </c>
      <c r="N29">
        <v>45.305803286465881</v>
      </c>
      <c r="O29" t="str">
        <f t="shared" si="3"/>
        <v>No Momentum</v>
      </c>
      <c r="P29" t="str">
        <f t="shared" si="4"/>
        <v>No Trend + Momentum</v>
      </c>
      <c r="Q29">
        <f t="shared" si="5"/>
        <v>-4.9999999999272404E-2</v>
      </c>
      <c r="R29">
        <f t="shared" si="6"/>
        <v>399.95000000000073</v>
      </c>
      <c r="S29">
        <f t="shared" si="7"/>
        <v>-1.2501562695154973E-4</v>
      </c>
      <c r="T29" t="str">
        <f t="shared" si="8"/>
        <v>DOWN</v>
      </c>
      <c r="U29" t="str">
        <f t="shared" si="9"/>
        <v>No T+M+I</v>
      </c>
      <c r="V29">
        <v>18099.67021437201</v>
      </c>
      <c r="W29">
        <v>18607.730558193522</v>
      </c>
      <c r="X29">
        <f t="shared" si="10"/>
        <v>-508.0603438215112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18127.3</v>
      </c>
      <c r="D30">
        <v>18216.25</v>
      </c>
      <c r="E30">
        <v>17905</v>
      </c>
      <c r="F30">
        <v>18120</v>
      </c>
      <c r="G30">
        <f>_xll.TA_TYPPRICE(D30,E30,F30)</f>
        <v>18080.416666666668</v>
      </c>
      <c r="H30">
        <v>18088.469945272307</v>
      </c>
      <c r="I30" t="str">
        <f t="shared" si="0"/>
        <v>UP</v>
      </c>
      <c r="J30">
        <v>18335.560870605965</v>
      </c>
      <c r="K30">
        <v>17821.145272872807</v>
      </c>
      <c r="L30" t="str">
        <f t="shared" si="1"/>
        <v>No Confirmation</v>
      </c>
      <c r="M30" t="str">
        <f t="shared" si="2"/>
        <v>No Trend</v>
      </c>
      <c r="N30">
        <v>53.152532860161628</v>
      </c>
      <c r="O30" t="str">
        <f t="shared" si="3"/>
        <v>No Momentum</v>
      </c>
      <c r="P30" t="str">
        <f t="shared" si="4"/>
        <v>No Trend + Momentum</v>
      </c>
      <c r="Q30">
        <f t="shared" si="5"/>
        <v>215</v>
      </c>
      <c r="R30">
        <f t="shared" si="6"/>
        <v>311.25</v>
      </c>
      <c r="S30">
        <f t="shared" si="7"/>
        <v>0.69076305220883538</v>
      </c>
      <c r="T30" t="str">
        <f t="shared" si="8"/>
        <v>No Indication</v>
      </c>
      <c r="U30" t="str">
        <f t="shared" si="9"/>
        <v>No T+M+I</v>
      </c>
      <c r="V30">
        <v>18102.797873699394</v>
      </c>
      <c r="W30">
        <v>18571.602368697706</v>
      </c>
      <c r="X30">
        <f t="shared" si="10"/>
        <v>-468.80449499831229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18250</v>
      </c>
      <c r="D31">
        <v>18250</v>
      </c>
      <c r="E31">
        <v>18005</v>
      </c>
      <c r="F31">
        <v>18175</v>
      </c>
      <c r="G31">
        <f>_xll.TA_TYPPRICE(D31,E31,F31)</f>
        <v>18143.333333333332</v>
      </c>
      <c r="H31">
        <v>18115.901639302821</v>
      </c>
      <c r="I31" t="str">
        <f t="shared" si="0"/>
        <v>UP</v>
      </c>
      <c r="J31">
        <v>18316.547343804639</v>
      </c>
      <c r="K31">
        <v>17862.001878901072</v>
      </c>
      <c r="L31" t="str">
        <f t="shared" si="1"/>
        <v>No Confirmation</v>
      </c>
      <c r="M31" t="str">
        <f t="shared" si="2"/>
        <v>No Trend</v>
      </c>
      <c r="N31">
        <v>55.721531137484412</v>
      </c>
      <c r="O31" t="str">
        <f t="shared" si="3"/>
        <v>No Momentum</v>
      </c>
      <c r="P31" t="str">
        <f t="shared" si="4"/>
        <v>No Trend + Momentum</v>
      </c>
      <c r="Q31">
        <f t="shared" si="5"/>
        <v>170</v>
      </c>
      <c r="R31">
        <f t="shared" si="6"/>
        <v>245</v>
      </c>
      <c r="S31">
        <f t="shared" si="7"/>
        <v>0.69387755102040816</v>
      </c>
      <c r="T31" t="str">
        <f t="shared" si="8"/>
        <v>No Indication</v>
      </c>
      <c r="U31" t="str">
        <f t="shared" si="9"/>
        <v>No T+M+I</v>
      </c>
      <c r="V31">
        <v>18113.905893130257</v>
      </c>
      <c r="W31">
        <v>18542.224415460838</v>
      </c>
      <c r="X31">
        <f t="shared" si="10"/>
        <v>-428.31852233058089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18190.45</v>
      </c>
      <c r="D32">
        <v>18300</v>
      </c>
      <c r="E32">
        <v>18027.3</v>
      </c>
      <c r="F32">
        <v>18100</v>
      </c>
      <c r="G32">
        <f>_xll.TA_TYPPRICE(D32,E32,F32)</f>
        <v>18142.433333333334</v>
      </c>
      <c r="H32">
        <v>18129.167486318078</v>
      </c>
      <c r="I32" t="str">
        <f t="shared" si="0"/>
        <v>DOWN</v>
      </c>
      <c r="J32">
        <v>18312.870156292498</v>
      </c>
      <c r="K32">
        <v>17898.734794700835</v>
      </c>
      <c r="L32" t="str">
        <f t="shared" si="1"/>
        <v>No Confirmation</v>
      </c>
      <c r="M32" t="str">
        <f t="shared" si="2"/>
        <v>No Trend</v>
      </c>
      <c r="N32">
        <v>50.95830441703437</v>
      </c>
      <c r="O32" t="str">
        <f t="shared" si="3"/>
        <v>No Momentum</v>
      </c>
      <c r="P32" t="str">
        <f t="shared" si="4"/>
        <v>No Trend + Momentum</v>
      </c>
      <c r="Q32">
        <f t="shared" si="5"/>
        <v>72.700000000000728</v>
      </c>
      <c r="R32">
        <f t="shared" si="6"/>
        <v>272.70000000000073</v>
      </c>
      <c r="S32">
        <f t="shared" si="7"/>
        <v>0.26659332599926855</v>
      </c>
      <c r="T32" t="str">
        <f t="shared" si="8"/>
        <v>No Indication</v>
      </c>
      <c r="U32" t="str">
        <f t="shared" si="9"/>
        <v>No T+M+I</v>
      </c>
      <c r="V32">
        <v>18111.766524956372</v>
      </c>
      <c r="W32">
        <v>18509.467051352629</v>
      </c>
      <c r="X32">
        <f t="shared" si="10"/>
        <v>-397.70052639625646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18100</v>
      </c>
      <c r="D33">
        <v>18250</v>
      </c>
      <c r="E33">
        <v>17802.05</v>
      </c>
      <c r="F33">
        <v>17830</v>
      </c>
      <c r="G33">
        <f>_xll.TA_TYPPRICE(D33,E33,F33)</f>
        <v>17960.683333333334</v>
      </c>
      <c r="H33">
        <v>18044.925409825708</v>
      </c>
      <c r="I33" t="str">
        <f t="shared" si="0"/>
        <v>DOWN</v>
      </c>
      <c r="J33">
        <v>18298.899010449721</v>
      </c>
      <c r="K33">
        <v>17877.249284767317</v>
      </c>
      <c r="L33" t="str">
        <f t="shared" si="1"/>
        <v>DOWN</v>
      </c>
      <c r="M33" t="str">
        <f t="shared" si="2"/>
        <v>DOWN</v>
      </c>
      <c r="N33">
        <v>36.801711538095546</v>
      </c>
      <c r="O33" t="str">
        <f t="shared" si="3"/>
        <v>DOWN</v>
      </c>
      <c r="P33" t="str">
        <f t="shared" si="4"/>
        <v>DOWN</v>
      </c>
      <c r="Q33">
        <f t="shared" si="5"/>
        <v>27.950000000000728</v>
      </c>
      <c r="R33">
        <f t="shared" si="6"/>
        <v>447.95000000000073</v>
      </c>
      <c r="S33">
        <f t="shared" si="7"/>
        <v>6.2395356624624809E-2</v>
      </c>
      <c r="T33" t="str">
        <f t="shared" si="8"/>
        <v>DOWN</v>
      </c>
      <c r="U33" t="str">
        <f t="shared" si="9"/>
        <v>DOWN</v>
      </c>
      <c r="V33">
        <v>18068.417828809237</v>
      </c>
      <c r="W33">
        <v>18459.136158659843</v>
      </c>
      <c r="X33">
        <f t="shared" si="10"/>
        <v>-390.7183298506061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17885.75</v>
      </c>
      <c r="D34">
        <v>18199</v>
      </c>
      <c r="E34">
        <v>17756.45</v>
      </c>
      <c r="F34">
        <v>17989</v>
      </c>
      <c r="G34">
        <f>_xll.TA_TYPPRICE(D34,E34,F34)</f>
        <v>17981.483333333334</v>
      </c>
      <c r="H34">
        <v>18013.204371579523</v>
      </c>
      <c r="I34" t="str">
        <f t="shared" si="0"/>
        <v>DOWN</v>
      </c>
      <c r="J34">
        <v>18276.699230349783</v>
      </c>
      <c r="K34">
        <v>17850.404999263468</v>
      </c>
      <c r="L34" t="str">
        <f t="shared" si="1"/>
        <v>No Confirmation</v>
      </c>
      <c r="M34" t="str">
        <f t="shared" si="2"/>
        <v>No Trend</v>
      </c>
      <c r="N34">
        <v>47.531389965820672</v>
      </c>
      <c r="O34" t="str">
        <f t="shared" si="3"/>
        <v>No Momentum</v>
      </c>
      <c r="P34" t="str">
        <f t="shared" si="4"/>
        <v>No Trend + Momentum</v>
      </c>
      <c r="Q34">
        <f t="shared" si="5"/>
        <v>232.54999999999927</v>
      </c>
      <c r="R34">
        <f t="shared" si="6"/>
        <v>442.54999999999927</v>
      </c>
      <c r="S34">
        <f t="shared" si="7"/>
        <v>0.52547734719240691</v>
      </c>
      <c r="T34" t="str">
        <f t="shared" si="8"/>
        <v>No Indication</v>
      </c>
      <c r="U34" t="str">
        <f t="shared" si="9"/>
        <v>No T+M+I</v>
      </c>
      <c r="V34">
        <v>18056.199701300124</v>
      </c>
      <c r="W34">
        <v>18424.311258018373</v>
      </c>
      <c r="X34">
        <f t="shared" si="10"/>
        <v>-368.11155671824963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18079</v>
      </c>
      <c r="D35">
        <v>18095</v>
      </c>
      <c r="E35">
        <v>17750</v>
      </c>
      <c r="F35">
        <v>17780</v>
      </c>
      <c r="G35">
        <f>_xll.TA_TYPPRICE(D35,E35,F35)</f>
        <v>17875</v>
      </c>
      <c r="H35">
        <v>17944.102185789761</v>
      </c>
      <c r="I35" t="str">
        <f t="shared" si="0"/>
        <v>DOWN</v>
      </c>
      <c r="J35">
        <v>18236.321623605385</v>
      </c>
      <c r="K35">
        <v>17828.092777204918</v>
      </c>
      <c r="L35" t="str">
        <f t="shared" si="1"/>
        <v>DOWN</v>
      </c>
      <c r="M35" t="str">
        <f t="shared" si="2"/>
        <v>DOWN</v>
      </c>
      <c r="N35">
        <v>37.1641198125117</v>
      </c>
      <c r="O35" t="str">
        <f t="shared" si="3"/>
        <v>DOWN</v>
      </c>
      <c r="P35" t="str">
        <f t="shared" si="4"/>
        <v>DOWN</v>
      </c>
      <c r="Q35">
        <f t="shared" si="5"/>
        <v>30</v>
      </c>
      <c r="R35">
        <f t="shared" si="6"/>
        <v>345</v>
      </c>
      <c r="S35">
        <f t="shared" si="7"/>
        <v>8.6956521739130432E-2</v>
      </c>
      <c r="T35" t="str">
        <f t="shared" si="8"/>
        <v>DOWN</v>
      </c>
      <c r="U35" t="str">
        <f t="shared" si="9"/>
        <v>DOWN</v>
      </c>
      <c r="V35">
        <v>18013.707439561644</v>
      </c>
      <c r="W35">
        <v>18376.584498165161</v>
      </c>
      <c r="X35">
        <f t="shared" si="10"/>
        <v>-362.87705860351707</v>
      </c>
      <c r="Y35">
        <v>-446.46962434524539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17840.5</v>
      </c>
      <c r="D36">
        <v>17979.95</v>
      </c>
      <c r="E36">
        <v>17659.25</v>
      </c>
      <c r="F36">
        <v>17740</v>
      </c>
      <c r="G36">
        <f>_xll.TA_TYPPRICE(D36,E36,F36)</f>
        <v>17793.066666666666</v>
      </c>
      <c r="H36">
        <v>17868.584426228212</v>
      </c>
      <c r="I36" t="str">
        <f t="shared" si="0"/>
        <v>DOWN</v>
      </c>
      <c r="J36">
        <v>18179.350151693077</v>
      </c>
      <c r="K36">
        <v>17790.572160048268</v>
      </c>
      <c r="L36" t="str">
        <f t="shared" si="1"/>
        <v>DOWN</v>
      </c>
      <c r="M36" t="str">
        <f t="shared" si="2"/>
        <v>DOWN</v>
      </c>
      <c r="N36">
        <v>35.321052263212131</v>
      </c>
      <c r="O36" t="str">
        <f t="shared" si="3"/>
        <v>DOWN</v>
      </c>
      <c r="P36" t="str">
        <f t="shared" si="4"/>
        <v>DOWN</v>
      </c>
      <c r="Q36">
        <f t="shared" si="5"/>
        <v>80.75</v>
      </c>
      <c r="R36">
        <f t="shared" si="6"/>
        <v>320.70000000000073</v>
      </c>
      <c r="S36">
        <f t="shared" si="7"/>
        <v>0.2517929529154968</v>
      </c>
      <c r="T36" t="str">
        <f t="shared" si="8"/>
        <v>No Indication</v>
      </c>
      <c r="U36" t="str">
        <f t="shared" si="9"/>
        <v>No T+M+I</v>
      </c>
      <c r="V36">
        <v>17971.598602706006</v>
      </c>
      <c r="W36">
        <v>18329.430090893668</v>
      </c>
      <c r="X36">
        <f t="shared" si="10"/>
        <v>-357.83148818766131</v>
      </c>
      <c r="Y36">
        <v>-428.74199711372859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17800</v>
      </c>
      <c r="D37">
        <v>17839.900000000001</v>
      </c>
      <c r="E37">
        <v>17511</v>
      </c>
      <c r="F37">
        <v>17600</v>
      </c>
      <c r="G37">
        <f>_xll.TA_TYPPRICE(D37,E37,F37)</f>
        <v>17650.3</v>
      </c>
      <c r="H37">
        <v>17759.442213114104</v>
      </c>
      <c r="I37" t="str">
        <f t="shared" si="0"/>
        <v>DOWN</v>
      </c>
      <c r="J37">
        <v>18103.916784650173</v>
      </c>
      <c r="K37">
        <v>17728.445013370874</v>
      </c>
      <c r="L37" t="str">
        <f t="shared" si="1"/>
        <v>DOWN</v>
      </c>
      <c r="M37" t="str">
        <f t="shared" si="2"/>
        <v>DOWN</v>
      </c>
      <c r="N37">
        <v>29.023816204146158</v>
      </c>
      <c r="O37" t="str">
        <f t="shared" si="3"/>
        <v>DOWN</v>
      </c>
      <c r="P37" t="str">
        <f t="shared" si="4"/>
        <v>DOWN</v>
      </c>
      <c r="Q37">
        <f t="shared" si="5"/>
        <v>89</v>
      </c>
      <c r="R37">
        <f t="shared" si="6"/>
        <v>328.90000000000146</v>
      </c>
      <c r="S37">
        <f t="shared" si="7"/>
        <v>0.27059896625113894</v>
      </c>
      <c r="T37" t="str">
        <f t="shared" si="8"/>
        <v>No Indication</v>
      </c>
      <c r="U37" t="str">
        <f t="shared" si="9"/>
        <v>No T+M+I</v>
      </c>
      <c r="V37">
        <v>17914.429586905084</v>
      </c>
      <c r="W37">
        <v>18275.398232308951</v>
      </c>
      <c r="X37">
        <f t="shared" si="10"/>
        <v>-360.96864540386741</v>
      </c>
      <c r="Y37">
        <v>-415.18732677175637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17540</v>
      </c>
      <c r="D38">
        <v>17619.2</v>
      </c>
      <c r="E38">
        <v>17125</v>
      </c>
      <c r="F38">
        <v>17358</v>
      </c>
      <c r="G38">
        <f>_xll.TA_TYPPRICE(D38,E38,F38)</f>
        <v>17367.399999999998</v>
      </c>
      <c r="H38">
        <v>17563.421106557049</v>
      </c>
      <c r="I38" t="str">
        <f t="shared" si="0"/>
        <v>DOWN</v>
      </c>
      <c r="J38">
        <v>17996.201943616801</v>
      </c>
      <c r="K38">
        <v>17594.34612151068</v>
      </c>
      <c r="L38" t="str">
        <f t="shared" si="1"/>
        <v>DOWN</v>
      </c>
      <c r="M38" t="str">
        <f t="shared" si="2"/>
        <v>DOWN</v>
      </c>
      <c r="N38">
        <v>20.952430619403906</v>
      </c>
      <c r="O38" t="str">
        <f t="shared" si="3"/>
        <v>DOWN</v>
      </c>
      <c r="P38" t="str">
        <f t="shared" si="4"/>
        <v>DOWN</v>
      </c>
      <c r="Q38">
        <f t="shared" si="5"/>
        <v>233</v>
      </c>
      <c r="R38">
        <f t="shared" si="6"/>
        <v>494.20000000000073</v>
      </c>
      <c r="S38">
        <f t="shared" si="7"/>
        <v>0.47146904087413932</v>
      </c>
      <c r="T38" t="str">
        <f t="shared" si="8"/>
        <v>No Indication</v>
      </c>
      <c r="U38" t="str">
        <f t="shared" si="9"/>
        <v>No T+M+I</v>
      </c>
      <c r="V38">
        <v>17828.825035073532</v>
      </c>
      <c r="W38">
        <v>18207.442807693475</v>
      </c>
      <c r="X38">
        <f t="shared" si="10"/>
        <v>-378.61777261994212</v>
      </c>
      <c r="Y38">
        <v>-407.87341594139355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17386.599999999999</v>
      </c>
      <c r="D39">
        <v>17599.95</v>
      </c>
      <c r="E39">
        <v>17226.2</v>
      </c>
      <c r="F39">
        <v>17305</v>
      </c>
      <c r="G39">
        <f>_xll.TA_TYPPRICE(D39,E39,F39)</f>
        <v>17377.05</v>
      </c>
      <c r="H39">
        <v>17470.235553278522</v>
      </c>
      <c r="I39" t="str">
        <f t="shared" si="0"/>
        <v>DOWN</v>
      </c>
      <c r="J39">
        <v>17908.1459561464</v>
      </c>
      <c r="K39">
        <v>17512.535872286084</v>
      </c>
      <c r="L39" t="str">
        <f t="shared" si="1"/>
        <v>DOWN</v>
      </c>
      <c r="M39" t="str">
        <f t="shared" si="2"/>
        <v>DOWN</v>
      </c>
      <c r="N39">
        <v>19.47014060132981</v>
      </c>
      <c r="O39" t="str">
        <f t="shared" si="3"/>
        <v>DOWN</v>
      </c>
      <c r="P39" t="str">
        <f t="shared" si="4"/>
        <v>DOWN</v>
      </c>
      <c r="Q39">
        <f t="shared" si="5"/>
        <v>78.799999999999272</v>
      </c>
      <c r="R39">
        <f t="shared" si="6"/>
        <v>373.75</v>
      </c>
      <c r="S39">
        <f t="shared" si="7"/>
        <v>0.21083612040133584</v>
      </c>
      <c r="T39" t="str">
        <f t="shared" si="8"/>
        <v>No Indication</v>
      </c>
      <c r="U39" t="str">
        <f t="shared" si="9"/>
        <v>No T+M+I</v>
      </c>
      <c r="V39">
        <v>17748.236568139142</v>
      </c>
      <c r="W39">
        <v>18140.595192308774</v>
      </c>
      <c r="X39">
        <f t="shared" si="10"/>
        <v>-392.35862416963209</v>
      </c>
      <c r="Y39">
        <v>-404.77045758704128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17327.2</v>
      </c>
      <c r="D40">
        <v>17426.45</v>
      </c>
      <c r="E40">
        <v>16651</v>
      </c>
      <c r="F40">
        <v>16999</v>
      </c>
      <c r="G40">
        <f>_xll.TA_TYPPRICE(D40,E40,F40)</f>
        <v>17025.483333333334</v>
      </c>
      <c r="H40">
        <v>17247.859443305926</v>
      </c>
      <c r="I40" t="str">
        <f t="shared" si="0"/>
        <v>DOWN</v>
      </c>
      <c r="J40">
        <v>17801.102410336091</v>
      </c>
      <c r="K40">
        <v>17321.08345622251</v>
      </c>
      <c r="L40" t="str">
        <f t="shared" si="1"/>
        <v>DOWN</v>
      </c>
      <c r="M40" t="str">
        <f t="shared" si="2"/>
        <v>DOWN</v>
      </c>
      <c r="N40">
        <v>12.889276896530646</v>
      </c>
      <c r="O40" t="str">
        <f t="shared" si="3"/>
        <v>DOWN</v>
      </c>
      <c r="P40" t="str">
        <f t="shared" si="4"/>
        <v>DOWN</v>
      </c>
      <c r="Q40">
        <f t="shared" si="5"/>
        <v>348</v>
      </c>
      <c r="R40">
        <f t="shared" si="6"/>
        <v>775.45000000000073</v>
      </c>
      <c r="S40">
        <f t="shared" si="7"/>
        <v>0.44877168095944248</v>
      </c>
      <c r="T40" t="str">
        <f t="shared" si="8"/>
        <v>No Indication</v>
      </c>
      <c r="U40" t="str">
        <f t="shared" si="9"/>
        <v>No T+M+I</v>
      </c>
      <c r="V40">
        <v>17632.969403810042</v>
      </c>
      <c r="W40">
        <v>18056.032585471086</v>
      </c>
      <c r="X40">
        <f t="shared" si="10"/>
        <v>-423.06318166104393</v>
      </c>
      <c r="Y40">
        <v>-408.42900240184179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16880</v>
      </c>
      <c r="D41">
        <v>17199.95</v>
      </c>
      <c r="E41">
        <v>16501</v>
      </c>
      <c r="F41">
        <v>16611</v>
      </c>
      <c r="G41">
        <f>_xll.TA_TYPPRICE(D41,E41,F41)</f>
        <v>16770.649999999998</v>
      </c>
      <c r="H41">
        <v>17009.254721652964</v>
      </c>
      <c r="I41" t="str">
        <f t="shared" si="0"/>
        <v>DOWN</v>
      </c>
      <c r="J41">
        <v>17667.51298581696</v>
      </c>
      <c r="K41">
        <v>17138.842688173063</v>
      </c>
      <c r="L41" t="str">
        <f t="shared" si="1"/>
        <v>DOWN</v>
      </c>
      <c r="M41" t="str">
        <f t="shared" si="2"/>
        <v>DOWN</v>
      </c>
      <c r="N41">
        <v>8.3930114941276486</v>
      </c>
      <c r="O41" t="str">
        <f t="shared" si="3"/>
        <v>DOWN</v>
      </c>
      <c r="P41" t="str">
        <f t="shared" si="4"/>
        <v>DOWN</v>
      </c>
      <c r="Q41">
        <f t="shared" si="5"/>
        <v>110</v>
      </c>
      <c r="R41">
        <f t="shared" si="6"/>
        <v>698.95000000000073</v>
      </c>
      <c r="S41">
        <f t="shared" si="7"/>
        <v>0.15737892553115371</v>
      </c>
      <c r="T41" t="str">
        <f t="shared" si="8"/>
        <v>DOWN</v>
      </c>
      <c r="U41" t="str">
        <f t="shared" si="9"/>
        <v>DOWN</v>
      </c>
      <c r="V41">
        <v>17475.743341685422</v>
      </c>
      <c r="W41">
        <v>17948.993134695451</v>
      </c>
      <c r="X41">
        <f t="shared" si="10"/>
        <v>-473.24979301002895</v>
      </c>
      <c r="Y41">
        <v>-421.3931605234792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17120.25</v>
      </c>
      <c r="AE41">
        <f t="shared" si="16"/>
        <v>16932.95</v>
      </c>
      <c r="AF41">
        <f t="shared" si="17"/>
        <v>16850.45</v>
      </c>
      <c r="AG41">
        <f t="shared" si="18"/>
        <v>16768</v>
      </c>
      <c r="AH41">
        <f t="shared" si="19"/>
        <v>16768</v>
      </c>
    </row>
    <row r="42" spans="1:34" x14ac:dyDescent="0.25">
      <c r="A42" t="s">
        <v>5</v>
      </c>
      <c r="B42" s="1">
        <v>42914</v>
      </c>
      <c r="C42">
        <v>16691</v>
      </c>
      <c r="D42">
        <v>16727.3</v>
      </c>
      <c r="E42">
        <v>16505</v>
      </c>
      <c r="F42">
        <v>16600</v>
      </c>
      <c r="G42">
        <f>_xll.TA_TYPPRICE(D42,E42,F42)</f>
        <v>16610.766666666666</v>
      </c>
      <c r="H42">
        <v>16810.010694159813</v>
      </c>
      <c r="I42" t="str">
        <f t="shared" si="0"/>
        <v>DOWN</v>
      </c>
      <c r="J42">
        <v>17458.576766746526</v>
      </c>
      <c r="K42">
        <v>16997.988757467938</v>
      </c>
      <c r="L42" t="str">
        <f t="shared" si="1"/>
        <v>DOWN</v>
      </c>
      <c r="M42" t="str">
        <f t="shared" si="2"/>
        <v>DOWN</v>
      </c>
      <c r="N42">
        <v>8.2905227263462749</v>
      </c>
      <c r="O42" t="str">
        <f t="shared" si="3"/>
        <v>DOWN</v>
      </c>
      <c r="P42" t="str">
        <f t="shared" si="4"/>
        <v>DOWN</v>
      </c>
      <c r="Q42">
        <f t="shared" si="5"/>
        <v>95</v>
      </c>
      <c r="R42">
        <f t="shared" si="6"/>
        <v>222.29999999999927</v>
      </c>
      <c r="S42">
        <f t="shared" si="7"/>
        <v>0.42735042735042877</v>
      </c>
      <c r="T42" t="str">
        <f t="shared" si="8"/>
        <v>No Indication</v>
      </c>
      <c r="U42" t="str">
        <f t="shared" si="9"/>
        <v>No T+M+I</v>
      </c>
      <c r="V42">
        <v>17341.013596810742</v>
      </c>
      <c r="W42">
        <v>17849.067717310601</v>
      </c>
      <c r="X42">
        <f t="shared" si="10"/>
        <v>-508.05412049985898</v>
      </c>
      <c r="Y42">
        <v>-438.72535251875513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16672.3</v>
      </c>
      <c r="D43">
        <v>16791.25</v>
      </c>
      <c r="E43">
        <v>16611.05</v>
      </c>
      <c r="F43">
        <v>16636</v>
      </c>
      <c r="G43">
        <f>_xll.TA_TYPPRICE(D43,E43,F43)</f>
        <v>16679.433333333334</v>
      </c>
      <c r="H43">
        <v>16744.722013746574</v>
      </c>
      <c r="I43" t="str">
        <f t="shared" si="0"/>
        <v>DOWN</v>
      </c>
      <c r="J43">
        <v>17310.281929691744</v>
      </c>
      <c r="K43">
        <v>16912.002366919507</v>
      </c>
      <c r="L43" t="str">
        <f t="shared" si="1"/>
        <v>DOWN</v>
      </c>
      <c r="M43" t="str">
        <f t="shared" si="2"/>
        <v>DOWN</v>
      </c>
      <c r="N43">
        <v>12.653890771734652</v>
      </c>
      <c r="O43" t="str">
        <f t="shared" si="3"/>
        <v>DOWN</v>
      </c>
      <c r="P43" t="str">
        <f t="shared" si="4"/>
        <v>DOWN</v>
      </c>
      <c r="Q43">
        <f t="shared" si="5"/>
        <v>24.950000000000728</v>
      </c>
      <c r="R43">
        <f t="shared" si="6"/>
        <v>180.20000000000073</v>
      </c>
      <c r="S43">
        <f t="shared" si="7"/>
        <v>0.13845726970033645</v>
      </c>
      <c r="T43" t="str">
        <f t="shared" si="8"/>
        <v>DOWN</v>
      </c>
      <c r="U43" t="str">
        <f t="shared" si="9"/>
        <v>DOWN</v>
      </c>
      <c r="V43">
        <v>17232.549966532166</v>
      </c>
      <c r="W43">
        <v>17759.210849361669</v>
      </c>
      <c r="X43">
        <f t="shared" si="10"/>
        <v>-526.66088282950295</v>
      </c>
      <c r="Y43">
        <v>-456.31245858090472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16770.7</v>
      </c>
      <c r="AE43">
        <f t="shared" si="16"/>
        <v>16722.400000000001</v>
      </c>
      <c r="AF43">
        <f t="shared" si="17"/>
        <v>16701.150000000001</v>
      </c>
      <c r="AG43">
        <f t="shared" si="18"/>
        <v>16679.900000000001</v>
      </c>
      <c r="AH43">
        <f t="shared" si="19"/>
        <v>16679.900000000001</v>
      </c>
    </row>
    <row r="44" spans="1:34" x14ac:dyDescent="0.25">
      <c r="A44" t="s">
        <v>5</v>
      </c>
      <c r="B44" s="1">
        <v>42916</v>
      </c>
      <c r="C44">
        <v>16774</v>
      </c>
      <c r="D44">
        <v>17153.099999999999</v>
      </c>
      <c r="E44">
        <v>16530.349999999999</v>
      </c>
      <c r="F44">
        <v>17000</v>
      </c>
      <c r="G44">
        <f>_xll.TA_TYPPRICE(D44,E44,F44)</f>
        <v>16894.483333333334</v>
      </c>
      <c r="H44">
        <v>16819.602673539954</v>
      </c>
      <c r="I44" t="str">
        <f t="shared" si="0"/>
        <v>UP</v>
      </c>
      <c r="J44">
        <v>17275.352611982467</v>
      </c>
      <c r="K44">
        <v>16827.190729826281</v>
      </c>
      <c r="L44" t="str">
        <f t="shared" si="1"/>
        <v>No Confirmation</v>
      </c>
      <c r="M44" t="str">
        <f t="shared" si="2"/>
        <v>No Trend</v>
      </c>
      <c r="N44">
        <v>45.454195391914304</v>
      </c>
      <c r="O44" t="str">
        <f t="shared" si="3"/>
        <v>No Momentum</v>
      </c>
      <c r="P44" t="str">
        <f t="shared" si="4"/>
        <v>No Trend + Momentum</v>
      </c>
      <c r="Q44">
        <f t="shared" si="5"/>
        <v>469.65000000000146</v>
      </c>
      <c r="R44">
        <f t="shared" si="6"/>
        <v>622.75</v>
      </c>
      <c r="S44">
        <f t="shared" si="7"/>
        <v>0.75415495784825604</v>
      </c>
      <c r="T44" t="str">
        <f t="shared" si="8"/>
        <v>No Indication</v>
      </c>
      <c r="U44" t="str">
        <f t="shared" si="9"/>
        <v>No T+M+I</v>
      </c>
      <c r="V44">
        <v>17196.77304860414</v>
      </c>
      <c r="W44">
        <v>17702.97300866821</v>
      </c>
      <c r="X44">
        <f t="shared" si="10"/>
        <v>-506.19996006407018</v>
      </c>
      <c r="Y44">
        <v>-466.2899588775378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16920</v>
      </c>
      <c r="D45">
        <v>17729</v>
      </c>
      <c r="E45">
        <v>16827.650000000001</v>
      </c>
      <c r="F45">
        <v>17601</v>
      </c>
      <c r="G45">
        <f>_xll.TA_TYPPRICE(D45,E45,F45)</f>
        <v>17385.883333333335</v>
      </c>
      <c r="H45">
        <v>17102.743003436644</v>
      </c>
      <c r="I45" t="str">
        <f t="shared" si="0"/>
        <v>UP</v>
      </c>
      <c r="J45">
        <v>17376.163142653029</v>
      </c>
      <c r="K45">
        <v>16827.292789864885</v>
      </c>
      <c r="L45" t="str">
        <f t="shared" si="1"/>
        <v>UP</v>
      </c>
      <c r="M45" t="str">
        <f t="shared" si="2"/>
        <v>UP</v>
      </c>
      <c r="N45">
        <v>69.270454636644843</v>
      </c>
      <c r="O45" t="str">
        <f t="shared" si="3"/>
        <v>UP</v>
      </c>
      <c r="P45" t="str">
        <f t="shared" si="4"/>
        <v>UP</v>
      </c>
      <c r="Q45">
        <f t="shared" si="5"/>
        <v>773.34999999999854</v>
      </c>
      <c r="R45">
        <f t="shared" si="6"/>
        <v>901.34999999999854</v>
      </c>
      <c r="S45">
        <f t="shared" si="7"/>
        <v>0.85799079159039193</v>
      </c>
      <c r="T45" t="str">
        <f t="shared" si="8"/>
        <v>UP</v>
      </c>
      <c r="U45" t="str">
        <f t="shared" si="9"/>
        <v>UP</v>
      </c>
      <c r="V45">
        <v>17258.961810357348</v>
      </c>
      <c r="W45">
        <v>17695.419452470564</v>
      </c>
      <c r="X45">
        <f t="shared" si="10"/>
        <v>-436.45764211321512</v>
      </c>
      <c r="Y45">
        <v>-460.32349552467326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17601</v>
      </c>
      <c r="D46">
        <v>17951</v>
      </c>
      <c r="E46">
        <v>17559.7</v>
      </c>
      <c r="F46">
        <v>17624</v>
      </c>
      <c r="G46">
        <f>_xll.TA_TYPPRICE(D46,E46,F46)</f>
        <v>17711.566666666666</v>
      </c>
      <c r="H46">
        <v>17407.154835051653</v>
      </c>
      <c r="I46" t="str">
        <f t="shared" si="0"/>
        <v>UP</v>
      </c>
      <c r="J46">
        <v>17503.904666507911</v>
      </c>
      <c r="K46">
        <v>16990.049947672687</v>
      </c>
      <c r="L46" t="str">
        <f t="shared" si="1"/>
        <v>UP</v>
      </c>
      <c r="M46" t="str">
        <f t="shared" si="2"/>
        <v>UP</v>
      </c>
      <c r="N46">
        <v>69.899169959835589</v>
      </c>
      <c r="O46" t="str">
        <f t="shared" si="3"/>
        <v>UP</v>
      </c>
      <c r="P46" t="str">
        <f t="shared" si="4"/>
        <v>UP</v>
      </c>
      <c r="Q46">
        <f t="shared" si="5"/>
        <v>64.299999999999272</v>
      </c>
      <c r="R46">
        <f t="shared" si="6"/>
        <v>391.29999999999927</v>
      </c>
      <c r="S46">
        <f t="shared" si="7"/>
        <v>0.16432404804497672</v>
      </c>
      <c r="T46" t="str">
        <f t="shared" si="8"/>
        <v>DOWN</v>
      </c>
      <c r="U46" t="str">
        <f t="shared" si="9"/>
        <v>No T+M+I</v>
      </c>
      <c r="V46">
        <v>17315.121531840832</v>
      </c>
      <c r="W46">
        <v>17690.129122657931</v>
      </c>
      <c r="X46">
        <f t="shared" si="10"/>
        <v>-375.00759081709839</v>
      </c>
      <c r="Y46">
        <v>-443.26031458315828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17550.05</v>
      </c>
      <c r="D47">
        <v>18001.05</v>
      </c>
      <c r="E47">
        <v>17550.05</v>
      </c>
      <c r="F47">
        <v>17960</v>
      </c>
      <c r="G47">
        <f>_xll.TA_TYPPRICE(D47,E47,F47)</f>
        <v>17837.033333333333</v>
      </c>
      <c r="H47">
        <v>17622.094084192493</v>
      </c>
      <c r="I47" t="str">
        <f t="shared" si="0"/>
        <v>UP</v>
      </c>
      <c r="J47">
        <v>17614.38140728393</v>
      </c>
      <c r="K47">
        <v>17114.494403745422</v>
      </c>
      <c r="L47" t="str">
        <f t="shared" si="1"/>
        <v>UP</v>
      </c>
      <c r="M47" t="str">
        <f t="shared" si="2"/>
        <v>UP</v>
      </c>
      <c r="N47">
        <v>78.086346495288609</v>
      </c>
      <c r="O47" t="str">
        <f t="shared" si="3"/>
        <v>UP</v>
      </c>
      <c r="P47" t="str">
        <f t="shared" si="4"/>
        <v>UP</v>
      </c>
      <c r="Q47">
        <f t="shared" si="5"/>
        <v>409.95000000000073</v>
      </c>
      <c r="R47">
        <f t="shared" si="6"/>
        <v>451</v>
      </c>
      <c r="S47">
        <f t="shared" si="7"/>
        <v>0.90898004434589963</v>
      </c>
      <c r="T47" t="str">
        <f t="shared" si="8"/>
        <v>UP</v>
      </c>
      <c r="U47" t="str">
        <f t="shared" si="9"/>
        <v>UP</v>
      </c>
      <c r="V47">
        <v>17414.333603865318</v>
      </c>
      <c r="W47">
        <v>17710.119558016602</v>
      </c>
      <c r="X47">
        <f t="shared" si="10"/>
        <v>-295.78595415128439</v>
      </c>
      <c r="Y47">
        <v>-413.76544249678352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17601.45</v>
      </c>
      <c r="AE47">
        <f t="shared" si="16"/>
        <v>17722.350000000002</v>
      </c>
      <c r="AF47">
        <f t="shared" si="17"/>
        <v>17775.55</v>
      </c>
      <c r="AG47">
        <f t="shared" si="18"/>
        <v>17828.75</v>
      </c>
      <c r="AH47">
        <f t="shared" si="19"/>
        <v>17828.75</v>
      </c>
    </row>
    <row r="48" spans="1:34" x14ac:dyDescent="0.25">
      <c r="A48" t="s">
        <v>5</v>
      </c>
      <c r="B48" s="1">
        <v>42922</v>
      </c>
      <c r="C48">
        <v>18094</v>
      </c>
      <c r="D48">
        <v>18125</v>
      </c>
      <c r="E48">
        <v>17900.099999999999</v>
      </c>
      <c r="F48">
        <v>18080</v>
      </c>
      <c r="G48">
        <f>_xll.TA_TYPPRICE(D48,E48,F48)</f>
        <v>18035.033333333333</v>
      </c>
      <c r="H48">
        <v>17828.563708762915</v>
      </c>
      <c r="I48" t="str">
        <f t="shared" si="0"/>
        <v>UP</v>
      </c>
      <c r="J48">
        <v>17727.85220566528</v>
      </c>
      <c r="K48">
        <v>17289.073425135328</v>
      </c>
      <c r="L48" t="str">
        <f t="shared" si="1"/>
        <v>UP</v>
      </c>
      <c r="M48" t="str">
        <f t="shared" si="2"/>
        <v>UP</v>
      </c>
      <c r="N48">
        <v>80.459098069422623</v>
      </c>
      <c r="O48" t="str">
        <f t="shared" si="3"/>
        <v>UP</v>
      </c>
      <c r="P48" t="str">
        <f t="shared" si="4"/>
        <v>UP</v>
      </c>
      <c r="Q48">
        <f t="shared" si="5"/>
        <v>179.90000000000146</v>
      </c>
      <c r="R48">
        <f t="shared" si="6"/>
        <v>224.90000000000146</v>
      </c>
      <c r="S48">
        <f t="shared" si="7"/>
        <v>0.79991107158737351</v>
      </c>
      <c r="T48" t="str">
        <f t="shared" si="8"/>
        <v>No Indication</v>
      </c>
      <c r="U48" t="str">
        <f t="shared" si="9"/>
        <v>No T+M+I</v>
      </c>
      <c r="V48">
        <v>17516.743818655268</v>
      </c>
      <c r="W48">
        <v>17737.518109274632</v>
      </c>
      <c r="X48">
        <f t="shared" si="10"/>
        <v>-220.77429061936346</v>
      </c>
      <c r="Y48">
        <v>-375.16721212129949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18000</v>
      </c>
      <c r="D49">
        <v>18444.7</v>
      </c>
      <c r="E49">
        <v>17923.55</v>
      </c>
      <c r="F49">
        <v>18335</v>
      </c>
      <c r="G49">
        <f>_xll.TA_TYPPRICE(D49,E49,F49)</f>
        <v>18234.416666666668</v>
      </c>
      <c r="H49">
        <v>18031.490187714793</v>
      </c>
      <c r="I49" t="str">
        <f t="shared" si="0"/>
        <v>UP</v>
      </c>
      <c r="J49">
        <v>17887.151715517441</v>
      </c>
      <c r="K49">
        <v>17430.068219549699</v>
      </c>
      <c r="L49" t="str">
        <f t="shared" si="1"/>
        <v>UP</v>
      </c>
      <c r="M49" t="str">
        <f t="shared" si="2"/>
        <v>UP</v>
      </c>
      <c r="N49">
        <v>84.823916126564583</v>
      </c>
      <c r="O49" t="str">
        <f t="shared" si="3"/>
        <v>UP</v>
      </c>
      <c r="P49" t="str">
        <f t="shared" si="4"/>
        <v>UP</v>
      </c>
      <c r="Q49">
        <f t="shared" si="5"/>
        <v>411.45000000000073</v>
      </c>
      <c r="R49">
        <f t="shared" si="6"/>
        <v>521.15000000000146</v>
      </c>
      <c r="S49">
        <f t="shared" si="7"/>
        <v>0.78950398157919899</v>
      </c>
      <c r="T49" t="str">
        <f t="shared" si="8"/>
        <v>No Indication</v>
      </c>
      <c r="U49" t="str">
        <f t="shared" si="9"/>
        <v>No T+M+I</v>
      </c>
      <c r="V49">
        <v>17642.629385015996</v>
      </c>
      <c r="W49">
        <v>17781.776027106142</v>
      </c>
      <c r="X49">
        <f t="shared" si="10"/>
        <v>-139.14664209014518</v>
      </c>
      <c r="Y49">
        <v>-327.96309811506865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18200</v>
      </c>
      <c r="D50">
        <v>18400</v>
      </c>
      <c r="E50">
        <v>18000</v>
      </c>
      <c r="F50">
        <v>18350</v>
      </c>
      <c r="G50">
        <f>_xll.TA_TYPPRICE(D50,E50,F50)</f>
        <v>18250</v>
      </c>
      <c r="H50">
        <v>18140.745093857397</v>
      </c>
      <c r="I50" t="str">
        <f t="shared" si="0"/>
        <v>UP</v>
      </c>
      <c r="J50">
        <v>18001.118000958009</v>
      </c>
      <c r="K50">
        <v>17556.719726316434</v>
      </c>
      <c r="L50" t="str">
        <f t="shared" si="1"/>
        <v>UP</v>
      </c>
      <c r="M50" t="str">
        <f t="shared" si="2"/>
        <v>UP</v>
      </c>
      <c r="N50">
        <v>85.069142614885351</v>
      </c>
      <c r="O50" t="str">
        <f t="shared" si="3"/>
        <v>UP</v>
      </c>
      <c r="P50" t="str">
        <f t="shared" si="4"/>
        <v>UP</v>
      </c>
      <c r="Q50">
        <f t="shared" si="5"/>
        <v>350</v>
      </c>
      <c r="R50">
        <f t="shared" si="6"/>
        <v>400</v>
      </c>
      <c r="S50">
        <f t="shared" si="7"/>
        <v>0.875</v>
      </c>
      <c r="T50" t="str">
        <f t="shared" si="8"/>
        <v>UP</v>
      </c>
      <c r="U50" t="str">
        <f t="shared" si="9"/>
        <v>UP</v>
      </c>
      <c r="V50">
        <v>17751.455633475074</v>
      </c>
      <c r="W50">
        <v>17823.866691764946</v>
      </c>
      <c r="X50">
        <f t="shared" si="10"/>
        <v>-72.411058289872017</v>
      </c>
      <c r="Y50">
        <v>-276.85269015002933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18045.600000000002</v>
      </c>
      <c r="AE50">
        <f t="shared" si="16"/>
        <v>18152.8</v>
      </c>
      <c r="AF50">
        <f t="shared" si="17"/>
        <v>18200</v>
      </c>
      <c r="AG50">
        <f t="shared" si="18"/>
        <v>18247.2</v>
      </c>
      <c r="AH50">
        <f t="shared" si="19"/>
        <v>18247.2</v>
      </c>
    </row>
    <row r="51" spans="1:34" x14ac:dyDescent="0.25">
      <c r="A51" t="s">
        <v>5</v>
      </c>
      <c r="B51" s="1">
        <v>42927</v>
      </c>
      <c r="C51">
        <v>18100</v>
      </c>
      <c r="D51">
        <v>18471.95</v>
      </c>
      <c r="E51">
        <v>18100</v>
      </c>
      <c r="F51">
        <v>18400</v>
      </c>
      <c r="G51">
        <f>_xll.TA_TYPPRICE(D51,E51,F51)</f>
        <v>18323.983333333334</v>
      </c>
      <c r="H51">
        <v>18232.364213595363</v>
      </c>
      <c r="I51" t="str">
        <f t="shared" si="0"/>
        <v>UP</v>
      </c>
      <c r="J51">
        <v>18105.747334078453</v>
      </c>
      <c r="K51">
        <v>17677.448676023894</v>
      </c>
      <c r="L51" t="str">
        <f t="shared" si="1"/>
        <v>UP</v>
      </c>
      <c r="M51" t="str">
        <f t="shared" si="2"/>
        <v>UP</v>
      </c>
      <c r="N51">
        <v>86.010995818255353</v>
      </c>
      <c r="O51" t="str">
        <f t="shared" si="3"/>
        <v>UP</v>
      </c>
      <c r="P51" t="str">
        <f t="shared" si="4"/>
        <v>UP</v>
      </c>
      <c r="Q51">
        <f t="shared" si="5"/>
        <v>300</v>
      </c>
      <c r="R51">
        <f t="shared" si="6"/>
        <v>371.95000000000073</v>
      </c>
      <c r="S51">
        <f t="shared" si="7"/>
        <v>0.80656002150826567</v>
      </c>
      <c r="T51" t="str">
        <f t="shared" si="8"/>
        <v>UP</v>
      </c>
      <c r="U51" t="str">
        <f t="shared" si="9"/>
        <v>UP</v>
      </c>
      <c r="V51">
        <v>17851.231689863525</v>
      </c>
      <c r="W51">
        <v>17866.543233115692</v>
      </c>
      <c r="X51">
        <f t="shared" si="10"/>
        <v>-15.311543252166302</v>
      </c>
      <c r="Y51">
        <v>-224.54446077045674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18142.400000000001</v>
      </c>
      <c r="AE51">
        <f t="shared" si="16"/>
        <v>18242.100000000002</v>
      </c>
      <c r="AF51">
        <f t="shared" si="17"/>
        <v>18285.95</v>
      </c>
      <c r="AG51">
        <f t="shared" si="18"/>
        <v>18329.850000000002</v>
      </c>
      <c r="AH51">
        <f t="shared" si="19"/>
        <v>18329.850000000002</v>
      </c>
    </row>
    <row r="52" spans="1:34" x14ac:dyDescent="0.25">
      <c r="A52" t="s">
        <v>5</v>
      </c>
      <c r="B52" s="1">
        <v>42928</v>
      </c>
      <c r="C52">
        <v>18550</v>
      </c>
      <c r="D52">
        <v>18550</v>
      </c>
      <c r="E52">
        <v>17754.2</v>
      </c>
      <c r="F52">
        <v>18500</v>
      </c>
      <c r="G52">
        <f>_xll.TA_TYPPRICE(D52,E52,F52)</f>
        <v>18268.066666666666</v>
      </c>
      <c r="H52">
        <v>18250.215440131014</v>
      </c>
      <c r="I52" t="str">
        <f t="shared" si="0"/>
        <v>UP</v>
      </c>
      <c r="J52">
        <v>18204.470148727687</v>
      </c>
      <c r="K52">
        <v>17694.504525796361</v>
      </c>
      <c r="L52" t="str">
        <f t="shared" si="1"/>
        <v>UP</v>
      </c>
      <c r="M52" t="str">
        <f t="shared" si="2"/>
        <v>UP</v>
      </c>
      <c r="N52">
        <v>87.916580806092455</v>
      </c>
      <c r="O52" t="str">
        <f t="shared" si="3"/>
        <v>UP</v>
      </c>
      <c r="P52" t="str">
        <f t="shared" si="4"/>
        <v>UP</v>
      </c>
      <c r="Q52">
        <f t="shared" si="5"/>
        <v>745.79999999999927</v>
      </c>
      <c r="R52">
        <f t="shared" si="6"/>
        <v>795.79999999999927</v>
      </c>
      <c r="S52">
        <f t="shared" si="7"/>
        <v>0.93717014325207337</v>
      </c>
      <c r="T52" t="str">
        <f t="shared" si="8"/>
        <v>UP</v>
      </c>
      <c r="U52" t="str">
        <f t="shared" si="9"/>
        <v>UP</v>
      </c>
      <c r="V52">
        <v>17951.042199115291</v>
      </c>
      <c r="W52">
        <v>17913.465956588603</v>
      </c>
      <c r="X52">
        <f t="shared" si="10"/>
        <v>37.576242526687565</v>
      </c>
      <c r="Y52">
        <v>-172.12032011102787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17844.900000000001</v>
      </c>
      <c r="AE52">
        <f t="shared" si="16"/>
        <v>18058.2</v>
      </c>
      <c r="AF52">
        <f t="shared" si="17"/>
        <v>18152.100000000002</v>
      </c>
      <c r="AG52">
        <f t="shared" si="18"/>
        <v>18246</v>
      </c>
      <c r="AH52">
        <f t="shared" si="19"/>
        <v>18246</v>
      </c>
    </row>
    <row r="53" spans="1:34" x14ac:dyDescent="0.25">
      <c r="A53" t="s">
        <v>5</v>
      </c>
      <c r="B53" s="1">
        <v>42929</v>
      </c>
      <c r="C53">
        <v>18500</v>
      </c>
      <c r="D53">
        <v>18949.900000000001</v>
      </c>
      <c r="E53">
        <v>18307.8</v>
      </c>
      <c r="F53">
        <v>18817</v>
      </c>
      <c r="G53">
        <f>_xll.TA_TYPPRICE(D53,E53,F53)</f>
        <v>18691.566666666666</v>
      </c>
      <c r="H53">
        <v>18470.891053398838</v>
      </c>
      <c r="I53" t="str">
        <f t="shared" si="0"/>
        <v>UP</v>
      </c>
      <c r="J53">
        <v>18370.1212267882</v>
      </c>
      <c r="K53">
        <v>17830.792408952726</v>
      </c>
      <c r="L53" t="str">
        <f t="shared" si="1"/>
        <v>UP</v>
      </c>
      <c r="M53" t="str">
        <f t="shared" si="2"/>
        <v>UP</v>
      </c>
      <c r="N53">
        <v>92.152464879983739</v>
      </c>
      <c r="O53" t="str">
        <f t="shared" si="3"/>
        <v>UP</v>
      </c>
      <c r="P53" t="str">
        <f t="shared" si="4"/>
        <v>UP</v>
      </c>
      <c r="Q53">
        <f t="shared" si="5"/>
        <v>509.20000000000073</v>
      </c>
      <c r="R53">
        <f t="shared" si="6"/>
        <v>642.10000000000218</v>
      </c>
      <c r="S53">
        <f t="shared" si="7"/>
        <v>0.79302289363027412</v>
      </c>
      <c r="T53" t="str">
        <f t="shared" si="8"/>
        <v>No Indication</v>
      </c>
      <c r="U53" t="str">
        <f t="shared" si="9"/>
        <v>No T+M+I</v>
      </c>
      <c r="V53">
        <v>18084.266476174478</v>
      </c>
      <c r="W53">
        <v>17980.394404248706</v>
      </c>
      <c r="X53">
        <f t="shared" si="10"/>
        <v>103.87207192577262</v>
      </c>
      <c r="Y53">
        <v>-116.92184170366777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18850</v>
      </c>
      <c r="D54">
        <v>19000</v>
      </c>
      <c r="E54">
        <v>18510.2</v>
      </c>
      <c r="F54">
        <v>18565</v>
      </c>
      <c r="G54">
        <f>_xll.TA_TYPPRICE(D54,E54,F54)</f>
        <v>18691.733333333334</v>
      </c>
      <c r="H54">
        <v>18581.312193366088</v>
      </c>
      <c r="I54" t="str">
        <f t="shared" si="0"/>
        <v>DOWN</v>
      </c>
      <c r="J54">
        <v>18510.094287501932</v>
      </c>
      <c r="K54">
        <v>17981.771873629899</v>
      </c>
      <c r="L54" t="str">
        <f t="shared" si="1"/>
        <v>UP</v>
      </c>
      <c r="M54" t="str">
        <f t="shared" si="2"/>
        <v>No Trend</v>
      </c>
      <c r="N54">
        <v>68.345036146928777</v>
      </c>
      <c r="O54" t="str">
        <f t="shared" si="3"/>
        <v>UP</v>
      </c>
      <c r="P54" t="str">
        <f t="shared" si="4"/>
        <v>No Trend + Momentum</v>
      </c>
      <c r="Q54">
        <f t="shared" si="5"/>
        <v>54.799999999999272</v>
      </c>
      <c r="R54">
        <f t="shared" si="6"/>
        <v>489.79999999999927</v>
      </c>
      <c r="S54">
        <f t="shared" si="7"/>
        <v>0.11188240097999051</v>
      </c>
      <c r="T54" t="str">
        <f t="shared" si="8"/>
        <v>DOWN</v>
      </c>
      <c r="U54" t="str">
        <f t="shared" si="9"/>
        <v>No T+M+I</v>
      </c>
      <c r="V54">
        <v>18158.225479839944</v>
      </c>
      <c r="W54">
        <v>18023.698522452505</v>
      </c>
      <c r="X54">
        <f t="shared" si="10"/>
        <v>134.52695738743932</v>
      </c>
      <c r="Y54">
        <v>-66.63208188544634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18510</v>
      </c>
      <c r="D55">
        <v>18639.95</v>
      </c>
      <c r="E55">
        <v>18039</v>
      </c>
      <c r="F55">
        <v>18051</v>
      </c>
      <c r="G55">
        <f>_xll.TA_TYPPRICE(D55,E55,F55)</f>
        <v>18243.316666666666</v>
      </c>
      <c r="H55">
        <v>18412.314430016377</v>
      </c>
      <c r="I55" t="str">
        <f t="shared" si="0"/>
        <v>DOWN</v>
      </c>
      <c r="J55">
        <v>18538.951112501501</v>
      </c>
      <c r="K55">
        <v>17994.489235045476</v>
      </c>
      <c r="L55" t="str">
        <f t="shared" si="1"/>
        <v>No Confirmation</v>
      </c>
      <c r="M55" t="str">
        <f t="shared" si="2"/>
        <v>No Trend</v>
      </c>
      <c r="N55">
        <v>41.204335960511784</v>
      </c>
      <c r="O55" t="str">
        <f t="shared" si="3"/>
        <v>No Momentum</v>
      </c>
      <c r="P55" t="str">
        <f t="shared" si="4"/>
        <v>No Trend + Momentum</v>
      </c>
      <c r="Q55">
        <f t="shared" si="5"/>
        <v>12</v>
      </c>
      <c r="R55">
        <f t="shared" si="6"/>
        <v>600.95000000000073</v>
      </c>
      <c r="S55">
        <f t="shared" si="7"/>
        <v>1.9968383392961121E-2</v>
      </c>
      <c r="T55" t="str">
        <f t="shared" si="8"/>
        <v>DOWN</v>
      </c>
      <c r="U55" t="str">
        <f t="shared" si="9"/>
        <v>No T+M+I</v>
      </c>
      <c r="V55">
        <v>18141.729252172259</v>
      </c>
      <c r="W55">
        <v>18025.72085412269</v>
      </c>
      <c r="X55">
        <f t="shared" si="10"/>
        <v>116.00839804956922</v>
      </c>
      <c r="Y55">
        <v>-30.103985898443227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18111</v>
      </c>
      <c r="D56">
        <v>18500</v>
      </c>
      <c r="E56">
        <v>18000</v>
      </c>
      <c r="F56">
        <v>18305</v>
      </c>
      <c r="G56">
        <f>_xll.TA_TYPPRICE(D56,E56,F56)</f>
        <v>18268.333333333332</v>
      </c>
      <c r="H56">
        <v>18340.323881674856</v>
      </c>
      <c r="I56" t="str">
        <f t="shared" si="0"/>
        <v>DOWN</v>
      </c>
      <c r="J56">
        <v>18530.295309723391</v>
      </c>
      <c r="K56">
        <v>17995.713849479813</v>
      </c>
      <c r="L56" t="str">
        <f t="shared" si="1"/>
        <v>No Confirmation</v>
      </c>
      <c r="M56" t="str">
        <f t="shared" si="2"/>
        <v>No Trend</v>
      </c>
      <c r="N56">
        <v>52.785882510242843</v>
      </c>
      <c r="O56" t="str">
        <f t="shared" si="3"/>
        <v>No Momentum</v>
      </c>
      <c r="P56" t="str">
        <f t="shared" si="4"/>
        <v>No Trend + Momentum</v>
      </c>
      <c r="Q56">
        <f t="shared" si="5"/>
        <v>305</v>
      </c>
      <c r="R56">
        <f t="shared" si="6"/>
        <v>500</v>
      </c>
      <c r="S56">
        <f t="shared" si="7"/>
        <v>0.61</v>
      </c>
      <c r="T56" t="str">
        <f t="shared" si="8"/>
        <v>No Indication</v>
      </c>
      <c r="U56" t="str">
        <f t="shared" si="9"/>
        <v>No T+M+I</v>
      </c>
      <c r="V56">
        <v>18166.847828761143</v>
      </c>
      <c r="W56">
        <v>18046.40819826175</v>
      </c>
      <c r="X56">
        <f t="shared" si="10"/>
        <v>120.43963049939339</v>
      </c>
      <c r="Y56">
        <v>4.7373811240980501E-3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18450</v>
      </c>
      <c r="D57">
        <v>18550</v>
      </c>
      <c r="E57">
        <v>18145</v>
      </c>
      <c r="F57">
        <v>18219</v>
      </c>
      <c r="G57">
        <f>_xll.TA_TYPPRICE(D57,E57,F57)</f>
        <v>18304.666666666668</v>
      </c>
      <c r="H57">
        <v>18322.49527417076</v>
      </c>
      <c r="I57" t="str">
        <f t="shared" si="0"/>
        <v>DOWN</v>
      </c>
      <c r="J57">
        <v>18534.67412978486</v>
      </c>
      <c r="K57">
        <v>18028.888549595409</v>
      </c>
      <c r="L57" t="str">
        <f t="shared" si="1"/>
        <v>No Confirmation</v>
      </c>
      <c r="M57" t="str">
        <f t="shared" si="2"/>
        <v>No Trend</v>
      </c>
      <c r="N57">
        <v>48.72390000770762</v>
      </c>
      <c r="O57" t="str">
        <f t="shared" si="3"/>
        <v>No Momentum</v>
      </c>
      <c r="P57" t="str">
        <f t="shared" si="4"/>
        <v>No Trend + Momentum</v>
      </c>
      <c r="Q57">
        <f t="shared" si="5"/>
        <v>74</v>
      </c>
      <c r="R57">
        <f t="shared" si="6"/>
        <v>405</v>
      </c>
      <c r="S57">
        <f t="shared" si="7"/>
        <v>0.18271604938271604</v>
      </c>
      <c r="T57" t="str">
        <f t="shared" si="8"/>
        <v>DOWN</v>
      </c>
      <c r="U57" t="str">
        <f t="shared" si="9"/>
        <v>No T+M+I</v>
      </c>
      <c r="V57">
        <v>18174.871239720967</v>
      </c>
      <c r="W57">
        <v>18059.192776168285</v>
      </c>
      <c r="X57">
        <f t="shared" si="10"/>
        <v>115.67846355268193</v>
      </c>
      <c r="Y57">
        <v>23.139482615435664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18327</v>
      </c>
      <c r="D58">
        <v>18333.7</v>
      </c>
      <c r="E58">
        <v>17751.05</v>
      </c>
      <c r="F58">
        <v>17860</v>
      </c>
      <c r="G58">
        <f>_xll.TA_TYPPRICE(D58,E58,F58)</f>
        <v>17981.583333333332</v>
      </c>
      <c r="H58">
        <v>18152.039303752048</v>
      </c>
      <c r="I58" t="str">
        <f t="shared" si="0"/>
        <v>DOWN</v>
      </c>
      <c r="J58">
        <v>18490.013212054891</v>
      </c>
      <c r="K58">
        <v>17967.146649685317</v>
      </c>
      <c r="L58" t="str">
        <f t="shared" si="1"/>
        <v>DOWN</v>
      </c>
      <c r="M58" t="str">
        <f t="shared" si="2"/>
        <v>DOWN</v>
      </c>
      <c r="N58">
        <v>34.764603036441613</v>
      </c>
      <c r="O58" t="str">
        <f t="shared" si="3"/>
        <v>DOWN</v>
      </c>
      <c r="P58" t="str">
        <f t="shared" si="4"/>
        <v>DOWN</v>
      </c>
      <c r="Q58">
        <f t="shared" si="5"/>
        <v>108.95000000000073</v>
      </c>
      <c r="R58">
        <f t="shared" si="6"/>
        <v>582.65000000000146</v>
      </c>
      <c r="S58">
        <f t="shared" si="7"/>
        <v>0.18699047455590914</v>
      </c>
      <c r="T58" t="str">
        <f t="shared" si="8"/>
        <v>DOWN</v>
      </c>
      <c r="U58" t="str">
        <f t="shared" si="9"/>
        <v>DOWN</v>
      </c>
      <c r="V58">
        <v>18126.429510533126</v>
      </c>
      <c r="W58">
        <v>18044.437755711377</v>
      </c>
      <c r="X58">
        <f t="shared" si="10"/>
        <v>81.991754821749055</v>
      </c>
      <c r="Y58">
        <v>34.90993705669834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17790.150000000001</v>
      </c>
      <c r="D59">
        <v>18027.3</v>
      </c>
      <c r="E59">
        <v>17627.650000000001</v>
      </c>
      <c r="F59">
        <v>17650</v>
      </c>
      <c r="G59">
        <f>_xll.TA_TYPPRICE(D59,E59,F59)</f>
        <v>17768.316666666666</v>
      </c>
      <c r="H59">
        <v>17960.177985209357</v>
      </c>
      <c r="I59" t="str">
        <f t="shared" si="0"/>
        <v>DOWN</v>
      </c>
      <c r="J59">
        <v>18387.188053820471</v>
      </c>
      <c r="K59">
        <v>17891.702949755247</v>
      </c>
      <c r="L59" t="str">
        <f t="shared" si="1"/>
        <v>DOWN</v>
      </c>
      <c r="M59" t="str">
        <f t="shared" si="2"/>
        <v>DOWN</v>
      </c>
      <c r="N59">
        <v>28.743271278361011</v>
      </c>
      <c r="O59" t="str">
        <f t="shared" si="3"/>
        <v>DOWN</v>
      </c>
      <c r="P59" t="str">
        <f t="shared" si="4"/>
        <v>DOWN</v>
      </c>
      <c r="Q59">
        <f t="shared" si="5"/>
        <v>22.349999999998545</v>
      </c>
      <c r="R59">
        <f t="shared" si="6"/>
        <v>399.64999999999782</v>
      </c>
      <c r="S59">
        <f t="shared" si="7"/>
        <v>5.5923933441758208E-2</v>
      </c>
      <c r="T59" t="str">
        <f t="shared" si="8"/>
        <v>DOWN</v>
      </c>
      <c r="U59" t="str">
        <f t="shared" si="9"/>
        <v>DOWN</v>
      </c>
      <c r="V59">
        <v>18053.132662758799</v>
      </c>
      <c r="W59">
        <v>18015.220144177201</v>
      </c>
      <c r="X59">
        <f t="shared" si="10"/>
        <v>37.912518581597396</v>
      </c>
      <c r="Y59">
        <v>35.510453361678152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17700</v>
      </c>
      <c r="D60">
        <v>17775.7</v>
      </c>
      <c r="E60">
        <v>17649.55</v>
      </c>
      <c r="F60">
        <v>17650</v>
      </c>
      <c r="G60">
        <f>_xll.TA_TYPPRICE(D60,E60,F60)</f>
        <v>17691.75</v>
      </c>
      <c r="H60">
        <v>17825.96399260468</v>
      </c>
      <c r="I60" t="str">
        <f t="shared" si="0"/>
        <v>DOWN</v>
      </c>
      <c r="J60">
        <v>18251.301819638145</v>
      </c>
      <c r="K60">
        <v>17837.891183142969</v>
      </c>
      <c r="L60" t="str">
        <f t="shared" si="1"/>
        <v>DOWN</v>
      </c>
      <c r="M60" t="str">
        <f t="shared" si="2"/>
        <v>DOWN</v>
      </c>
      <c r="N60">
        <v>28.743271278361011</v>
      </c>
      <c r="O60" t="str">
        <f t="shared" si="3"/>
        <v>DOWN</v>
      </c>
      <c r="P60" t="str">
        <f t="shared" si="4"/>
        <v>DOWN</v>
      </c>
      <c r="Q60">
        <f t="shared" si="5"/>
        <v>0.4500000000007276</v>
      </c>
      <c r="R60">
        <f t="shared" si="6"/>
        <v>126.15000000000146</v>
      </c>
      <c r="S60">
        <f t="shared" si="7"/>
        <v>3.5671819262839666E-3</v>
      </c>
      <c r="T60" t="str">
        <f t="shared" si="8"/>
        <v>DOWN</v>
      </c>
      <c r="U60" t="str">
        <f t="shared" si="9"/>
        <v>DOWN</v>
      </c>
      <c r="V60">
        <v>17991.112253103598</v>
      </c>
      <c r="W60">
        <v>17988.166800164076</v>
      </c>
      <c r="X60">
        <f t="shared" si="10"/>
        <v>2.9454529395225109</v>
      </c>
      <c r="Y60">
        <v>28.997453277247025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17761.3</v>
      </c>
      <c r="AE60">
        <f t="shared" si="16"/>
        <v>17727.5</v>
      </c>
      <c r="AF60">
        <f t="shared" si="17"/>
        <v>17712.650000000001</v>
      </c>
      <c r="AG60">
        <f t="shared" si="18"/>
        <v>17697.75</v>
      </c>
    </row>
    <row r="61" spans="1:34" x14ac:dyDescent="0.25">
      <c r="A61" t="s">
        <v>5</v>
      </c>
      <c r="B61" s="1">
        <v>42941</v>
      </c>
      <c r="C61">
        <v>17695.95</v>
      </c>
      <c r="D61">
        <v>17813.099999999999</v>
      </c>
      <c r="E61">
        <v>17529.599999999999</v>
      </c>
      <c r="F61">
        <v>17550</v>
      </c>
      <c r="G61">
        <f>_xll.TA_TYPPRICE(D61,E61,F61)</f>
        <v>17630.899999999998</v>
      </c>
      <c r="H61">
        <v>17728.431996302337</v>
      </c>
      <c r="I61" t="str">
        <f t="shared" si="0"/>
        <v>DOWN</v>
      </c>
      <c r="J61">
        <v>18153.923637496337</v>
      </c>
      <c r="K61">
        <v>17769.382031333418</v>
      </c>
      <c r="L61" t="str">
        <f t="shared" si="1"/>
        <v>DOWN</v>
      </c>
      <c r="M61" t="str">
        <f t="shared" si="2"/>
        <v>DOWN</v>
      </c>
      <c r="N61">
        <v>25.46195723512874</v>
      </c>
      <c r="O61" t="str">
        <f t="shared" si="3"/>
        <v>DOWN</v>
      </c>
      <c r="P61" t="str">
        <f t="shared" si="4"/>
        <v>DOWN</v>
      </c>
      <c r="Q61">
        <f t="shared" si="5"/>
        <v>20.400000000001455</v>
      </c>
      <c r="R61">
        <f t="shared" si="6"/>
        <v>283.5</v>
      </c>
      <c r="S61">
        <f t="shared" si="7"/>
        <v>7.1957671957677091E-2</v>
      </c>
      <c r="T61" t="str">
        <f t="shared" si="8"/>
        <v>DOWN</v>
      </c>
      <c r="U61" t="str">
        <f t="shared" si="9"/>
        <v>DOWN</v>
      </c>
      <c r="V61">
        <v>17923.248829549197</v>
      </c>
      <c r="W61">
        <v>17955.710000151921</v>
      </c>
      <c r="X61">
        <f t="shared" si="10"/>
        <v>-32.461170602724451</v>
      </c>
      <c r="Y61">
        <v>16.705728501252729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17780.8</v>
      </c>
      <c r="AE61">
        <f t="shared" si="16"/>
        <v>17704.8</v>
      </c>
      <c r="AF61">
        <f t="shared" si="17"/>
        <v>17671.350000000002</v>
      </c>
      <c r="AG61">
        <f t="shared" si="18"/>
        <v>17637.900000000001</v>
      </c>
    </row>
    <row r="62" spans="1:34" x14ac:dyDescent="0.25">
      <c r="A62" t="s">
        <v>5</v>
      </c>
      <c r="B62" s="1">
        <v>42942</v>
      </c>
      <c r="C62">
        <v>17772.3</v>
      </c>
      <c r="D62">
        <v>17772.95</v>
      </c>
      <c r="E62">
        <v>17201.25</v>
      </c>
      <c r="F62">
        <v>17470</v>
      </c>
      <c r="G62">
        <f>_xll.TA_TYPPRICE(D62,E62,F62)</f>
        <v>17481.399999999998</v>
      </c>
      <c r="H62">
        <v>17604.915998151169</v>
      </c>
      <c r="I62" t="str">
        <f t="shared" si="0"/>
        <v>DOWN</v>
      </c>
      <c r="J62">
        <v>18069.262829163818</v>
      </c>
      <c r="K62">
        <v>17643.130468814881</v>
      </c>
      <c r="L62" t="str">
        <f t="shared" si="1"/>
        <v>DOWN</v>
      </c>
      <c r="M62" t="str">
        <f t="shared" si="2"/>
        <v>DOWN</v>
      </c>
      <c r="N62">
        <v>22.853065441376994</v>
      </c>
      <c r="O62" t="str">
        <f t="shared" si="3"/>
        <v>DOWN</v>
      </c>
      <c r="P62" t="str">
        <f t="shared" si="4"/>
        <v>DOWN</v>
      </c>
      <c r="Q62">
        <f t="shared" si="5"/>
        <v>268.75</v>
      </c>
      <c r="R62">
        <f t="shared" si="6"/>
        <v>571.70000000000073</v>
      </c>
      <c r="S62">
        <f t="shared" si="7"/>
        <v>0.47008920762637685</v>
      </c>
      <c r="T62" t="str">
        <f t="shared" si="8"/>
        <v>No Indication</v>
      </c>
      <c r="U62" t="str">
        <f t="shared" si="9"/>
        <v>No T+M+I</v>
      </c>
      <c r="V62">
        <v>17853.518240387781</v>
      </c>
      <c r="W62">
        <v>17919.731481622148</v>
      </c>
      <c r="X62">
        <f t="shared" si="10"/>
        <v>-66.21324123436716</v>
      </c>
      <c r="Y62">
        <v>0.12193455412874954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17641.7</v>
      </c>
      <c r="D63">
        <v>17699.95</v>
      </c>
      <c r="E63">
        <v>17400</v>
      </c>
      <c r="F63">
        <v>17550</v>
      </c>
      <c r="G63">
        <f>_xll.TA_TYPPRICE(D63,E63,F63)</f>
        <v>17549.983333333334</v>
      </c>
      <c r="H63">
        <v>17577.44966574225</v>
      </c>
      <c r="I63" t="str">
        <f t="shared" si="0"/>
        <v>DOWN</v>
      </c>
      <c r="J63">
        <v>17987.193311571857</v>
      </c>
      <c r="K63">
        <v>17589.101475744908</v>
      </c>
      <c r="L63" t="str">
        <f t="shared" si="1"/>
        <v>DOWN</v>
      </c>
      <c r="M63" t="str">
        <f t="shared" si="2"/>
        <v>DOWN</v>
      </c>
      <c r="N63">
        <v>31.612052147344098</v>
      </c>
      <c r="O63" t="str">
        <f t="shared" si="3"/>
        <v>DOWN</v>
      </c>
      <c r="P63" t="str">
        <f t="shared" si="4"/>
        <v>DOWN</v>
      </c>
      <c r="Q63">
        <f t="shared" si="5"/>
        <v>150</v>
      </c>
      <c r="R63">
        <f t="shared" si="6"/>
        <v>299.95000000000073</v>
      </c>
      <c r="S63">
        <f t="shared" si="7"/>
        <v>0.50008334722453618</v>
      </c>
      <c r="T63" t="str">
        <f t="shared" si="8"/>
        <v>No Indication</v>
      </c>
      <c r="U63" t="str">
        <f t="shared" si="9"/>
        <v>No T+M+I</v>
      </c>
      <c r="V63">
        <v>17806.82312648197</v>
      </c>
      <c r="W63">
        <v>17892.343964464952</v>
      </c>
      <c r="X63">
        <f t="shared" si="10"/>
        <v>-85.520837982981902</v>
      </c>
      <c r="Y63">
        <v>-17.006619953293384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17600.7</v>
      </c>
      <c r="D64">
        <v>17742.95</v>
      </c>
      <c r="E64">
        <v>17420</v>
      </c>
      <c r="F64">
        <v>17429.099999999999</v>
      </c>
      <c r="G64">
        <f>_xll.TA_TYPPRICE(D64,E64,F64)</f>
        <v>17530.683333333331</v>
      </c>
      <c r="H64">
        <v>17554.066499537788</v>
      </c>
      <c r="I64" t="str">
        <f t="shared" si="0"/>
        <v>DOWN</v>
      </c>
      <c r="J64">
        <v>17932.917020111443</v>
      </c>
      <c r="K64">
        <v>17551.523370023817</v>
      </c>
      <c r="L64" t="str">
        <f t="shared" si="1"/>
        <v>DOWN</v>
      </c>
      <c r="M64" t="str">
        <f t="shared" si="2"/>
        <v>DOWN</v>
      </c>
      <c r="N64">
        <v>26.02934591933176</v>
      </c>
      <c r="O64" t="str">
        <f t="shared" si="3"/>
        <v>DOWN</v>
      </c>
      <c r="P64" t="str">
        <f t="shared" si="4"/>
        <v>DOWN</v>
      </c>
      <c r="Q64">
        <f t="shared" si="5"/>
        <v>9.0999999999985448</v>
      </c>
      <c r="R64">
        <f t="shared" si="6"/>
        <v>322.95000000000073</v>
      </c>
      <c r="S64">
        <f t="shared" si="7"/>
        <v>2.8177736491712416E-2</v>
      </c>
      <c r="T64" t="str">
        <f t="shared" si="8"/>
        <v>DOWN</v>
      </c>
      <c r="U64" t="str">
        <f t="shared" si="9"/>
        <v>DOWN</v>
      </c>
      <c r="V64">
        <v>17748.711876253976</v>
      </c>
      <c r="W64">
        <v>17858.029596726807</v>
      </c>
      <c r="X64">
        <f t="shared" si="10"/>
        <v>-109.31772047283084</v>
      </c>
      <c r="Y64">
        <v>-35.468840057200879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17490</v>
      </c>
      <c r="D65">
        <v>18810</v>
      </c>
      <c r="E65">
        <v>17235.25</v>
      </c>
      <c r="F65">
        <v>18755</v>
      </c>
      <c r="G65">
        <f>_xll.TA_TYPPRICE(D65,E65,F65)</f>
        <v>18266.75</v>
      </c>
      <c r="H65">
        <v>17910.408249768894</v>
      </c>
      <c r="I65" t="str">
        <f t="shared" si="0"/>
        <v>UP</v>
      </c>
      <c r="J65">
        <v>18127.824348975566</v>
      </c>
      <c r="K65">
        <v>17481.240398907412</v>
      </c>
      <c r="L65" t="str">
        <f t="shared" si="1"/>
        <v>UP</v>
      </c>
      <c r="M65" t="str">
        <f t="shared" si="2"/>
        <v>UP</v>
      </c>
      <c r="N65">
        <v>78.377186482515143</v>
      </c>
      <c r="O65" t="str">
        <f t="shared" si="3"/>
        <v>UP</v>
      </c>
      <c r="P65" t="str">
        <f t="shared" si="4"/>
        <v>UP</v>
      </c>
      <c r="Q65">
        <f t="shared" si="5"/>
        <v>1519.75</v>
      </c>
      <c r="R65">
        <f t="shared" si="6"/>
        <v>1574.75</v>
      </c>
      <c r="S65">
        <f t="shared" si="7"/>
        <v>0.9650738212414669</v>
      </c>
      <c r="T65" t="str">
        <f t="shared" si="8"/>
        <v>UP</v>
      </c>
      <c r="U65" t="str">
        <f t="shared" si="9"/>
        <v>UP</v>
      </c>
      <c r="V65">
        <v>17903.525433753362</v>
      </c>
      <c r="W65">
        <v>17924.471848821118</v>
      </c>
      <c r="X65">
        <f t="shared" si="10"/>
        <v>-20.946415067755879</v>
      </c>
      <c r="Y65">
        <v>-32.564355059311879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18799.900000000001</v>
      </c>
      <c r="D66">
        <v>18799.900000000001</v>
      </c>
      <c r="E66">
        <v>18140.150000000001</v>
      </c>
      <c r="F66">
        <v>18640</v>
      </c>
      <c r="G66">
        <f>_xll.TA_TYPPRICE(D66,E66,F66)</f>
        <v>18526.683333333334</v>
      </c>
      <c r="H66">
        <v>18218.545791551114</v>
      </c>
      <c r="I66" t="str">
        <f t="shared" si="0"/>
        <v>UP</v>
      </c>
      <c r="J66">
        <v>18277.174493647664</v>
      </c>
      <c r="K66">
        <v>17627.664754705766</v>
      </c>
      <c r="L66" t="str">
        <f t="shared" si="1"/>
        <v>UP</v>
      </c>
      <c r="M66" t="str">
        <f t="shared" si="2"/>
        <v>UP</v>
      </c>
      <c r="N66">
        <v>72.792210584770544</v>
      </c>
      <c r="O66" t="str">
        <f t="shared" si="3"/>
        <v>UP</v>
      </c>
      <c r="P66" t="str">
        <f t="shared" si="4"/>
        <v>UP</v>
      </c>
      <c r="Q66">
        <f t="shared" si="5"/>
        <v>499.84999999999854</v>
      </c>
      <c r="R66">
        <f t="shared" si="6"/>
        <v>659.75</v>
      </c>
      <c r="S66">
        <f t="shared" si="7"/>
        <v>0.75763546798029335</v>
      </c>
      <c r="T66" t="str">
        <f t="shared" si="8"/>
        <v>No Indication</v>
      </c>
      <c r="U66" t="str">
        <f t="shared" si="9"/>
        <v>No T+M+I</v>
      </c>
      <c r="V66">
        <v>18016.829213175923</v>
      </c>
      <c r="W66">
        <v>17977.473934093628</v>
      </c>
      <c r="X66">
        <f t="shared" si="10"/>
        <v>39.355279082294146</v>
      </c>
      <c r="Y66">
        <v>-18.180428230990671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18600</v>
      </c>
      <c r="D67">
        <v>18635</v>
      </c>
      <c r="E67">
        <v>18300</v>
      </c>
      <c r="F67">
        <v>18375.05</v>
      </c>
      <c r="G67">
        <f>_xll.TA_TYPPRICE(D67,E67,F67)</f>
        <v>18436.683333333334</v>
      </c>
      <c r="H67">
        <v>18327.614562442224</v>
      </c>
      <c r="I67" t="str">
        <f t="shared" ref="I67:I127" si="20">IF(F67&gt;H67,"UP","DOWN")</f>
        <v>UP</v>
      </c>
      <c r="J67">
        <v>18356.691272837073</v>
      </c>
      <c r="K67">
        <v>17777.072586993374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60.397729643486763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75.049999999999272</v>
      </c>
      <c r="R67">
        <f t="shared" ref="R67:R127" si="26">D67-E67</f>
        <v>335</v>
      </c>
      <c r="S67">
        <f t="shared" ref="S67:S127" si="27">Q67/R67</f>
        <v>0.2240298507462665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18071.940103456549</v>
      </c>
      <c r="W67">
        <v>18006.924013049655</v>
      </c>
      <c r="X67">
        <f t="shared" ref="X67:X127" si="30">V67-W67</f>
        <v>65.016090406894364</v>
      </c>
      <c r="Y67">
        <v>-1.5411245034136627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18589.900000000001</v>
      </c>
      <c r="D68">
        <v>18688</v>
      </c>
      <c r="E68">
        <v>17985</v>
      </c>
      <c r="F68">
        <v>17990</v>
      </c>
      <c r="G68">
        <f>_xll.TA_TYPPRICE(D68,E68,F68)</f>
        <v>18221</v>
      </c>
      <c r="H68">
        <v>18274.30728122111</v>
      </c>
      <c r="I68" t="str">
        <f t="shared" si="20"/>
        <v>DOWN</v>
      </c>
      <c r="J68">
        <v>18430.315434428834</v>
      </c>
      <c r="K68">
        <v>17823.278678772625</v>
      </c>
      <c r="L68" t="str">
        <f t="shared" si="21"/>
        <v>No Confirmation</v>
      </c>
      <c r="M68" t="str">
        <f t="shared" si="22"/>
        <v>No Trend</v>
      </c>
      <c r="N68">
        <v>46.129115850691313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703</v>
      </c>
      <c r="S68">
        <f t="shared" si="27"/>
        <v>7.1123755334281651E-3</v>
      </c>
      <c r="T68" t="str">
        <f t="shared" si="28"/>
        <v>DOWN</v>
      </c>
      <c r="U68" t="str">
        <f t="shared" si="29"/>
        <v>No T+M+I</v>
      </c>
      <c r="V68">
        <v>18059.333933694004</v>
      </c>
      <c r="W68">
        <v>18005.670382453383</v>
      </c>
      <c r="X68">
        <f t="shared" si="30"/>
        <v>53.663551240621018</v>
      </c>
      <c r="Y68">
        <v>9.4998106453932749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18120</v>
      </c>
      <c r="D69">
        <v>18255</v>
      </c>
      <c r="E69">
        <v>17850</v>
      </c>
      <c r="F69">
        <v>18005.5</v>
      </c>
      <c r="G69">
        <f>_xll.TA_TYPPRICE(D69,E69,F69)</f>
        <v>18036.833333333332</v>
      </c>
      <c r="H69">
        <v>18155.570307277223</v>
      </c>
      <c r="I69" t="str">
        <f t="shared" si="20"/>
        <v>DOWN</v>
      </c>
      <c r="J69">
        <v>18391.356449000203</v>
      </c>
      <c r="K69">
        <v>17829.216750156487</v>
      </c>
      <c r="L69" t="str">
        <f t="shared" si="21"/>
        <v>No Confirmation</v>
      </c>
      <c r="M69" t="str">
        <f t="shared" si="22"/>
        <v>No Trend</v>
      </c>
      <c r="N69">
        <v>46.761975900813873</v>
      </c>
      <c r="O69" t="str">
        <f t="shared" si="23"/>
        <v>No Momentum</v>
      </c>
      <c r="P69" t="str">
        <f t="shared" si="24"/>
        <v>No Trend + Momentum</v>
      </c>
      <c r="Q69">
        <f t="shared" si="25"/>
        <v>155.5</v>
      </c>
      <c r="R69">
        <f t="shared" si="26"/>
        <v>405</v>
      </c>
      <c r="S69">
        <f t="shared" si="27"/>
        <v>0.38395061728395063</v>
      </c>
      <c r="T69" t="str">
        <f t="shared" si="28"/>
        <v>No Indication</v>
      </c>
      <c r="U69" t="str">
        <f t="shared" si="29"/>
        <v>No T+M+I</v>
      </c>
      <c r="V69">
        <v>18051.051790048772</v>
      </c>
      <c r="W69">
        <v>18005.657761530911</v>
      </c>
      <c r="X69">
        <f t="shared" si="30"/>
        <v>45.394028517861443</v>
      </c>
      <c r="Y69">
        <v>16.678654219886909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18199.75</v>
      </c>
      <c r="D70">
        <v>18227</v>
      </c>
      <c r="E70">
        <v>18000</v>
      </c>
      <c r="F70">
        <v>18050</v>
      </c>
      <c r="G70">
        <f>_xll.TA_TYPPRICE(D70,E70,F70)</f>
        <v>18092.333333333332</v>
      </c>
      <c r="H70">
        <v>18123.951820305279</v>
      </c>
      <c r="I70" t="str">
        <f t="shared" si="20"/>
        <v>DOWN</v>
      </c>
      <c r="J70">
        <v>18354.832793666825</v>
      </c>
      <c r="K70">
        <v>17867.168583455044</v>
      </c>
      <c r="L70" t="str">
        <f t="shared" si="21"/>
        <v>No Confirmation</v>
      </c>
      <c r="M70" t="str">
        <f t="shared" si="22"/>
        <v>No Trend</v>
      </c>
      <c r="N70">
        <v>48.915649002454167</v>
      </c>
      <c r="O70" t="str">
        <f t="shared" si="23"/>
        <v>No Momentum</v>
      </c>
      <c r="P70" t="str">
        <f t="shared" si="24"/>
        <v>No Trend + Momentum</v>
      </c>
      <c r="Q70">
        <f t="shared" si="25"/>
        <v>50</v>
      </c>
      <c r="R70">
        <f t="shared" si="26"/>
        <v>227</v>
      </c>
      <c r="S70">
        <f t="shared" si="27"/>
        <v>0.22026431718061673</v>
      </c>
      <c r="T70" t="str">
        <f t="shared" si="28"/>
        <v>No Indication</v>
      </c>
      <c r="U70" t="str">
        <f t="shared" si="29"/>
        <v>No T+M+I</v>
      </c>
      <c r="V70">
        <v>18050.889976195114</v>
      </c>
      <c r="W70">
        <v>18008.942371787882</v>
      </c>
      <c r="X70">
        <f t="shared" si="30"/>
        <v>41.947604407232575</v>
      </c>
      <c r="Y70">
        <v>21.732444257356043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18163.5</v>
      </c>
      <c r="D71">
        <v>18196.849999999999</v>
      </c>
      <c r="E71">
        <v>17427.849999999999</v>
      </c>
      <c r="F71">
        <v>18005</v>
      </c>
      <c r="G71">
        <f>_xll.TA_TYPPRICE(D71,E71,F71)</f>
        <v>17876.566666666666</v>
      </c>
      <c r="H71">
        <v>18000.259243485973</v>
      </c>
      <c r="I71" t="str">
        <f t="shared" si="20"/>
        <v>UP</v>
      </c>
      <c r="J71">
        <v>18319.725506185307</v>
      </c>
      <c r="K71">
        <v>17769.542231576146</v>
      </c>
      <c r="L71" t="str">
        <f t="shared" si="21"/>
        <v>No Confirmation</v>
      </c>
      <c r="M71" t="str">
        <f t="shared" si="22"/>
        <v>No Trend</v>
      </c>
      <c r="N71">
        <v>46.536018147809884</v>
      </c>
      <c r="O71" t="str">
        <f t="shared" si="23"/>
        <v>No Momentum</v>
      </c>
      <c r="P71" t="str">
        <f t="shared" si="24"/>
        <v>No Trend + Momentum</v>
      </c>
      <c r="Q71">
        <f t="shared" si="25"/>
        <v>577.15000000000146</v>
      </c>
      <c r="R71">
        <f t="shared" si="26"/>
        <v>769</v>
      </c>
      <c r="S71">
        <f t="shared" si="27"/>
        <v>0.75052015604681599</v>
      </c>
      <c r="T71" t="str">
        <f t="shared" si="28"/>
        <v>No Indication</v>
      </c>
      <c r="U71" t="str">
        <f t="shared" si="29"/>
        <v>No T+M+I</v>
      </c>
      <c r="V71">
        <v>18043.829979857404</v>
      </c>
      <c r="W71">
        <v>18008.650344248039</v>
      </c>
      <c r="X71">
        <f t="shared" si="30"/>
        <v>35.179635609365505</v>
      </c>
      <c r="Y71">
        <v>24.421882527757937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17535</v>
      </c>
      <c r="D72">
        <v>18066</v>
      </c>
      <c r="E72">
        <v>17535</v>
      </c>
      <c r="F72">
        <v>17718.05</v>
      </c>
      <c r="G72">
        <f>_xll.TA_TYPPRICE(D72,E72,F72)</f>
        <v>17773.016666666666</v>
      </c>
      <c r="H72">
        <v>17886.637955076319</v>
      </c>
      <c r="I72" t="str">
        <f t="shared" si="20"/>
        <v>DOWN</v>
      </c>
      <c r="J72">
        <v>18263.342060366351</v>
      </c>
      <c r="K72">
        <v>17717.421735670338</v>
      </c>
      <c r="L72" t="str">
        <f t="shared" si="21"/>
        <v>No Confirmation</v>
      </c>
      <c r="M72" t="str">
        <f t="shared" si="22"/>
        <v>No Trend</v>
      </c>
      <c r="N72">
        <v>33.533135057431309</v>
      </c>
      <c r="O72" t="str">
        <f t="shared" si="23"/>
        <v>DOWN</v>
      </c>
      <c r="P72" t="str">
        <f t="shared" si="24"/>
        <v>No Trend + Momentum</v>
      </c>
      <c r="Q72">
        <f t="shared" si="25"/>
        <v>183.04999999999927</v>
      </c>
      <c r="R72">
        <f t="shared" si="26"/>
        <v>531</v>
      </c>
      <c r="S72">
        <f t="shared" si="27"/>
        <v>0.34472693032014928</v>
      </c>
      <c r="T72" t="str">
        <f t="shared" si="28"/>
        <v>No Indication</v>
      </c>
      <c r="U72" t="str">
        <f t="shared" si="29"/>
        <v>No T+M+I</v>
      </c>
      <c r="V72">
        <v>17993.709982956265</v>
      </c>
      <c r="W72">
        <v>17987.124392822258</v>
      </c>
      <c r="X72">
        <f t="shared" si="30"/>
        <v>6.5855901340073615</v>
      </c>
      <c r="Y72">
        <v>20.854624049007821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17801</v>
      </c>
      <c r="D73">
        <v>17901.900000000001</v>
      </c>
      <c r="E73">
        <v>17284.099999999999</v>
      </c>
      <c r="F73">
        <v>17400</v>
      </c>
      <c r="G73">
        <f>_xll.TA_TYPPRICE(D73,E73,F73)</f>
        <v>17528.666666666668</v>
      </c>
      <c r="H73">
        <v>17707.652310871494</v>
      </c>
      <c r="I73" t="str">
        <f t="shared" si="20"/>
        <v>DOWN</v>
      </c>
      <c r="J73">
        <v>18183.02160250716</v>
      </c>
      <c r="K73">
        <v>17621.128016632483</v>
      </c>
      <c r="L73" t="str">
        <f t="shared" si="21"/>
        <v>DOWN</v>
      </c>
      <c r="M73" t="str">
        <f t="shared" si="22"/>
        <v>DOWN</v>
      </c>
      <c r="N73">
        <v>24.174583738628765</v>
      </c>
      <c r="O73" t="str">
        <f t="shared" si="23"/>
        <v>DOWN</v>
      </c>
      <c r="P73" t="str">
        <f t="shared" si="24"/>
        <v>DOWN</v>
      </c>
      <c r="Q73">
        <f t="shared" si="25"/>
        <v>115.90000000000146</v>
      </c>
      <c r="R73">
        <f t="shared" si="26"/>
        <v>617.80000000000291</v>
      </c>
      <c r="S73">
        <f t="shared" si="27"/>
        <v>0.1876011654257056</v>
      </c>
      <c r="T73" t="str">
        <f t="shared" si="28"/>
        <v>DOWN</v>
      </c>
      <c r="U73" t="str">
        <f t="shared" si="29"/>
        <v>DOWN</v>
      </c>
      <c r="V73">
        <v>17902.369985578378</v>
      </c>
      <c r="W73">
        <v>17943.633697057645</v>
      </c>
      <c r="X73">
        <f t="shared" si="30"/>
        <v>-41.263711479266931</v>
      </c>
      <c r="Y73">
        <v>8.4309569433528697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17300</v>
      </c>
      <c r="D74">
        <v>17799.900000000001</v>
      </c>
      <c r="E74">
        <v>16759.900000000001</v>
      </c>
      <c r="F74">
        <v>17700.05</v>
      </c>
      <c r="G74">
        <f>_xll.TA_TYPPRICE(D74,E74,F74)</f>
        <v>17419.95</v>
      </c>
      <c r="H74">
        <v>17563.801155435747</v>
      </c>
      <c r="I74" t="str">
        <f t="shared" si="20"/>
        <v>UP</v>
      </c>
      <c r="J74">
        <v>18097.883468616681</v>
      </c>
      <c r="K74">
        <v>17429.744012936375</v>
      </c>
      <c r="L74" t="str">
        <f t="shared" si="21"/>
        <v>No Confirmation</v>
      </c>
      <c r="M74" t="str">
        <f t="shared" si="22"/>
        <v>No Trend</v>
      </c>
      <c r="N74">
        <v>42.950285808649532</v>
      </c>
      <c r="O74" t="str">
        <f t="shared" si="23"/>
        <v>No Momentum</v>
      </c>
      <c r="P74" t="str">
        <f t="shared" si="24"/>
        <v>No Trend + Momentum</v>
      </c>
      <c r="Q74">
        <f t="shared" si="25"/>
        <v>940.14999999999782</v>
      </c>
      <c r="R74">
        <f t="shared" si="26"/>
        <v>1040</v>
      </c>
      <c r="S74">
        <f t="shared" si="27"/>
        <v>0.9039903846153825</v>
      </c>
      <c r="T74" t="str">
        <f t="shared" si="28"/>
        <v>UP</v>
      </c>
      <c r="U74" t="str">
        <f t="shared" si="29"/>
        <v>No T+M+I</v>
      </c>
      <c r="V74">
        <v>17871.243833950935</v>
      </c>
      <c r="W74">
        <v>17925.59046023856</v>
      </c>
      <c r="X74">
        <f t="shared" si="30"/>
        <v>-54.346626287624531</v>
      </c>
      <c r="Y74">
        <v>-4.1245597028426104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17794.099999999999</v>
      </c>
      <c r="D75">
        <v>17884.3</v>
      </c>
      <c r="E75">
        <v>17400.2</v>
      </c>
      <c r="F75">
        <v>17530</v>
      </c>
      <c r="G75">
        <f>_xll.TA_TYPPRICE(D75,E75,F75)</f>
        <v>17604.833333333332</v>
      </c>
      <c r="H75">
        <v>17584.31724438454</v>
      </c>
      <c r="I75" t="str">
        <f t="shared" si="20"/>
        <v>DOWN</v>
      </c>
      <c r="J75">
        <v>18050.420475590752</v>
      </c>
      <c r="K75">
        <v>17423.17867672829</v>
      </c>
      <c r="L75" t="str">
        <f t="shared" si="21"/>
        <v>No Confirmation</v>
      </c>
      <c r="M75" t="str">
        <f t="shared" si="22"/>
        <v>No Trend</v>
      </c>
      <c r="N75">
        <v>36.540432586412273</v>
      </c>
      <c r="O75" t="str">
        <f t="shared" si="23"/>
        <v>DOWN</v>
      </c>
      <c r="P75" t="str">
        <f t="shared" si="24"/>
        <v>No Trend + Momentum</v>
      </c>
      <c r="Q75">
        <f t="shared" si="25"/>
        <v>129.79999999999927</v>
      </c>
      <c r="R75">
        <f t="shared" si="26"/>
        <v>484.09999999999854</v>
      </c>
      <c r="S75">
        <f t="shared" si="27"/>
        <v>0.26812642016112304</v>
      </c>
      <c r="T75" t="str">
        <f t="shared" si="28"/>
        <v>No Indication</v>
      </c>
      <c r="U75" t="str">
        <f t="shared" si="29"/>
        <v>No T+M+I</v>
      </c>
      <c r="V75">
        <v>17818.744782573867</v>
      </c>
      <c r="W75">
        <v>17896.287463183853</v>
      </c>
      <c r="X75">
        <f t="shared" si="30"/>
        <v>-77.542680609985837</v>
      </c>
      <c r="Y75">
        <v>-18.808183884271255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17570</v>
      </c>
      <c r="D76">
        <v>17944</v>
      </c>
      <c r="E76">
        <v>17244.150000000001</v>
      </c>
      <c r="F76">
        <v>17500</v>
      </c>
      <c r="G76">
        <f>_xll.TA_TYPPRICE(D76,E76,F76)</f>
        <v>17562.716666666667</v>
      </c>
      <c r="H76">
        <v>17573.516955525603</v>
      </c>
      <c r="I76" t="str">
        <f t="shared" si="20"/>
        <v>DOWN</v>
      </c>
      <c r="J76">
        <v>18026.771481015028</v>
      </c>
      <c r="K76">
        <v>17383.394526344226</v>
      </c>
      <c r="L76" t="str">
        <f t="shared" si="21"/>
        <v>No Confirmation</v>
      </c>
      <c r="M76" t="str">
        <f t="shared" si="22"/>
        <v>No Trend</v>
      </c>
      <c r="N76">
        <v>35.376179009249739</v>
      </c>
      <c r="O76" t="str">
        <f t="shared" si="23"/>
        <v>DOWN</v>
      </c>
      <c r="P76" t="str">
        <f t="shared" si="24"/>
        <v>No Trend + Momentum</v>
      </c>
      <c r="Q76">
        <f t="shared" si="25"/>
        <v>255.84999999999854</v>
      </c>
      <c r="R76">
        <f t="shared" si="26"/>
        <v>699.84999999999854</v>
      </c>
      <c r="S76">
        <f t="shared" si="27"/>
        <v>0.36557833821533053</v>
      </c>
      <c r="T76" t="str">
        <f t="shared" si="28"/>
        <v>No Indication</v>
      </c>
      <c r="U76" t="str">
        <f t="shared" si="29"/>
        <v>No T+M+I</v>
      </c>
      <c r="V76">
        <v>17769.707123716351</v>
      </c>
      <c r="W76">
        <v>17866.932836281347</v>
      </c>
      <c r="X76">
        <f t="shared" si="30"/>
        <v>-97.225712564995774</v>
      </c>
      <c r="Y76">
        <v>-34.49168962041616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17699</v>
      </c>
      <c r="D77">
        <v>17699</v>
      </c>
      <c r="E77">
        <v>17126</v>
      </c>
      <c r="F77">
        <v>17283</v>
      </c>
      <c r="G77">
        <f>_xll.TA_TYPPRICE(D77,E77,F77)</f>
        <v>17369.333333333332</v>
      </c>
      <c r="H77">
        <v>17471.425144429468</v>
      </c>
      <c r="I77" t="str">
        <f t="shared" si="20"/>
        <v>DOWN</v>
      </c>
      <c r="J77">
        <v>17953.9333741228</v>
      </c>
      <c r="K77">
        <v>17326.195742712174</v>
      </c>
      <c r="L77" t="str">
        <f t="shared" si="21"/>
        <v>DOWN</v>
      </c>
      <c r="M77" t="str">
        <f t="shared" si="22"/>
        <v>DOWN</v>
      </c>
      <c r="N77">
        <v>27.464140380775419</v>
      </c>
      <c r="O77" t="str">
        <f t="shared" si="23"/>
        <v>DOWN</v>
      </c>
      <c r="P77" t="str">
        <f t="shared" si="24"/>
        <v>DOWN</v>
      </c>
      <c r="Q77">
        <f t="shared" si="25"/>
        <v>157</v>
      </c>
      <c r="R77">
        <f t="shared" si="26"/>
        <v>573</v>
      </c>
      <c r="S77">
        <f t="shared" si="27"/>
        <v>0.27399650959860383</v>
      </c>
      <c r="T77" t="str">
        <f t="shared" si="28"/>
        <v>No Indication</v>
      </c>
      <c r="U77" t="str">
        <f t="shared" si="29"/>
        <v>No T+M+I</v>
      </c>
      <c r="V77">
        <v>17694.829104683067</v>
      </c>
      <c r="W77">
        <v>17823.678552112357</v>
      </c>
      <c r="X77">
        <f t="shared" si="30"/>
        <v>-128.84944742928928</v>
      </c>
      <c r="Y77">
        <v>-53.363241182190784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17447.25</v>
      </c>
      <c r="D78">
        <v>17562</v>
      </c>
      <c r="E78">
        <v>17050.75</v>
      </c>
      <c r="F78">
        <v>17389.55</v>
      </c>
      <c r="G78">
        <f>_xll.TA_TYPPRICE(D78,E78,F78)</f>
        <v>17334.100000000002</v>
      </c>
      <c r="H78">
        <v>17402.762572214735</v>
      </c>
      <c r="I78" t="str">
        <f t="shared" si="20"/>
        <v>DOWN</v>
      </c>
      <c r="J78">
        <v>17866.837068762179</v>
      </c>
      <c r="K78">
        <v>17264.985577665026</v>
      </c>
      <c r="L78" t="str">
        <f t="shared" si="21"/>
        <v>No Confirmation</v>
      </c>
      <c r="M78" t="str">
        <f t="shared" si="22"/>
        <v>No Trend</v>
      </c>
      <c r="N78">
        <v>36.219413844593504</v>
      </c>
      <c r="O78" t="str">
        <f t="shared" si="23"/>
        <v>DOWN</v>
      </c>
      <c r="P78" t="str">
        <f t="shared" si="24"/>
        <v>No Trend + Momentum</v>
      </c>
      <c r="Q78">
        <f t="shared" si="25"/>
        <v>338.79999999999927</v>
      </c>
      <c r="R78">
        <f t="shared" si="26"/>
        <v>511.25</v>
      </c>
      <c r="S78">
        <f t="shared" si="27"/>
        <v>0.66268948655256577</v>
      </c>
      <c r="T78" t="str">
        <f t="shared" si="28"/>
        <v>No Indication</v>
      </c>
      <c r="U78" t="str">
        <f t="shared" si="29"/>
        <v>No T+M+I</v>
      </c>
      <c r="V78">
        <v>17647.863088577978</v>
      </c>
      <c r="W78">
        <v>17791.520881585515</v>
      </c>
      <c r="X78">
        <f t="shared" si="30"/>
        <v>-143.65779300753638</v>
      </c>
      <c r="Y78">
        <v>-71.422151547259901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17485</v>
      </c>
      <c r="D79">
        <v>17485</v>
      </c>
      <c r="E79">
        <v>17020.099999999999</v>
      </c>
      <c r="F79">
        <v>17056.05</v>
      </c>
      <c r="G79">
        <f>_xll.TA_TYPPRICE(D79,E79,F79)</f>
        <v>17187.05</v>
      </c>
      <c r="H79">
        <v>17294.906286107369</v>
      </c>
      <c r="I79" t="str">
        <f t="shared" si="20"/>
        <v>DOWN</v>
      </c>
      <c r="J79">
        <v>17781.984386815027</v>
      </c>
      <c r="K79">
        <v>17210.566560406132</v>
      </c>
      <c r="L79" t="str">
        <f t="shared" si="21"/>
        <v>DOWN</v>
      </c>
      <c r="M79" t="str">
        <f t="shared" si="22"/>
        <v>DOWN</v>
      </c>
      <c r="N79">
        <v>24.601449366645902</v>
      </c>
      <c r="O79" t="str">
        <f t="shared" si="23"/>
        <v>DOWN</v>
      </c>
      <c r="P79" t="str">
        <f t="shared" si="24"/>
        <v>DOWN</v>
      </c>
      <c r="Q79">
        <f t="shared" si="25"/>
        <v>35.950000000000728</v>
      </c>
      <c r="R79">
        <f t="shared" si="26"/>
        <v>464.90000000000146</v>
      </c>
      <c r="S79">
        <f t="shared" si="27"/>
        <v>7.7328457732847092E-2</v>
      </c>
      <c r="T79" t="str">
        <f t="shared" si="28"/>
        <v>DOWN</v>
      </c>
      <c r="U79" t="str">
        <f t="shared" si="29"/>
        <v>DOWN</v>
      </c>
      <c r="V79">
        <v>17556.814921104444</v>
      </c>
      <c r="W79">
        <v>17737.041557023626</v>
      </c>
      <c r="X79">
        <f t="shared" si="30"/>
        <v>-180.22663591918172</v>
      </c>
      <c r="Y79">
        <v>-93.183048421644258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17200</v>
      </c>
      <c r="D80">
        <v>17465</v>
      </c>
      <c r="E80">
        <v>17085.8</v>
      </c>
      <c r="F80">
        <v>17140</v>
      </c>
      <c r="G80">
        <f>_xll.TA_TYPPRICE(D80,E80,F80)</f>
        <v>17230.266666666666</v>
      </c>
      <c r="H80">
        <v>17262.58647638702</v>
      </c>
      <c r="I80" t="str">
        <f t="shared" si="20"/>
        <v>DOWN</v>
      </c>
      <c r="J80">
        <v>17711.543411967243</v>
      </c>
      <c r="K80">
        <v>17182.840658093657</v>
      </c>
      <c r="L80" t="str">
        <f t="shared" si="21"/>
        <v>DOWN</v>
      </c>
      <c r="M80" t="str">
        <f t="shared" si="22"/>
        <v>DOWN</v>
      </c>
      <c r="N80">
        <v>31.513811735530744</v>
      </c>
      <c r="O80" t="str">
        <f t="shared" si="23"/>
        <v>DOWN</v>
      </c>
      <c r="P80" t="str">
        <f t="shared" si="24"/>
        <v>DOWN</v>
      </c>
      <c r="Q80">
        <f t="shared" si="25"/>
        <v>54.200000000000728</v>
      </c>
      <c r="R80">
        <f t="shared" si="26"/>
        <v>379.20000000000073</v>
      </c>
      <c r="S80">
        <f t="shared" si="27"/>
        <v>0.14293248945147843</v>
      </c>
      <c r="T80" t="str">
        <f t="shared" si="28"/>
        <v>DOWN</v>
      </c>
      <c r="U80" t="str">
        <f t="shared" si="29"/>
        <v>DOWN</v>
      </c>
      <c r="V80">
        <v>17492.689548626837</v>
      </c>
      <c r="W80">
        <v>17692.816256503356</v>
      </c>
      <c r="X80">
        <f t="shared" si="30"/>
        <v>-200.1267078765195</v>
      </c>
      <c r="Y80">
        <v>-114.57178031261931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17212.8</v>
      </c>
      <c r="D81">
        <v>17378</v>
      </c>
      <c r="E81">
        <v>16948.45</v>
      </c>
      <c r="F81">
        <v>17160</v>
      </c>
      <c r="G81">
        <f>_xll.TA_TYPPRICE(D81,E81,F81)</f>
        <v>17162.149999999998</v>
      </c>
      <c r="H81">
        <v>17212.368238193507</v>
      </c>
      <c r="I81" t="str">
        <f t="shared" si="20"/>
        <v>DOWN</v>
      </c>
      <c r="J81">
        <v>17637.422653752299</v>
      </c>
      <c r="K81">
        <v>17130.753845183957</v>
      </c>
      <c r="L81" t="str">
        <f t="shared" si="21"/>
        <v>No Confirmation</v>
      </c>
      <c r="M81" t="str">
        <f t="shared" si="22"/>
        <v>No Trend</v>
      </c>
      <c r="N81">
        <v>33.333881266015844</v>
      </c>
      <c r="O81" t="str">
        <f t="shared" si="23"/>
        <v>DOWN</v>
      </c>
      <c r="P81" t="str">
        <f t="shared" si="24"/>
        <v>No Trend + Momentum</v>
      </c>
      <c r="Q81">
        <f t="shared" si="25"/>
        <v>211.54999999999927</v>
      </c>
      <c r="R81">
        <f t="shared" si="26"/>
        <v>429.54999999999927</v>
      </c>
      <c r="S81">
        <f t="shared" si="27"/>
        <v>0.49249214294028548</v>
      </c>
      <c r="T81" t="str">
        <f t="shared" si="28"/>
        <v>No Indication</v>
      </c>
      <c r="U81" t="str">
        <f t="shared" si="29"/>
        <v>No T+M+I</v>
      </c>
      <c r="V81">
        <v>17441.506541145784</v>
      </c>
      <c r="W81">
        <v>17653.348385651258</v>
      </c>
      <c r="X81">
        <f t="shared" si="30"/>
        <v>-211.841844505474</v>
      </c>
      <c r="Y81">
        <v>-134.02579315119024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17160</v>
      </c>
      <c r="D82">
        <v>17259.349999999999</v>
      </c>
      <c r="E82">
        <v>16759.05</v>
      </c>
      <c r="F82">
        <v>17020</v>
      </c>
      <c r="G82">
        <f>_xll.TA_TYPPRICE(D82,E82,F82)</f>
        <v>17012.8</v>
      </c>
      <c r="H82">
        <v>17112.584119096755</v>
      </c>
      <c r="I82" t="str">
        <f t="shared" si="20"/>
        <v>DOWN</v>
      </c>
      <c r="J82">
        <v>17553.40650847401</v>
      </c>
      <c r="K82">
        <v>17048.152990698632</v>
      </c>
      <c r="L82" t="str">
        <f t="shared" si="21"/>
        <v>DOWN</v>
      </c>
      <c r="M82" t="str">
        <f t="shared" si="22"/>
        <v>DOWN</v>
      </c>
      <c r="N82">
        <v>27.044922136505345</v>
      </c>
      <c r="O82" t="str">
        <f t="shared" si="23"/>
        <v>DOWN</v>
      </c>
      <c r="P82" t="str">
        <f t="shared" si="24"/>
        <v>DOWN</v>
      </c>
      <c r="Q82">
        <f t="shared" si="25"/>
        <v>260.95000000000073</v>
      </c>
      <c r="R82">
        <f t="shared" si="26"/>
        <v>500.29999999999927</v>
      </c>
      <c r="S82">
        <f t="shared" si="27"/>
        <v>0.52158704777133946</v>
      </c>
      <c r="T82" t="str">
        <f t="shared" si="28"/>
        <v>No Indication</v>
      </c>
      <c r="U82" t="str">
        <f t="shared" si="29"/>
        <v>No T+M+I</v>
      </c>
      <c r="V82">
        <v>17376.659380969508</v>
      </c>
      <c r="W82">
        <v>17606.433690417831</v>
      </c>
      <c r="X82">
        <f t="shared" si="30"/>
        <v>-229.77430944832304</v>
      </c>
      <c r="Y82">
        <v>-153.1754964106168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17001.05</v>
      </c>
      <c r="D83">
        <v>17665.349999999999</v>
      </c>
      <c r="E83">
        <v>16960.55</v>
      </c>
      <c r="F83">
        <v>17550</v>
      </c>
      <c r="G83">
        <f>_xll.TA_TYPPRICE(D83,E83,F83)</f>
        <v>17391.966666666664</v>
      </c>
      <c r="H83">
        <v>17252.275392881711</v>
      </c>
      <c r="I83" t="str">
        <f t="shared" si="20"/>
        <v>UP</v>
      </c>
      <c r="J83">
        <v>17578.282839924232</v>
      </c>
      <c r="K83">
        <v>17028.685659432271</v>
      </c>
      <c r="L83" t="str">
        <f t="shared" si="21"/>
        <v>No Confirmation</v>
      </c>
      <c r="M83" t="str">
        <f t="shared" si="22"/>
        <v>No Trend</v>
      </c>
      <c r="N83">
        <v>61.45638686327419</v>
      </c>
      <c r="O83" t="str">
        <f t="shared" si="23"/>
        <v>UP</v>
      </c>
      <c r="P83" t="str">
        <f t="shared" si="24"/>
        <v>No Trend + Momentum</v>
      </c>
      <c r="Q83">
        <f t="shared" si="25"/>
        <v>589.45000000000073</v>
      </c>
      <c r="R83">
        <f t="shared" si="26"/>
        <v>704.79999999999927</v>
      </c>
      <c r="S83">
        <f t="shared" si="27"/>
        <v>0.83633654937571134</v>
      </c>
      <c r="T83" t="str">
        <f t="shared" si="28"/>
        <v>UP</v>
      </c>
      <c r="U83" t="str">
        <f t="shared" si="29"/>
        <v>No T+M+I</v>
      </c>
      <c r="V83">
        <v>17403.32716851266</v>
      </c>
      <c r="W83">
        <v>17602.253417053547</v>
      </c>
      <c r="X83">
        <f t="shared" si="30"/>
        <v>-198.92624854088717</v>
      </c>
      <c r="Y83">
        <v>-162.32564683667087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17565.400000000001</v>
      </c>
      <c r="D84">
        <v>17615.05</v>
      </c>
      <c r="E84">
        <v>17000</v>
      </c>
      <c r="F84">
        <v>17465</v>
      </c>
      <c r="G84">
        <f>_xll.TA_TYPPRICE(D84,E84,F84)</f>
        <v>17360.016666666666</v>
      </c>
      <c r="H84">
        <v>17306.146029774187</v>
      </c>
      <c r="I84" t="str">
        <f t="shared" si="20"/>
        <v>UP</v>
      </c>
      <c r="J84">
        <v>17586.453319941069</v>
      </c>
      <c r="K84">
        <v>17022.311068447321</v>
      </c>
      <c r="L84" t="str">
        <f t="shared" si="21"/>
        <v>No Confirmation</v>
      </c>
      <c r="M84" t="str">
        <f t="shared" si="22"/>
        <v>No Trend</v>
      </c>
      <c r="N84">
        <v>56.147191122869877</v>
      </c>
      <c r="O84" t="str">
        <f t="shared" si="23"/>
        <v>No Momentum</v>
      </c>
      <c r="P84" t="str">
        <f t="shared" si="24"/>
        <v>No Trend + Momentum</v>
      </c>
      <c r="Q84">
        <f t="shared" si="25"/>
        <v>465</v>
      </c>
      <c r="R84">
        <f t="shared" si="26"/>
        <v>615.04999999999927</v>
      </c>
      <c r="S84">
        <f t="shared" si="27"/>
        <v>0.75603609462645405</v>
      </c>
      <c r="T84" t="str">
        <f t="shared" si="28"/>
        <v>No Indication</v>
      </c>
      <c r="U84" t="str">
        <f t="shared" si="29"/>
        <v>No T+M+I</v>
      </c>
      <c r="V84">
        <v>17412.81529643379</v>
      </c>
      <c r="W84">
        <v>17592.086497271805</v>
      </c>
      <c r="X84">
        <f t="shared" si="30"/>
        <v>-179.27120083801492</v>
      </c>
      <c r="Y84">
        <v>-165.71475763693968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17465</v>
      </c>
      <c r="D85">
        <v>17777</v>
      </c>
      <c r="E85">
        <v>17300.05</v>
      </c>
      <c r="F85">
        <v>17750.05</v>
      </c>
      <c r="G85">
        <f>_xll.TA_TYPPRICE(D85,E85,F85)</f>
        <v>17609.033333333336</v>
      </c>
      <c r="H85">
        <v>17457.589681553764</v>
      </c>
      <c r="I85" t="str">
        <f t="shared" si="20"/>
        <v>UP</v>
      </c>
      <c r="J85">
        <v>17628.797026620832</v>
      </c>
      <c r="K85">
        <v>17084.030831014585</v>
      </c>
      <c r="L85" t="str">
        <f t="shared" si="21"/>
        <v>UP</v>
      </c>
      <c r="M85" t="str">
        <f t="shared" si="22"/>
        <v>UP</v>
      </c>
      <c r="N85">
        <v>67.805893634798579</v>
      </c>
      <c r="O85" t="str">
        <f t="shared" si="23"/>
        <v>UP</v>
      </c>
      <c r="P85" t="str">
        <f t="shared" si="24"/>
        <v>UP</v>
      </c>
      <c r="Q85">
        <f t="shared" si="25"/>
        <v>450</v>
      </c>
      <c r="R85">
        <f t="shared" si="26"/>
        <v>476.95000000000073</v>
      </c>
      <c r="S85">
        <f t="shared" si="27"/>
        <v>0.94349512527518464</v>
      </c>
      <c r="T85" t="str">
        <f t="shared" si="28"/>
        <v>UP</v>
      </c>
      <c r="U85" t="str">
        <f t="shared" si="29"/>
        <v>UP</v>
      </c>
      <c r="V85">
        <v>17464.6975585209</v>
      </c>
      <c r="W85">
        <v>17603.787497473892</v>
      </c>
      <c r="X85">
        <f t="shared" si="30"/>
        <v>-139.08993895299136</v>
      </c>
      <c r="Y85">
        <v>-160.38979390015001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17744.349999999999</v>
      </c>
      <c r="D86">
        <v>17849.900000000001</v>
      </c>
      <c r="E86">
        <v>17505.5</v>
      </c>
      <c r="F86">
        <v>17600</v>
      </c>
      <c r="G86">
        <f>_xll.TA_TYPPRICE(D86,E86,F86)</f>
        <v>17651.8</v>
      </c>
      <c r="H86">
        <v>17554.69484077688</v>
      </c>
      <c r="I86" t="str">
        <f t="shared" si="20"/>
        <v>UP</v>
      </c>
      <c r="J86">
        <v>17677.931020705091</v>
      </c>
      <c r="K86">
        <v>17177.690646344676</v>
      </c>
      <c r="L86" t="str">
        <f t="shared" si="21"/>
        <v>No Confirmation</v>
      </c>
      <c r="M86" t="str">
        <f t="shared" si="22"/>
        <v>No Trend</v>
      </c>
      <c r="N86">
        <v>57.710314980168164</v>
      </c>
      <c r="O86" t="str">
        <f t="shared" si="23"/>
        <v>No Momentum</v>
      </c>
      <c r="P86" t="str">
        <f t="shared" si="24"/>
        <v>No Trend + Momentum</v>
      </c>
      <c r="Q86">
        <f t="shared" si="25"/>
        <v>94.5</v>
      </c>
      <c r="R86">
        <f t="shared" si="26"/>
        <v>344.40000000000146</v>
      </c>
      <c r="S86">
        <f t="shared" si="27"/>
        <v>0.27439024390243788</v>
      </c>
      <c r="T86" t="str">
        <f t="shared" si="28"/>
        <v>No Indication</v>
      </c>
      <c r="U86" t="str">
        <f t="shared" si="29"/>
        <v>No T+M+I</v>
      </c>
      <c r="V86">
        <v>17485.513318748453</v>
      </c>
      <c r="W86">
        <v>17603.506942105454</v>
      </c>
      <c r="X86">
        <f t="shared" si="30"/>
        <v>-117.99362335700062</v>
      </c>
      <c r="Y86">
        <v>-151.91055979152014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17817</v>
      </c>
      <c r="D87">
        <v>17849.95</v>
      </c>
      <c r="E87">
        <v>17600</v>
      </c>
      <c r="F87">
        <v>17800</v>
      </c>
      <c r="G87">
        <f>_xll.TA_TYPPRICE(D87,E87,F87)</f>
        <v>17749.983333333334</v>
      </c>
      <c r="H87">
        <v>17652.339087055108</v>
      </c>
      <c r="I87" t="str">
        <f t="shared" si="20"/>
        <v>UP</v>
      </c>
      <c r="J87">
        <v>17716.157460548406</v>
      </c>
      <c r="K87">
        <v>17271.537169379193</v>
      </c>
      <c r="L87" t="str">
        <f t="shared" si="21"/>
        <v>UP</v>
      </c>
      <c r="M87" t="str">
        <f t="shared" si="22"/>
        <v>UP</v>
      </c>
      <c r="N87">
        <v>66.115834730251706</v>
      </c>
      <c r="O87" t="str">
        <f t="shared" si="23"/>
        <v>UP</v>
      </c>
      <c r="P87" t="str">
        <f t="shared" si="24"/>
        <v>UP</v>
      </c>
      <c r="Q87">
        <f t="shared" si="25"/>
        <v>200</v>
      </c>
      <c r="R87">
        <f t="shared" si="26"/>
        <v>249.95000000000073</v>
      </c>
      <c r="S87">
        <f t="shared" si="27"/>
        <v>0.80016003200639896</v>
      </c>
      <c r="T87" t="str">
        <f t="shared" si="28"/>
        <v>UP</v>
      </c>
      <c r="U87" t="str">
        <f t="shared" si="29"/>
        <v>UP</v>
      </c>
      <c r="V87">
        <v>17533.895885094844</v>
      </c>
      <c r="W87">
        <v>17618.061983430976</v>
      </c>
      <c r="X87">
        <f t="shared" si="30"/>
        <v>-84.166098336132563</v>
      </c>
      <c r="Y87">
        <v>-138.36166750044262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17982</v>
      </c>
      <c r="D88">
        <v>17982</v>
      </c>
      <c r="E88">
        <v>17665.099999999999</v>
      </c>
      <c r="F88">
        <v>17860</v>
      </c>
      <c r="G88">
        <f>_xll.TA_TYPPRICE(D88,E88,F88)</f>
        <v>17835.7</v>
      </c>
      <c r="H88">
        <v>17744.019543527553</v>
      </c>
      <c r="I88" t="str">
        <f t="shared" si="20"/>
        <v>UP</v>
      </c>
      <c r="J88">
        <v>17775.233580426539</v>
      </c>
      <c r="K88">
        <v>17358.995576183817</v>
      </c>
      <c r="L88" t="str">
        <f t="shared" si="21"/>
        <v>UP</v>
      </c>
      <c r="M88" t="str">
        <f t="shared" si="22"/>
        <v>UP</v>
      </c>
      <c r="N88">
        <v>68.466211774886048</v>
      </c>
      <c r="O88" t="str">
        <f t="shared" si="23"/>
        <v>UP</v>
      </c>
      <c r="P88" t="str">
        <f t="shared" si="24"/>
        <v>UP</v>
      </c>
      <c r="Q88">
        <f t="shared" si="25"/>
        <v>194.90000000000146</v>
      </c>
      <c r="R88">
        <f t="shared" si="26"/>
        <v>316.90000000000146</v>
      </c>
      <c r="S88">
        <f t="shared" si="27"/>
        <v>0.61502051120227375</v>
      </c>
      <c r="T88" t="str">
        <f t="shared" si="28"/>
        <v>No Indication</v>
      </c>
      <c r="U88" t="str">
        <f t="shared" si="29"/>
        <v>No T+M+I</v>
      </c>
      <c r="V88">
        <v>17584.065748926405</v>
      </c>
      <c r="W88">
        <v>17635.983317991646</v>
      </c>
      <c r="X88">
        <f t="shared" si="30"/>
        <v>-51.917569065240968</v>
      </c>
      <c r="Y88">
        <v>-121.07284781340229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17949</v>
      </c>
      <c r="D89">
        <v>18124.55</v>
      </c>
      <c r="E89">
        <v>17700</v>
      </c>
      <c r="F89">
        <v>17956.95</v>
      </c>
      <c r="G89">
        <f>_xll.TA_TYPPRICE(D89,E89,F89)</f>
        <v>17927.166666666668</v>
      </c>
      <c r="H89">
        <v>17835.593105097112</v>
      </c>
      <c r="I89" t="str">
        <f t="shared" si="20"/>
        <v>UP</v>
      </c>
      <c r="J89">
        <v>17852.859451442862</v>
      </c>
      <c r="K89">
        <v>17434.774337031857</v>
      </c>
      <c r="L89" t="str">
        <f t="shared" si="21"/>
        <v>UP</v>
      </c>
      <c r="M89" t="str">
        <f t="shared" si="22"/>
        <v>UP</v>
      </c>
      <c r="N89">
        <v>72.341280361444348</v>
      </c>
      <c r="O89" t="str">
        <f t="shared" si="23"/>
        <v>UP</v>
      </c>
      <c r="P89" t="str">
        <f t="shared" si="24"/>
        <v>UP</v>
      </c>
      <c r="Q89">
        <f t="shared" si="25"/>
        <v>256.95000000000073</v>
      </c>
      <c r="R89">
        <f t="shared" si="26"/>
        <v>424.54999999999927</v>
      </c>
      <c r="S89">
        <f t="shared" si="27"/>
        <v>0.60522906606995919</v>
      </c>
      <c r="T89" t="str">
        <f t="shared" si="28"/>
        <v>No Indication</v>
      </c>
      <c r="U89" t="str">
        <f t="shared" si="29"/>
        <v>No T+M+I</v>
      </c>
      <c r="V89">
        <v>17641.432556783882</v>
      </c>
      <c r="W89">
        <v>17659.758627770043</v>
      </c>
      <c r="X89">
        <f t="shared" si="30"/>
        <v>-18.32607098616063</v>
      </c>
      <c r="Y89">
        <v>-100.52349244795396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17970</v>
      </c>
      <c r="D90">
        <v>18400</v>
      </c>
      <c r="E90">
        <v>17870.05</v>
      </c>
      <c r="F90">
        <v>18340.5</v>
      </c>
      <c r="G90">
        <f>_xll.TA_TYPPRICE(D90,E90,F90)</f>
        <v>18203.516666666666</v>
      </c>
      <c r="H90">
        <v>18019.554885881887</v>
      </c>
      <c r="I90" t="str">
        <f t="shared" si="20"/>
        <v>UP</v>
      </c>
      <c r="J90">
        <v>17974.446240011115</v>
      </c>
      <c r="K90">
        <v>17531.502262135888</v>
      </c>
      <c r="L90" t="str">
        <f t="shared" si="21"/>
        <v>UP</v>
      </c>
      <c r="M90" t="str">
        <f t="shared" si="22"/>
        <v>UP</v>
      </c>
      <c r="N90">
        <v>82.796067031242444</v>
      </c>
      <c r="O90" t="str">
        <f t="shared" si="23"/>
        <v>UP</v>
      </c>
      <c r="P90" t="str">
        <f t="shared" si="24"/>
        <v>UP</v>
      </c>
      <c r="Q90">
        <f t="shared" si="25"/>
        <v>470.45000000000073</v>
      </c>
      <c r="R90">
        <f t="shared" si="26"/>
        <v>529.95000000000073</v>
      </c>
      <c r="S90">
        <f t="shared" si="27"/>
        <v>0.88772525709972649</v>
      </c>
      <c r="T90" t="str">
        <f t="shared" si="28"/>
        <v>UP</v>
      </c>
      <c r="U90" t="str">
        <f t="shared" si="29"/>
        <v>UP</v>
      </c>
      <c r="V90">
        <v>17748.981394201746</v>
      </c>
      <c r="W90">
        <v>17710.18391460189</v>
      </c>
      <c r="X90">
        <f t="shared" si="30"/>
        <v>38.79747959985616</v>
      </c>
      <c r="Y90">
        <v>-72.659298038391924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17930.45</v>
      </c>
      <c r="AE90">
        <f t="shared" si="36"/>
        <v>18072.5</v>
      </c>
      <c r="AF90">
        <f t="shared" si="37"/>
        <v>18135.05</v>
      </c>
      <c r="AG90">
        <f t="shared" si="38"/>
        <v>18197.55</v>
      </c>
    </row>
    <row r="91" spans="1:33" x14ac:dyDescent="0.25">
      <c r="A91" t="s">
        <v>5</v>
      </c>
      <c r="B91" s="1">
        <v>42985</v>
      </c>
      <c r="C91">
        <v>18499.900000000001</v>
      </c>
      <c r="D91">
        <v>18755.95</v>
      </c>
      <c r="E91">
        <v>18329</v>
      </c>
      <c r="F91">
        <v>18510.05</v>
      </c>
      <c r="G91">
        <f>_xll.TA_TYPPRICE(D91,E91,F91)</f>
        <v>18531.666666666668</v>
      </c>
      <c r="H91">
        <v>18275.610776274276</v>
      </c>
      <c r="I91" t="str">
        <f t="shared" si="20"/>
        <v>UP</v>
      </c>
      <c r="J91">
        <v>18148.113742230868</v>
      </c>
      <c r="K91">
        <v>17708.723981661245</v>
      </c>
      <c r="L91" t="str">
        <f t="shared" si="21"/>
        <v>UP</v>
      </c>
      <c r="M91" t="str">
        <f t="shared" si="22"/>
        <v>UP</v>
      </c>
      <c r="N91">
        <v>85.768542638067103</v>
      </c>
      <c r="O91" t="str">
        <f t="shared" si="23"/>
        <v>UP</v>
      </c>
      <c r="P91" t="str">
        <f t="shared" si="24"/>
        <v>UP</v>
      </c>
      <c r="Q91">
        <f t="shared" si="25"/>
        <v>181.04999999999927</v>
      </c>
      <c r="R91">
        <f t="shared" si="26"/>
        <v>426.95000000000073</v>
      </c>
      <c r="S91">
        <f t="shared" si="27"/>
        <v>0.42405433891556144</v>
      </c>
      <c r="T91" t="str">
        <f t="shared" si="28"/>
        <v>No Indication</v>
      </c>
      <c r="U91" t="str">
        <f t="shared" si="29"/>
        <v>No T+M+I</v>
      </c>
      <c r="V91">
        <v>17866.068872016862</v>
      </c>
      <c r="W91">
        <v>17769.43325426101</v>
      </c>
      <c r="X91">
        <f t="shared" si="30"/>
        <v>96.635617755851854</v>
      </c>
      <c r="Y91">
        <v>-38.800314879543173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18435.05</v>
      </c>
      <c r="D92">
        <v>18800</v>
      </c>
      <c r="E92">
        <v>18435.05</v>
      </c>
      <c r="F92">
        <v>18700.5</v>
      </c>
      <c r="G92">
        <f>_xll.TA_TYPPRICE(D92,E92,F92)</f>
        <v>18645.183333333334</v>
      </c>
      <c r="H92">
        <v>18460.397054803805</v>
      </c>
      <c r="I92" t="str">
        <f t="shared" si="20"/>
        <v>UP</v>
      </c>
      <c r="J92">
        <v>18292.977355068451</v>
      </c>
      <c r="K92">
        <v>17870.129763514302</v>
      </c>
      <c r="L92" t="str">
        <f t="shared" si="21"/>
        <v>UP</v>
      </c>
      <c r="M92" t="str">
        <f t="shared" si="22"/>
        <v>UP</v>
      </c>
      <c r="N92">
        <v>88.546996281045637</v>
      </c>
      <c r="O92" t="str">
        <f t="shared" si="23"/>
        <v>UP</v>
      </c>
      <c r="P92" t="str">
        <f t="shared" si="24"/>
        <v>UP</v>
      </c>
      <c r="Q92">
        <f t="shared" si="25"/>
        <v>265.45000000000073</v>
      </c>
      <c r="R92">
        <f t="shared" si="26"/>
        <v>364.95000000000073</v>
      </c>
      <c r="S92">
        <f t="shared" si="27"/>
        <v>0.72735991231675623</v>
      </c>
      <c r="T92" t="str">
        <f t="shared" si="28"/>
        <v>No Indication</v>
      </c>
      <c r="U92" t="str">
        <f t="shared" si="29"/>
        <v>No T+M+I</v>
      </c>
      <c r="V92">
        <v>17994.442891706574</v>
      </c>
      <c r="W92">
        <v>17838.401161352787</v>
      </c>
      <c r="X92">
        <f t="shared" si="30"/>
        <v>156.04173035378699</v>
      </c>
      <c r="Y92">
        <v>0.16809416712286662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18739.2</v>
      </c>
      <c r="D93">
        <v>18848.400000000001</v>
      </c>
      <c r="E93">
        <v>18682.349999999999</v>
      </c>
      <c r="F93">
        <v>18800</v>
      </c>
      <c r="G93">
        <f>_xll.TA_TYPPRICE(D93,E93,F93)</f>
        <v>18776.916666666668</v>
      </c>
      <c r="H93">
        <v>18618.656860735238</v>
      </c>
      <c r="I93" t="str">
        <f t="shared" si="20"/>
        <v>UP</v>
      </c>
      <c r="J93">
        <v>18416.404609497684</v>
      </c>
      <c r="K93">
        <v>18050.623149400013</v>
      </c>
      <c r="L93" t="str">
        <f t="shared" si="21"/>
        <v>UP</v>
      </c>
      <c r="M93" t="str">
        <f t="shared" si="22"/>
        <v>UP</v>
      </c>
      <c r="N93">
        <v>89.842113961289172</v>
      </c>
      <c r="O93" t="str">
        <f t="shared" si="23"/>
        <v>UP</v>
      </c>
      <c r="P93" t="str">
        <f t="shared" si="24"/>
        <v>UP</v>
      </c>
      <c r="Q93">
        <f t="shared" si="25"/>
        <v>117.65000000000146</v>
      </c>
      <c r="R93">
        <f t="shared" si="26"/>
        <v>166.05000000000291</v>
      </c>
      <c r="S93">
        <f t="shared" si="27"/>
        <v>0.70852152965973736</v>
      </c>
      <c r="T93" t="str">
        <f t="shared" si="28"/>
        <v>No Indication</v>
      </c>
      <c r="U93" t="str">
        <f t="shared" si="29"/>
        <v>No T+M+I</v>
      </c>
      <c r="V93">
        <v>18118.374754520948</v>
      </c>
      <c r="W93">
        <v>17909.630704956286</v>
      </c>
      <c r="X93">
        <f t="shared" si="30"/>
        <v>208.74404956466242</v>
      </c>
      <c r="Y93">
        <v>41.883285246630784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18853.55</v>
      </c>
      <c r="D94">
        <v>19260</v>
      </c>
      <c r="E94">
        <v>18811.25</v>
      </c>
      <c r="F94">
        <v>19000</v>
      </c>
      <c r="G94">
        <f>_xll.TA_TYPPRICE(D94,E94,F94)</f>
        <v>19023.75</v>
      </c>
      <c r="H94">
        <v>18821.203430367619</v>
      </c>
      <c r="I94" t="str">
        <f t="shared" si="20"/>
        <v>UP</v>
      </c>
      <c r="J94">
        <v>18603.870251831533</v>
      </c>
      <c r="K94">
        <v>18219.651338422231</v>
      </c>
      <c r="L94" t="str">
        <f t="shared" si="21"/>
        <v>UP</v>
      </c>
      <c r="M94" t="str">
        <f t="shared" si="22"/>
        <v>UP</v>
      </c>
      <c r="N94">
        <v>92.089633048385835</v>
      </c>
      <c r="O94" t="str">
        <f t="shared" si="23"/>
        <v>UP</v>
      </c>
      <c r="P94" t="str">
        <f t="shared" si="24"/>
        <v>UP</v>
      </c>
      <c r="Q94">
        <f t="shared" si="25"/>
        <v>188.75</v>
      </c>
      <c r="R94">
        <f t="shared" si="26"/>
        <v>448.75</v>
      </c>
      <c r="S94">
        <f t="shared" si="27"/>
        <v>0.42061281337047352</v>
      </c>
      <c r="T94" t="str">
        <f t="shared" si="28"/>
        <v>No Indication</v>
      </c>
      <c r="U94" t="str">
        <f t="shared" si="29"/>
        <v>No T+M+I</v>
      </c>
      <c r="V94">
        <v>18254.009407671572</v>
      </c>
      <c r="W94">
        <v>17990.39880088545</v>
      </c>
      <c r="X94">
        <f t="shared" si="30"/>
        <v>263.61060678612193</v>
      </c>
      <c r="Y94">
        <v>86.228749554529017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19000</v>
      </c>
      <c r="D95">
        <v>19178.55</v>
      </c>
      <c r="E95">
        <v>18709</v>
      </c>
      <c r="F95">
        <v>18782.55</v>
      </c>
      <c r="G95">
        <f>_xll.TA_TYPPRICE(D95,E95,F95)</f>
        <v>18890.033333333336</v>
      </c>
      <c r="H95">
        <v>18855.61838185048</v>
      </c>
      <c r="I95" t="str">
        <f t="shared" si="20"/>
        <v>DOWN</v>
      </c>
      <c r="J95">
        <v>18731.576862535636</v>
      </c>
      <c r="K95">
        <v>18328.395485439512</v>
      </c>
      <c r="L95" t="str">
        <f t="shared" si="21"/>
        <v>UP</v>
      </c>
      <c r="M95" t="str">
        <f t="shared" si="22"/>
        <v>No Trend</v>
      </c>
      <c r="N95">
        <v>70.799828005008081</v>
      </c>
      <c r="O95" t="str">
        <f t="shared" si="23"/>
        <v>UP</v>
      </c>
      <c r="P95" t="str">
        <f t="shared" si="24"/>
        <v>No Trend + Momentum</v>
      </c>
      <c r="Q95">
        <f t="shared" si="25"/>
        <v>73.549999999999272</v>
      </c>
      <c r="R95">
        <f t="shared" si="26"/>
        <v>469.54999999999927</v>
      </c>
      <c r="S95">
        <f t="shared" si="27"/>
        <v>0.15663933553402062</v>
      </c>
      <c r="T95" t="str">
        <f t="shared" si="28"/>
        <v>DOWN</v>
      </c>
      <c r="U95" t="str">
        <f t="shared" si="29"/>
        <v>No T+M+I</v>
      </c>
      <c r="V95">
        <v>18335.323344952867</v>
      </c>
      <c r="W95">
        <v>18049.076667486526</v>
      </c>
      <c r="X95">
        <f t="shared" si="30"/>
        <v>286.24667746634077</v>
      </c>
      <c r="Y95">
        <v>126.23233513689136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18869</v>
      </c>
      <c r="D96">
        <v>19101</v>
      </c>
      <c r="E96">
        <v>18700</v>
      </c>
      <c r="F96">
        <v>18800</v>
      </c>
      <c r="G96">
        <f>_xll.TA_TYPPRICE(D96,E96,F96)</f>
        <v>18867</v>
      </c>
      <c r="H96">
        <v>18861.30919092524</v>
      </c>
      <c r="I96" t="str">
        <f t="shared" si="20"/>
        <v>DOWN</v>
      </c>
      <c r="J96">
        <v>18813.670893083272</v>
      </c>
      <c r="K96">
        <v>18410.974266452955</v>
      </c>
      <c r="L96" t="str">
        <f t="shared" si="21"/>
        <v>No Confirmation</v>
      </c>
      <c r="M96" t="str">
        <f t="shared" si="22"/>
        <v>No Trend</v>
      </c>
      <c r="N96">
        <v>71.461642013930174</v>
      </c>
      <c r="O96" t="str">
        <f t="shared" si="23"/>
        <v>UP</v>
      </c>
      <c r="P96" t="str">
        <f t="shared" si="24"/>
        <v>No Trend + Momentum</v>
      </c>
      <c r="Q96">
        <f t="shared" si="25"/>
        <v>100</v>
      </c>
      <c r="R96">
        <f t="shared" si="26"/>
        <v>401</v>
      </c>
      <c r="S96">
        <f t="shared" si="27"/>
        <v>0.24937655860349128</v>
      </c>
      <c r="T96" t="str">
        <f t="shared" si="28"/>
        <v>No Indication</v>
      </c>
      <c r="U96" t="str">
        <f t="shared" si="29"/>
        <v>No T+M+I</v>
      </c>
      <c r="V96">
        <v>18406.812061113964</v>
      </c>
      <c r="W96">
        <v>18104.70061804308</v>
      </c>
      <c r="X96">
        <f t="shared" si="30"/>
        <v>302.11144307088398</v>
      </c>
      <c r="Y96">
        <v>161.4081567236899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18601</v>
      </c>
      <c r="D97">
        <v>19000</v>
      </c>
      <c r="E97">
        <v>18150.349999999999</v>
      </c>
      <c r="F97">
        <v>18545.099999999999</v>
      </c>
      <c r="G97">
        <f>_xll.TA_TYPPRICE(D97,E97,F97)</f>
        <v>18565.149999999998</v>
      </c>
      <c r="H97">
        <v>18713.229595462617</v>
      </c>
      <c r="I97" t="str">
        <f t="shared" si="20"/>
        <v>DOWN</v>
      </c>
      <c r="J97">
        <v>18855.077361286989</v>
      </c>
      <c r="K97">
        <v>18353.057762796743</v>
      </c>
      <c r="L97" t="str">
        <f t="shared" si="21"/>
        <v>No Confirmation</v>
      </c>
      <c r="M97" t="str">
        <f t="shared" si="22"/>
        <v>No Trend</v>
      </c>
      <c r="N97">
        <v>50.54427778037094</v>
      </c>
      <c r="O97" t="str">
        <f t="shared" si="23"/>
        <v>No Momentum</v>
      </c>
      <c r="P97" t="str">
        <f t="shared" si="24"/>
        <v>No Trend + Momentum</v>
      </c>
      <c r="Q97">
        <f t="shared" si="25"/>
        <v>394.75</v>
      </c>
      <c r="R97">
        <f t="shared" si="26"/>
        <v>849.65000000000146</v>
      </c>
      <c r="S97">
        <f t="shared" si="27"/>
        <v>0.46460307185311517</v>
      </c>
      <c r="T97" t="str">
        <f t="shared" si="28"/>
        <v>No Indication</v>
      </c>
      <c r="U97" t="str">
        <f t="shared" si="29"/>
        <v>No T+M+I</v>
      </c>
      <c r="V97">
        <v>18428.087128634892</v>
      </c>
      <c r="W97">
        <v>18137.322794484335</v>
      </c>
      <c r="X97">
        <f t="shared" si="30"/>
        <v>290.76433415055726</v>
      </c>
      <c r="Y97">
        <v>187.27939220906336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18680</v>
      </c>
      <c r="D98">
        <v>18698</v>
      </c>
      <c r="E98">
        <v>18450</v>
      </c>
      <c r="F98">
        <v>18500</v>
      </c>
      <c r="G98">
        <f>_xll.TA_TYPPRICE(D98,E98,F98)</f>
        <v>18549.333333333332</v>
      </c>
      <c r="H98">
        <v>18631.281464397973</v>
      </c>
      <c r="I98" t="str">
        <f t="shared" si="20"/>
        <v>DOWN</v>
      </c>
      <c r="J98">
        <v>18820.171281000992</v>
      </c>
      <c r="K98">
        <v>18374.600482175243</v>
      </c>
      <c r="L98" t="str">
        <f t="shared" si="21"/>
        <v>No Confirmation</v>
      </c>
      <c r="M98" t="str">
        <f t="shared" si="22"/>
        <v>No Trend</v>
      </c>
      <c r="N98">
        <v>47.471151186838732</v>
      </c>
      <c r="O98" t="str">
        <f t="shared" si="23"/>
        <v>No Momentum</v>
      </c>
      <c r="P98" t="str">
        <f t="shared" si="24"/>
        <v>No Trend + Momentum</v>
      </c>
      <c r="Q98">
        <f t="shared" si="25"/>
        <v>50</v>
      </c>
      <c r="R98">
        <f t="shared" si="26"/>
        <v>248</v>
      </c>
      <c r="S98">
        <f t="shared" si="27"/>
        <v>0.20161290322580644</v>
      </c>
      <c r="T98" t="str">
        <f t="shared" si="28"/>
        <v>No Indication</v>
      </c>
      <c r="U98" t="str">
        <f t="shared" si="29"/>
        <v>No T+M+I</v>
      </c>
      <c r="V98">
        <v>18439.150647306447</v>
      </c>
      <c r="W98">
        <v>18164.187772670681</v>
      </c>
      <c r="X98">
        <f t="shared" si="30"/>
        <v>274.96287463576664</v>
      </c>
      <c r="Y98">
        <v>204.81608869440402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18552.25</v>
      </c>
      <c r="D99">
        <v>18579.900000000001</v>
      </c>
      <c r="E99">
        <v>18267.8</v>
      </c>
      <c r="F99">
        <v>18450.05</v>
      </c>
      <c r="G99">
        <f>_xll.TA_TYPPRICE(D99,E99,F99)</f>
        <v>18432.583333333332</v>
      </c>
      <c r="H99">
        <v>18531.932398865654</v>
      </c>
      <c r="I99" t="str">
        <f t="shared" si="20"/>
        <v>DOWN</v>
      </c>
      <c r="J99">
        <v>18766.777663000772</v>
      </c>
      <c r="K99">
        <v>18350.867041691854</v>
      </c>
      <c r="L99" t="str">
        <f t="shared" si="21"/>
        <v>No Confirmation</v>
      </c>
      <c r="M99" t="str">
        <f t="shared" si="22"/>
        <v>No Trend</v>
      </c>
      <c r="N99">
        <v>43.785550865571658</v>
      </c>
      <c r="O99" t="str">
        <f t="shared" si="23"/>
        <v>No Momentum</v>
      </c>
      <c r="P99" t="str">
        <f t="shared" si="24"/>
        <v>No Trend + Momentum</v>
      </c>
      <c r="Q99">
        <f t="shared" si="25"/>
        <v>182.25</v>
      </c>
      <c r="R99">
        <f t="shared" si="26"/>
        <v>312.10000000000218</v>
      </c>
      <c r="S99">
        <f t="shared" si="27"/>
        <v>0.58394745273950244</v>
      </c>
      <c r="T99" t="str">
        <f t="shared" si="28"/>
        <v>No Indication</v>
      </c>
      <c r="U99" t="str">
        <f t="shared" si="29"/>
        <v>No T+M+I</v>
      </c>
      <c r="V99">
        <v>18440.827470797762</v>
      </c>
      <c r="W99">
        <v>18185.362752472851</v>
      </c>
      <c r="X99">
        <f t="shared" si="30"/>
        <v>255.46471832491079</v>
      </c>
      <c r="Y99">
        <v>214.94581462050536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18680</v>
      </c>
      <c r="D100">
        <v>18680</v>
      </c>
      <c r="E100">
        <v>18300</v>
      </c>
      <c r="F100">
        <v>18300</v>
      </c>
      <c r="G100">
        <f>_xll.TA_TYPPRICE(D100,E100,F100)</f>
        <v>18426.666666666668</v>
      </c>
      <c r="H100">
        <v>18479.299532766163</v>
      </c>
      <c r="I100" t="str">
        <f t="shared" si="20"/>
        <v>DOWN</v>
      </c>
      <c r="J100">
        <v>18747.49373788949</v>
      </c>
      <c r="K100">
        <v>18339.56325464922</v>
      </c>
      <c r="L100" t="str">
        <f t="shared" si="21"/>
        <v>DOWN</v>
      </c>
      <c r="M100" t="str">
        <f t="shared" si="22"/>
        <v>DOWN</v>
      </c>
      <c r="N100">
        <v>33.901976889427289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380</v>
      </c>
      <c r="S100">
        <f t="shared" si="27"/>
        <v>0</v>
      </c>
      <c r="T100" t="str">
        <f t="shared" si="28"/>
        <v>DOWN</v>
      </c>
      <c r="U100" t="str">
        <f t="shared" si="29"/>
        <v>DOWN</v>
      </c>
      <c r="V100">
        <v>18419.161706059644</v>
      </c>
      <c r="W100">
        <v>18193.854400437824</v>
      </c>
      <c r="X100">
        <f t="shared" si="30"/>
        <v>225.30730562181998</v>
      </c>
      <c r="Y100">
        <v>217.01811282076829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18499</v>
      </c>
      <c r="D101">
        <v>18624.849999999999</v>
      </c>
      <c r="E101">
        <v>18062.849999999999</v>
      </c>
      <c r="F101">
        <v>18450</v>
      </c>
      <c r="G101">
        <f>_xll.TA_TYPPRICE(D101,E101,F101)</f>
        <v>18379.233333333334</v>
      </c>
      <c r="H101">
        <v>18429.26643304975</v>
      </c>
      <c r="I101" t="str">
        <f t="shared" si="20"/>
        <v>UP</v>
      </c>
      <c r="J101">
        <v>18720.239573914048</v>
      </c>
      <c r="K101">
        <v>18278.071420282726</v>
      </c>
      <c r="L101" t="str">
        <f t="shared" si="21"/>
        <v>No Confirmation</v>
      </c>
      <c r="M101" t="str">
        <f t="shared" si="22"/>
        <v>No Trend</v>
      </c>
      <c r="N101">
        <v>48.444074594027683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387.15000000000146</v>
      </c>
      <c r="R101">
        <f t="shared" si="26"/>
        <v>562</v>
      </c>
      <c r="S101">
        <f t="shared" si="27"/>
        <v>0.68887900355872145</v>
      </c>
      <c r="T101" t="str">
        <f t="shared" si="28"/>
        <v>No Indication</v>
      </c>
      <c r="U101" t="str">
        <f t="shared" si="29"/>
        <v>No T+M+I</v>
      </c>
      <c r="V101">
        <v>18423.906058973545</v>
      </c>
      <c r="W101">
        <v>18212.828148553541</v>
      </c>
      <c r="X101">
        <f t="shared" si="30"/>
        <v>211.07791042000463</v>
      </c>
      <c r="Y101">
        <v>215.83007234061557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18496.95</v>
      </c>
      <c r="D102">
        <v>18496.95</v>
      </c>
      <c r="E102">
        <v>17505.099999999999</v>
      </c>
      <c r="F102">
        <v>17800</v>
      </c>
      <c r="G102">
        <f>_xll.TA_TYPPRICE(D102,E102,F102)</f>
        <v>17934.016666666666</v>
      </c>
      <c r="H102">
        <v>18181.641549858206</v>
      </c>
      <c r="I102" t="str">
        <f t="shared" si="20"/>
        <v>DOWN</v>
      </c>
      <c r="J102">
        <v>18670.619668599815</v>
      </c>
      <c r="K102">
        <v>18106.299993553232</v>
      </c>
      <c r="L102" t="str">
        <f t="shared" si="21"/>
        <v>DOWN</v>
      </c>
      <c r="M102" t="str">
        <f t="shared" si="22"/>
        <v>DOWN</v>
      </c>
      <c r="N102">
        <v>22.103320076810579</v>
      </c>
      <c r="O102" t="str">
        <f t="shared" si="23"/>
        <v>DOWN</v>
      </c>
      <c r="P102" t="str">
        <f t="shared" si="24"/>
        <v>DOWN</v>
      </c>
      <c r="Q102">
        <f t="shared" si="25"/>
        <v>294.90000000000146</v>
      </c>
      <c r="R102">
        <f t="shared" si="26"/>
        <v>991.85000000000218</v>
      </c>
      <c r="S102">
        <f t="shared" si="27"/>
        <v>0.29732318394918666</v>
      </c>
      <c r="T102" t="str">
        <f t="shared" si="28"/>
        <v>No Indication</v>
      </c>
      <c r="U102" t="str">
        <f t="shared" si="29"/>
        <v>No T+M+I</v>
      </c>
      <c r="V102">
        <v>18327.920511439155</v>
      </c>
      <c r="W102">
        <v>18182.248285697722</v>
      </c>
      <c r="X102">
        <f t="shared" si="30"/>
        <v>145.67222574143307</v>
      </c>
      <c r="Y102">
        <v>201.79850302077907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17760</v>
      </c>
      <c r="D103">
        <v>17832</v>
      </c>
      <c r="E103">
        <v>17155.2</v>
      </c>
      <c r="F103">
        <v>17561.5</v>
      </c>
      <c r="G103">
        <f>_xll.TA_TYPPRICE(D103,E103,F103)</f>
        <v>17516.233333333334</v>
      </c>
      <c r="H103">
        <v>17848.937441595772</v>
      </c>
      <c r="I103" t="str">
        <f t="shared" si="20"/>
        <v>DOWN</v>
      </c>
      <c r="J103">
        <v>18484.2597422443</v>
      </c>
      <c r="K103">
        <v>17894.944439430292</v>
      </c>
      <c r="L103" t="str">
        <f t="shared" si="21"/>
        <v>DOWN</v>
      </c>
      <c r="M103" t="str">
        <f t="shared" si="22"/>
        <v>DOWN</v>
      </c>
      <c r="N103">
        <v>17.691341846468024</v>
      </c>
      <c r="O103" t="str">
        <f t="shared" si="23"/>
        <v>DOWN</v>
      </c>
      <c r="P103" t="str">
        <f t="shared" si="24"/>
        <v>DOWN</v>
      </c>
      <c r="Q103">
        <f t="shared" si="25"/>
        <v>406.29999999999927</v>
      </c>
      <c r="R103">
        <f t="shared" si="26"/>
        <v>676.79999999999927</v>
      </c>
      <c r="S103">
        <f t="shared" si="27"/>
        <v>0.60032505910165446</v>
      </c>
      <c r="T103" t="str">
        <f t="shared" si="28"/>
        <v>No Indication</v>
      </c>
      <c r="U103" t="str">
        <f t="shared" si="29"/>
        <v>No T+M+I</v>
      </c>
      <c r="V103">
        <v>18210.009663525438</v>
      </c>
      <c r="W103">
        <v>18136.266931201593</v>
      </c>
      <c r="X103">
        <f t="shared" si="30"/>
        <v>73.742732323844393</v>
      </c>
      <c r="Y103">
        <v>176.18734888139213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17484.900000000001</v>
      </c>
      <c r="D104">
        <v>18087.099999999999</v>
      </c>
      <c r="E104">
        <v>17049</v>
      </c>
      <c r="F104">
        <v>17915</v>
      </c>
      <c r="G104">
        <f>_xll.TA_TYPPRICE(D104,E104,F104)</f>
        <v>17683.7</v>
      </c>
      <c r="H104">
        <v>17766.318720797884</v>
      </c>
      <c r="I104" t="str">
        <f t="shared" si="20"/>
        <v>UP</v>
      </c>
      <c r="J104">
        <v>18396.002021745568</v>
      </c>
      <c r="K104">
        <v>17706.95678622356</v>
      </c>
      <c r="L104" t="str">
        <f t="shared" si="21"/>
        <v>No Confirmation</v>
      </c>
      <c r="M104" t="str">
        <f t="shared" si="22"/>
        <v>No Trend</v>
      </c>
      <c r="N104">
        <v>39.912662136267038</v>
      </c>
      <c r="O104" t="str">
        <f t="shared" si="23"/>
        <v>DOWN</v>
      </c>
      <c r="P104" t="str">
        <f t="shared" si="24"/>
        <v>No Trend + Momentum</v>
      </c>
      <c r="Q104">
        <f t="shared" si="25"/>
        <v>866</v>
      </c>
      <c r="R104">
        <f t="shared" si="26"/>
        <v>1038.0999999999985</v>
      </c>
      <c r="S104">
        <f t="shared" si="27"/>
        <v>0.83421635680570394</v>
      </c>
      <c r="T104" t="str">
        <f t="shared" si="28"/>
        <v>UP</v>
      </c>
      <c r="U104" t="str">
        <f t="shared" si="29"/>
        <v>No T+M+I</v>
      </c>
      <c r="V104">
        <v>18164.623561444601</v>
      </c>
      <c r="W104">
        <v>18119.876788149624</v>
      </c>
      <c r="X104">
        <f t="shared" si="30"/>
        <v>44.746773294977174</v>
      </c>
      <c r="Y104">
        <v>149.89923376410914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18208</v>
      </c>
      <c r="D105">
        <v>18208</v>
      </c>
      <c r="E105">
        <v>17840</v>
      </c>
      <c r="F105">
        <v>18021</v>
      </c>
      <c r="G105">
        <f>_xll.TA_TYPPRICE(D105,E105,F105)</f>
        <v>18023</v>
      </c>
      <c r="H105">
        <v>17894.659360398942</v>
      </c>
      <c r="I105" t="str">
        <f t="shared" si="20"/>
        <v>UP</v>
      </c>
      <c r="J105">
        <v>18354.223794690995</v>
      </c>
      <c r="K105">
        <v>17736.521944840548</v>
      </c>
      <c r="L105" t="str">
        <f t="shared" si="21"/>
        <v>No Confirmation</v>
      </c>
      <c r="M105" t="str">
        <f t="shared" si="22"/>
        <v>No Trend</v>
      </c>
      <c r="N105">
        <v>45.434330118148523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181</v>
      </c>
      <c r="R105">
        <f t="shared" si="26"/>
        <v>368</v>
      </c>
      <c r="S105">
        <f t="shared" si="27"/>
        <v>0.49184782608695654</v>
      </c>
      <c r="T105" t="str">
        <f t="shared" si="28"/>
        <v>No Indication</v>
      </c>
      <c r="U105" t="str">
        <f t="shared" si="29"/>
        <v>No T+M+I</v>
      </c>
      <c r="V105">
        <v>18142.527628914664</v>
      </c>
      <c r="W105">
        <v>18112.552581620021</v>
      </c>
      <c r="X105">
        <f t="shared" si="30"/>
        <v>29.975047294643446</v>
      </c>
      <c r="Y105">
        <v>125.914396470216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18134</v>
      </c>
      <c r="D106">
        <v>18398</v>
      </c>
      <c r="E106">
        <v>17983.5</v>
      </c>
      <c r="F106">
        <v>18115</v>
      </c>
      <c r="G106">
        <f>_xll.TA_TYPPRICE(D106,E106,F106)</f>
        <v>18165.5</v>
      </c>
      <c r="H106">
        <v>18030.079680199473</v>
      </c>
      <c r="I106" t="str">
        <f t="shared" si="20"/>
        <v>UP</v>
      </c>
      <c r="J106">
        <v>18363.951840315218</v>
      </c>
      <c r="K106">
        <v>17791.405957098203</v>
      </c>
      <c r="L106" t="str">
        <f t="shared" si="21"/>
        <v>No Confirmation</v>
      </c>
      <c r="M106" t="str">
        <f t="shared" si="22"/>
        <v>No Trend</v>
      </c>
      <c r="N106">
        <v>50.47874680353295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131.5</v>
      </c>
      <c r="R106">
        <f t="shared" si="26"/>
        <v>414.5</v>
      </c>
      <c r="S106">
        <f t="shared" si="27"/>
        <v>0.31724969843184558</v>
      </c>
      <c r="T106" t="str">
        <f t="shared" si="28"/>
        <v>No Indication</v>
      </c>
      <c r="U106" t="str">
        <f t="shared" si="29"/>
        <v>No T+M+I</v>
      </c>
      <c r="V106">
        <v>18138.29260908164</v>
      </c>
      <c r="W106">
        <v>18112.73387187039</v>
      </c>
      <c r="X106">
        <f t="shared" si="30"/>
        <v>25.558737211249536</v>
      </c>
      <c r="Y106">
        <v>105.84326461842271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18150</v>
      </c>
      <c r="D107">
        <v>18700</v>
      </c>
      <c r="E107">
        <v>18100.099999999999</v>
      </c>
      <c r="F107">
        <v>18525</v>
      </c>
      <c r="G107">
        <f>_xll.TA_TYPPRICE(D107,E107,F107)</f>
        <v>18441.7</v>
      </c>
      <c r="H107">
        <v>18235.889840099735</v>
      </c>
      <c r="I107" t="str">
        <f t="shared" si="20"/>
        <v>UP</v>
      </c>
      <c r="J107">
        <v>18438.629209134058</v>
      </c>
      <c r="K107">
        <v>17860.004633298602</v>
      </c>
      <c r="L107" t="str">
        <f t="shared" si="21"/>
        <v>UP</v>
      </c>
      <c r="M107" t="str">
        <f t="shared" si="22"/>
        <v>UP</v>
      </c>
      <c r="N107">
        <v>67.074319346914479</v>
      </c>
      <c r="O107" t="str">
        <f t="shared" si="23"/>
        <v>UP</v>
      </c>
      <c r="P107" t="str">
        <f t="shared" si="24"/>
        <v>UP</v>
      </c>
      <c r="Q107">
        <f t="shared" si="25"/>
        <v>424.90000000000146</v>
      </c>
      <c r="R107">
        <f t="shared" si="26"/>
        <v>599.90000000000146</v>
      </c>
      <c r="S107">
        <f t="shared" si="27"/>
        <v>0.7082847141190205</v>
      </c>
      <c r="T107" t="str">
        <f t="shared" si="28"/>
        <v>No Indication</v>
      </c>
      <c r="U107" t="str">
        <f t="shared" si="29"/>
        <v>No T+M+I</v>
      </c>
      <c r="V107">
        <v>18197.78605383831</v>
      </c>
      <c r="W107">
        <v>18143.272103583695</v>
      </c>
      <c r="X107">
        <f t="shared" si="30"/>
        <v>54.513950254615338</v>
      </c>
      <c r="Y107">
        <v>95.577401745661234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18580.099999999999</v>
      </c>
      <c r="D108">
        <v>18951.8</v>
      </c>
      <c r="E108">
        <v>18472.400000000001</v>
      </c>
      <c r="F108">
        <v>18500</v>
      </c>
      <c r="G108">
        <f>_xll.TA_TYPPRICE(D108,E108,F108)</f>
        <v>18641.399999999998</v>
      </c>
      <c r="H108">
        <v>18438.644920049868</v>
      </c>
      <c r="I108" t="str">
        <f t="shared" si="20"/>
        <v>UP</v>
      </c>
      <c r="J108">
        <v>18552.667162659822</v>
      </c>
      <c r="K108">
        <v>17996.092492565578</v>
      </c>
      <c r="L108" t="str">
        <f t="shared" si="21"/>
        <v>No Confirmation</v>
      </c>
      <c r="M108" t="str">
        <f t="shared" si="22"/>
        <v>No Trend</v>
      </c>
      <c r="N108">
        <v>65.403731545828649</v>
      </c>
      <c r="O108" t="str">
        <f t="shared" si="23"/>
        <v>UP</v>
      </c>
      <c r="P108" t="str">
        <f t="shared" si="24"/>
        <v>No Trend + Momentum</v>
      </c>
      <c r="Q108">
        <f t="shared" si="25"/>
        <v>27.599999999998545</v>
      </c>
      <c r="R108">
        <f t="shared" si="26"/>
        <v>479.39999999999782</v>
      </c>
      <c r="S108">
        <f t="shared" si="27"/>
        <v>5.7571964956192469E-2</v>
      </c>
      <c r="T108" t="str">
        <f t="shared" si="28"/>
        <v>DOWN</v>
      </c>
      <c r="U108" t="str">
        <f t="shared" si="29"/>
        <v>No T+M+I</v>
      </c>
      <c r="V108">
        <v>18244.280507093954</v>
      </c>
      <c r="W108">
        <v>18169.696392207126</v>
      </c>
      <c r="X108">
        <f t="shared" si="30"/>
        <v>74.584114886827592</v>
      </c>
      <c r="Y108">
        <v>91.378744373894506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18590</v>
      </c>
      <c r="D109">
        <v>18875</v>
      </c>
      <c r="E109">
        <v>18471</v>
      </c>
      <c r="F109">
        <v>18738</v>
      </c>
      <c r="G109">
        <f>_xll.TA_TYPPRICE(D109,E109,F109)</f>
        <v>18694.666666666668</v>
      </c>
      <c r="H109">
        <v>18566.655793358266</v>
      </c>
      <c r="I109" t="str">
        <f t="shared" si="20"/>
        <v>UP</v>
      </c>
      <c r="J109">
        <v>18624.296682068751</v>
      </c>
      <c r="K109">
        <v>18101.627494217671</v>
      </c>
      <c r="L109" t="str">
        <f t="shared" si="21"/>
        <v>UP</v>
      </c>
      <c r="M109" t="str">
        <f t="shared" si="22"/>
        <v>UP</v>
      </c>
      <c r="N109">
        <v>73.313329184478988</v>
      </c>
      <c r="O109" t="str">
        <f t="shared" si="23"/>
        <v>UP</v>
      </c>
      <c r="P109" t="str">
        <f t="shared" si="24"/>
        <v>UP</v>
      </c>
      <c r="Q109">
        <f t="shared" si="25"/>
        <v>267</v>
      </c>
      <c r="R109">
        <f t="shared" si="26"/>
        <v>404</v>
      </c>
      <c r="S109">
        <f t="shared" si="27"/>
        <v>0.66089108910891092</v>
      </c>
      <c r="T109" t="str">
        <f t="shared" si="28"/>
        <v>No Indication</v>
      </c>
      <c r="U109" t="str">
        <f t="shared" si="29"/>
        <v>No T+M+I</v>
      </c>
      <c r="V109">
        <v>18320.237352156422</v>
      </c>
      <c r="W109">
        <v>18211.79295574734</v>
      </c>
      <c r="X109">
        <f t="shared" si="30"/>
        <v>108.4443964090824</v>
      </c>
      <c r="Y109">
        <v>94.791874780932091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18772.3</v>
      </c>
      <c r="D110">
        <v>18955.05</v>
      </c>
      <c r="E110">
        <v>18445.55</v>
      </c>
      <c r="F110">
        <v>18850</v>
      </c>
      <c r="G110">
        <f>_xll.TA_TYPPRICE(D110,E110,F110)</f>
        <v>18750.2</v>
      </c>
      <c r="H110">
        <v>18658.427896679132</v>
      </c>
      <c r="I110" t="str">
        <f t="shared" si="20"/>
        <v>UP</v>
      </c>
      <c r="J110">
        <v>18697.797419386807</v>
      </c>
      <c r="K110">
        <v>18178.054717724855</v>
      </c>
      <c r="L110" t="str">
        <f t="shared" si="21"/>
        <v>UP</v>
      </c>
      <c r="M110" t="str">
        <f t="shared" si="22"/>
        <v>UP</v>
      </c>
      <c r="N110">
        <v>76.476856377440868</v>
      </c>
      <c r="O110" t="str">
        <f t="shared" si="23"/>
        <v>UP</v>
      </c>
      <c r="P110" t="str">
        <f t="shared" si="24"/>
        <v>UP</v>
      </c>
      <c r="Q110">
        <f t="shared" si="25"/>
        <v>404.45000000000073</v>
      </c>
      <c r="R110">
        <f t="shared" si="26"/>
        <v>509.5</v>
      </c>
      <c r="S110">
        <f t="shared" si="27"/>
        <v>0.79381746810598763</v>
      </c>
      <c r="T110" t="str">
        <f t="shared" si="28"/>
        <v>No Indication</v>
      </c>
      <c r="U110" t="str">
        <f t="shared" si="29"/>
        <v>No T+M+I</v>
      </c>
      <c r="V110">
        <v>18401.739297978511</v>
      </c>
      <c r="W110">
        <v>18259.067551617907</v>
      </c>
      <c r="X110">
        <f t="shared" si="30"/>
        <v>142.67174636060372</v>
      </c>
      <c r="Y110">
        <v>104.36784909686642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18821.849999999999</v>
      </c>
      <c r="D111">
        <v>18850.25</v>
      </c>
      <c r="E111">
        <v>18672.7</v>
      </c>
      <c r="F111">
        <v>18785</v>
      </c>
      <c r="G111">
        <f>_xll.TA_TYPPRICE(D111,E111,F111)</f>
        <v>18769.316666666666</v>
      </c>
      <c r="H111">
        <v>18713.872281672899</v>
      </c>
      <c r="I111" t="str">
        <f t="shared" si="20"/>
        <v>UP</v>
      </c>
      <c r="J111">
        <v>18731.675770634181</v>
      </c>
      <c r="K111">
        <v>18287.975891563776</v>
      </c>
      <c r="L111" t="str">
        <f t="shared" si="21"/>
        <v>UP</v>
      </c>
      <c r="M111" t="str">
        <f t="shared" si="22"/>
        <v>UP</v>
      </c>
      <c r="N111">
        <v>70.420882623004445</v>
      </c>
      <c r="O111" t="str">
        <f t="shared" si="23"/>
        <v>UP</v>
      </c>
      <c r="P111" t="str">
        <f t="shared" si="24"/>
        <v>UP</v>
      </c>
      <c r="Q111">
        <f t="shared" si="25"/>
        <v>112.29999999999927</v>
      </c>
      <c r="R111">
        <f t="shared" si="26"/>
        <v>177.54999999999927</v>
      </c>
      <c r="S111">
        <f t="shared" si="27"/>
        <v>0.63249788791889461</v>
      </c>
      <c r="T111" t="str">
        <f t="shared" si="28"/>
        <v>No Indication</v>
      </c>
      <c r="U111" t="str">
        <f t="shared" si="29"/>
        <v>No T+M+I</v>
      </c>
      <c r="V111">
        <v>18460.702482904893</v>
      </c>
      <c r="W111">
        <v>18298.025510757321</v>
      </c>
      <c r="X111">
        <f t="shared" si="30"/>
        <v>162.67697214757209</v>
      </c>
      <c r="Y111">
        <v>116.02967370700756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18812.8</v>
      </c>
      <c r="D112">
        <v>18812.8</v>
      </c>
      <c r="E112">
        <v>18519.150000000001</v>
      </c>
      <c r="F112">
        <v>18540.5</v>
      </c>
      <c r="G112">
        <f>_xll.TA_TYPPRICE(D112,E112,F112)</f>
        <v>18624.149999999998</v>
      </c>
      <c r="H112">
        <v>18669.011140836446</v>
      </c>
      <c r="I112" t="str">
        <f t="shared" si="20"/>
        <v>DOWN</v>
      </c>
      <c r="J112">
        <v>18749.70337715992</v>
      </c>
      <c r="K112">
        <v>18339.347915660714</v>
      </c>
      <c r="L112" t="str">
        <f t="shared" si="21"/>
        <v>No Confirmation</v>
      </c>
      <c r="M112" t="str">
        <f t="shared" si="22"/>
        <v>No Trend</v>
      </c>
      <c r="N112">
        <v>51.314785076576101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21.349999999998545</v>
      </c>
      <c r="R112">
        <f t="shared" si="26"/>
        <v>293.64999999999782</v>
      </c>
      <c r="S112">
        <f t="shared" si="27"/>
        <v>7.2705601907027767E-2</v>
      </c>
      <c r="T112" t="str">
        <f t="shared" si="28"/>
        <v>DOWN</v>
      </c>
      <c r="U112" t="str">
        <f t="shared" si="29"/>
        <v>No T+M+I</v>
      </c>
      <c r="V112">
        <v>18472.97902399645</v>
      </c>
      <c r="W112">
        <v>18315.986584034556</v>
      </c>
      <c r="X112">
        <f t="shared" si="30"/>
        <v>156.99243996189398</v>
      </c>
      <c r="Y112">
        <v>124.22222695798484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18568.45</v>
      </c>
      <c r="D113">
        <v>18785.7</v>
      </c>
      <c r="E113">
        <v>18568.45</v>
      </c>
      <c r="F113">
        <v>18700</v>
      </c>
      <c r="G113">
        <f>_xll.TA_TYPPRICE(D113,E113,F113)</f>
        <v>18684.716666666667</v>
      </c>
      <c r="H113">
        <v>18676.863903751557</v>
      </c>
      <c r="I113" t="str">
        <f t="shared" si="20"/>
        <v>UP</v>
      </c>
      <c r="J113">
        <v>18757.702626679937</v>
      </c>
      <c r="K113">
        <v>18390.259489958335</v>
      </c>
      <c r="L113" t="str">
        <f t="shared" si="21"/>
        <v>No Confirmation</v>
      </c>
      <c r="M113" t="str">
        <f t="shared" si="22"/>
        <v>No Trend</v>
      </c>
      <c r="N113">
        <v>60.134583666412155</v>
      </c>
      <c r="O113" t="str">
        <f t="shared" si="23"/>
        <v>UP</v>
      </c>
      <c r="P113" t="str">
        <f t="shared" si="24"/>
        <v>No Trend + Momentum</v>
      </c>
      <c r="Q113">
        <f t="shared" si="25"/>
        <v>131.54999999999927</v>
      </c>
      <c r="R113">
        <f t="shared" si="26"/>
        <v>217.25</v>
      </c>
      <c r="S113">
        <f t="shared" si="27"/>
        <v>0.60552359033371361</v>
      </c>
      <c r="T113" t="str">
        <f t="shared" si="28"/>
        <v>No Indication</v>
      </c>
      <c r="U113" t="str">
        <f t="shared" si="29"/>
        <v>No T+M+I</v>
      </c>
      <c r="V113">
        <v>18507.905327996996</v>
      </c>
      <c r="W113">
        <v>18344.432022254219</v>
      </c>
      <c r="X113">
        <f t="shared" si="30"/>
        <v>163.47330574277657</v>
      </c>
      <c r="Y113">
        <v>132.07244271494318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18744.7</v>
      </c>
      <c r="D114">
        <v>18815.849999999999</v>
      </c>
      <c r="E114">
        <v>18428.849999999999</v>
      </c>
      <c r="F114">
        <v>18500</v>
      </c>
      <c r="G114">
        <f>_xll.TA_TYPPRICE(D114,E114,F114)</f>
        <v>18581.566666666666</v>
      </c>
      <c r="H114">
        <v>18629.215285209109</v>
      </c>
      <c r="I114" t="str">
        <f t="shared" si="20"/>
        <v>DOWN</v>
      </c>
      <c r="J114">
        <v>18770.624265195507</v>
      </c>
      <c r="K114">
        <v>18398.835158856484</v>
      </c>
      <c r="L114" t="str">
        <f t="shared" si="21"/>
        <v>No Confirmation</v>
      </c>
      <c r="M114" t="str">
        <f t="shared" si="22"/>
        <v>No Trend</v>
      </c>
      <c r="N114">
        <v>46.835634988362195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71.150000000001455</v>
      </c>
      <c r="R114">
        <f t="shared" si="26"/>
        <v>387</v>
      </c>
      <c r="S114">
        <f t="shared" si="27"/>
        <v>0.18385012919897017</v>
      </c>
      <c r="T114" t="str">
        <f t="shared" si="28"/>
        <v>DOWN</v>
      </c>
      <c r="U114" t="str">
        <f t="shared" si="29"/>
        <v>No T+M+I</v>
      </c>
      <c r="V114">
        <v>18506.689123689765</v>
      </c>
      <c r="W114">
        <v>18355.955576161316</v>
      </c>
      <c r="X114">
        <f t="shared" si="30"/>
        <v>150.73354752844898</v>
      </c>
      <c r="Y114">
        <v>135.80466367764433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18420.5</v>
      </c>
      <c r="D115">
        <v>18599</v>
      </c>
      <c r="E115">
        <v>18240</v>
      </c>
      <c r="F115">
        <v>18530.5</v>
      </c>
      <c r="G115">
        <f>_xll.TA_TYPPRICE(D115,E115,F115)</f>
        <v>18456.5</v>
      </c>
      <c r="H115">
        <v>18542.857642604555</v>
      </c>
      <c r="I115" t="str">
        <f t="shared" si="20"/>
        <v>DOWN</v>
      </c>
      <c r="J115">
        <v>18732.485539596506</v>
      </c>
      <c r="K115">
        <v>18363.538456888375</v>
      </c>
      <c r="L115" t="str">
        <f t="shared" si="21"/>
        <v>No Confirmation</v>
      </c>
      <c r="M115" t="str">
        <f t="shared" si="22"/>
        <v>No Trend</v>
      </c>
      <c r="N115">
        <v>48.986237811000386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290.5</v>
      </c>
      <c r="R115">
        <f t="shared" si="26"/>
        <v>359</v>
      </c>
      <c r="S115">
        <f t="shared" si="27"/>
        <v>0.80919220055710306</v>
      </c>
      <c r="T115" t="str">
        <f t="shared" si="28"/>
        <v>UP</v>
      </c>
      <c r="U115" t="str">
        <f t="shared" si="29"/>
        <v>No T+M+I</v>
      </c>
      <c r="V115">
        <v>18510.352335429801</v>
      </c>
      <c r="W115">
        <v>18368.884792741959</v>
      </c>
      <c r="X115">
        <f t="shared" si="30"/>
        <v>141.46754268784207</v>
      </c>
      <c r="Y115">
        <v>136.93723947968388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18780</v>
      </c>
      <c r="D116">
        <v>18790.150000000001</v>
      </c>
      <c r="E116">
        <v>18177.599999999999</v>
      </c>
      <c r="F116">
        <v>18590</v>
      </c>
      <c r="G116">
        <f>_xll.TA_TYPPRICE(D116,E116,F116)</f>
        <v>18519.25</v>
      </c>
      <c r="H116">
        <v>18531.053821302277</v>
      </c>
      <c r="I116" t="str">
        <f t="shared" si="20"/>
        <v>UP</v>
      </c>
      <c r="J116">
        <v>18745.299864130615</v>
      </c>
      <c r="K116">
        <v>18322.218799802067</v>
      </c>
      <c r="L116" t="str">
        <f t="shared" si="21"/>
        <v>No Confirmation</v>
      </c>
      <c r="M116" t="str">
        <f t="shared" si="22"/>
        <v>No Trend</v>
      </c>
      <c r="N116">
        <v>53.566574888334287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412.40000000000146</v>
      </c>
      <c r="R116">
        <f t="shared" si="26"/>
        <v>612.55000000000291</v>
      </c>
      <c r="S116">
        <f t="shared" si="27"/>
        <v>0.67325116317035261</v>
      </c>
      <c r="T116" t="str">
        <f t="shared" si="28"/>
        <v>No Indication</v>
      </c>
      <c r="U116" t="str">
        <f t="shared" si="29"/>
        <v>No T+M+I</v>
      </c>
      <c r="V116">
        <v>18522.605822286754</v>
      </c>
      <c r="W116">
        <v>18385.263696983297</v>
      </c>
      <c r="X116">
        <f t="shared" si="30"/>
        <v>137.34212530345758</v>
      </c>
      <c r="Y116">
        <v>137.01821664443861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18501</v>
      </c>
      <c r="D117">
        <v>18862.5</v>
      </c>
      <c r="E117">
        <v>18442.75</v>
      </c>
      <c r="F117">
        <v>18686.55</v>
      </c>
      <c r="G117">
        <f>_xll.TA_TYPPRICE(D117,E117,F117)</f>
        <v>18663.933333333334</v>
      </c>
      <c r="H117">
        <v>18597.493577317808</v>
      </c>
      <c r="I117" t="str">
        <f t="shared" si="20"/>
        <v>UP</v>
      </c>
      <c r="J117">
        <v>18771.344338768256</v>
      </c>
      <c r="K117">
        <v>18349.003510957162</v>
      </c>
      <c r="L117" t="str">
        <f t="shared" si="21"/>
        <v>No Confirmation</v>
      </c>
      <c r="M117" t="str">
        <f t="shared" si="22"/>
        <v>No Trend</v>
      </c>
      <c r="N117">
        <v>60.720179137636208</v>
      </c>
      <c r="O117" t="str">
        <f t="shared" si="23"/>
        <v>UP</v>
      </c>
      <c r="P117" t="str">
        <f t="shared" si="24"/>
        <v>No Trend + Momentum</v>
      </c>
      <c r="Q117">
        <f t="shared" si="25"/>
        <v>243.79999999999927</v>
      </c>
      <c r="R117">
        <f t="shared" si="26"/>
        <v>419.75</v>
      </c>
      <c r="S117">
        <f t="shared" si="27"/>
        <v>0.58082191780821746</v>
      </c>
      <c r="T117" t="str">
        <f t="shared" si="28"/>
        <v>No Indication</v>
      </c>
      <c r="U117" t="str">
        <f t="shared" si="29"/>
        <v>No T+M+I</v>
      </c>
      <c r="V117">
        <v>18547.828003473409</v>
      </c>
      <c r="W117">
        <v>18407.581200910459</v>
      </c>
      <c r="X117">
        <f t="shared" si="30"/>
        <v>140.2468025629496</v>
      </c>
      <c r="Y117">
        <v>137.66393382814081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18741.75</v>
      </c>
      <c r="D118">
        <v>18796.400000000001</v>
      </c>
      <c r="E118">
        <v>18460.75</v>
      </c>
      <c r="F118">
        <v>18550.05</v>
      </c>
      <c r="G118">
        <f>_xll.TA_TYPPRICE(D118,E118,F118)</f>
        <v>18602.399999999998</v>
      </c>
      <c r="H118">
        <v>18599.946788658905</v>
      </c>
      <c r="I118" t="str">
        <f t="shared" si="20"/>
        <v>DOWN</v>
      </c>
      <c r="J118">
        <v>18776.912263486422</v>
      </c>
      <c r="K118">
        <v>18373.836064077794</v>
      </c>
      <c r="L118" t="str">
        <f t="shared" si="21"/>
        <v>No Confirmation</v>
      </c>
      <c r="M118" t="str">
        <f t="shared" si="22"/>
        <v>No Trend</v>
      </c>
      <c r="N118">
        <v>47.726217206075404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89.299999999999272</v>
      </c>
      <c r="R118">
        <f t="shared" si="26"/>
        <v>335.65000000000146</v>
      </c>
      <c r="S118">
        <f t="shared" si="27"/>
        <v>0.26605094592581224</v>
      </c>
      <c r="T118" t="str">
        <f t="shared" si="28"/>
        <v>No Indication</v>
      </c>
      <c r="U118" t="str">
        <f t="shared" si="29"/>
        <v>No T+M+I</v>
      </c>
      <c r="V118">
        <v>18548.169849092883</v>
      </c>
      <c r="W118">
        <v>18418.134445287462</v>
      </c>
      <c r="X118">
        <f t="shared" si="30"/>
        <v>130.03540380542108</v>
      </c>
      <c r="Y118">
        <v>136.13822782359688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18527.599999999999</v>
      </c>
      <c r="D119">
        <v>18652.8</v>
      </c>
      <c r="E119">
        <v>18289.95</v>
      </c>
      <c r="F119">
        <v>18350</v>
      </c>
      <c r="G119">
        <f>_xll.TA_TYPPRICE(D119,E119,F119)</f>
        <v>18430.916666666668</v>
      </c>
      <c r="H119">
        <v>18515.431727662784</v>
      </c>
      <c r="I119" t="str">
        <f t="shared" si="20"/>
        <v>DOWN</v>
      </c>
      <c r="J119">
        <v>18749.33176048944</v>
      </c>
      <c r="K119">
        <v>18355.19471650495</v>
      </c>
      <c r="L119" t="str">
        <f t="shared" si="21"/>
        <v>DOWN</v>
      </c>
      <c r="M119" t="str">
        <f t="shared" si="22"/>
        <v>DOWN</v>
      </c>
      <c r="N119">
        <v>34.28522193365761</v>
      </c>
      <c r="O119" t="str">
        <f t="shared" si="23"/>
        <v>DOWN</v>
      </c>
      <c r="P119" t="str">
        <f t="shared" si="24"/>
        <v>DOWN</v>
      </c>
      <c r="Q119">
        <f t="shared" si="25"/>
        <v>60.049999999999272</v>
      </c>
      <c r="R119">
        <f t="shared" si="26"/>
        <v>362.84999999999854</v>
      </c>
      <c r="S119">
        <f t="shared" si="27"/>
        <v>0.16549538376739564</v>
      </c>
      <c r="T119" t="str">
        <f t="shared" si="28"/>
        <v>DOWN</v>
      </c>
      <c r="U119" t="str">
        <f t="shared" si="29"/>
        <v>DOWN</v>
      </c>
      <c r="V119">
        <v>18517.68218000167</v>
      </c>
      <c r="W119">
        <v>18413.087449340241</v>
      </c>
      <c r="X119">
        <f t="shared" si="30"/>
        <v>104.59473066142891</v>
      </c>
      <c r="Y119">
        <v>129.82952839116328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18548.25</v>
      </c>
      <c r="D120">
        <v>18548.3</v>
      </c>
      <c r="E120">
        <v>18127.099999999999</v>
      </c>
      <c r="F120">
        <v>18135</v>
      </c>
      <c r="G120">
        <f>_xll.TA_TYPPRICE(D120,E120,F120)</f>
        <v>18270.133333333331</v>
      </c>
      <c r="H120">
        <v>18392.782530498058</v>
      </c>
      <c r="I120" t="str">
        <f t="shared" si="20"/>
        <v>DOWN</v>
      </c>
      <c r="J120">
        <v>18704.658035936231</v>
      </c>
      <c r="K120">
        <v>18304.507001726073</v>
      </c>
      <c r="L120" t="str">
        <f t="shared" si="21"/>
        <v>DOWN</v>
      </c>
      <c r="M120" t="str">
        <f t="shared" si="22"/>
        <v>DOWN</v>
      </c>
      <c r="N120">
        <v>24.874252376821048</v>
      </c>
      <c r="O120" t="str">
        <f t="shared" si="23"/>
        <v>DOWN</v>
      </c>
      <c r="P120" t="str">
        <f t="shared" si="24"/>
        <v>DOWN</v>
      </c>
      <c r="Q120">
        <f t="shared" si="25"/>
        <v>7.9000000000014552</v>
      </c>
      <c r="R120">
        <f t="shared" si="26"/>
        <v>421.20000000000073</v>
      </c>
      <c r="S120">
        <f t="shared" si="27"/>
        <v>1.8755935422605511E-2</v>
      </c>
      <c r="T120" t="str">
        <f t="shared" si="28"/>
        <v>DOWN</v>
      </c>
      <c r="U120" t="str">
        <f t="shared" si="29"/>
        <v>DOWN</v>
      </c>
      <c r="V120">
        <v>18458.807998462951</v>
      </c>
      <c r="W120">
        <v>18392.488379018741</v>
      </c>
      <c r="X120">
        <f t="shared" si="30"/>
        <v>66.31961944420982</v>
      </c>
      <c r="Y120">
        <v>117.12754660177259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18390</v>
      </c>
      <c r="D121">
        <v>19603.95</v>
      </c>
      <c r="E121">
        <v>18202.099999999999</v>
      </c>
      <c r="F121">
        <v>19249</v>
      </c>
      <c r="G121">
        <f>_xll.TA_TYPPRICE(D121,E121,F121)</f>
        <v>19018.350000000002</v>
      </c>
      <c r="H121">
        <v>18705.566265249028</v>
      </c>
      <c r="I121" t="str">
        <f t="shared" si="20"/>
        <v>UP</v>
      </c>
      <c r="J121">
        <v>18904.500694617069</v>
      </c>
      <c r="K121">
        <v>18281.749890231389</v>
      </c>
      <c r="L121" t="str">
        <f t="shared" si="21"/>
        <v>UP</v>
      </c>
      <c r="M121" t="str">
        <f t="shared" si="22"/>
        <v>UP</v>
      </c>
      <c r="N121">
        <v>72.954996857247409</v>
      </c>
      <c r="O121" t="str">
        <f t="shared" si="23"/>
        <v>UP</v>
      </c>
      <c r="P121" t="str">
        <f t="shared" si="24"/>
        <v>UP</v>
      </c>
      <c r="Q121">
        <f t="shared" si="25"/>
        <v>1046.9000000000015</v>
      </c>
      <c r="R121">
        <f t="shared" si="26"/>
        <v>1401.8500000000022</v>
      </c>
      <c r="S121">
        <f t="shared" si="27"/>
        <v>0.74679887291792979</v>
      </c>
      <c r="T121" t="str">
        <f t="shared" si="28"/>
        <v>No Indication</v>
      </c>
      <c r="U121" t="str">
        <f t="shared" si="29"/>
        <v>No T+M+I</v>
      </c>
      <c r="V121">
        <v>18580.375998699419</v>
      </c>
      <c r="W121">
        <v>18455.933684276613</v>
      </c>
      <c r="X121">
        <f t="shared" si="30"/>
        <v>124.44231442280579</v>
      </c>
      <c r="Y121">
        <v>118.59050016597924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19210</v>
      </c>
      <c r="D122">
        <v>19250.05</v>
      </c>
      <c r="E122">
        <v>18700.150000000001</v>
      </c>
      <c r="F122">
        <v>18705</v>
      </c>
      <c r="G122">
        <f>_xll.TA_TYPPRICE(D122,E122,F122)</f>
        <v>18885.066666666666</v>
      </c>
      <c r="H122">
        <v>18795.316465957847</v>
      </c>
      <c r="I122" t="str">
        <f t="shared" si="20"/>
        <v>DOWN</v>
      </c>
      <c r="J122">
        <v>18981.289429146607</v>
      </c>
      <c r="K122">
        <v>18374.727692402193</v>
      </c>
      <c r="L122" t="str">
        <f t="shared" si="21"/>
        <v>No Confirmation</v>
      </c>
      <c r="M122" t="str">
        <f t="shared" si="22"/>
        <v>No Trend</v>
      </c>
      <c r="N122">
        <v>52.460457132299531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4.8499999999985448</v>
      </c>
      <c r="R122">
        <f t="shared" si="26"/>
        <v>549.89999999999782</v>
      </c>
      <c r="S122">
        <f t="shared" si="27"/>
        <v>8.8197854155274858E-3</v>
      </c>
      <c r="T122" t="str">
        <f t="shared" si="28"/>
        <v>DOWN</v>
      </c>
      <c r="U122" t="str">
        <f t="shared" si="29"/>
        <v>No T+M+I</v>
      </c>
      <c r="V122">
        <v>18599.548921976431</v>
      </c>
      <c r="W122">
        <v>18474.383040996865</v>
      </c>
      <c r="X122">
        <f t="shared" si="30"/>
        <v>125.16588097956628</v>
      </c>
      <c r="Y122">
        <v>119.90557632869664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18840.099999999999</v>
      </c>
      <c r="D123">
        <v>19500</v>
      </c>
      <c r="E123">
        <v>18799.900000000001</v>
      </c>
      <c r="F123">
        <v>19380</v>
      </c>
      <c r="G123">
        <f>_xll.TA_TYPPRICE(D123,E123,F123)</f>
        <v>19226.633333333335</v>
      </c>
      <c r="H123">
        <v>19010.974899645589</v>
      </c>
      <c r="I123" t="str">
        <f t="shared" si="20"/>
        <v>UP</v>
      </c>
      <c r="J123">
        <v>19096.558444891805</v>
      </c>
      <c r="K123">
        <v>18469.210427423928</v>
      </c>
      <c r="L123" t="str">
        <f t="shared" si="21"/>
        <v>UP</v>
      </c>
      <c r="M123" t="str">
        <f t="shared" si="22"/>
        <v>UP</v>
      </c>
      <c r="N123">
        <v>66.887792962086564</v>
      </c>
      <c r="O123" t="str">
        <f t="shared" si="23"/>
        <v>UP</v>
      </c>
      <c r="P123" t="str">
        <f t="shared" si="24"/>
        <v>UP</v>
      </c>
      <c r="Q123">
        <f t="shared" si="25"/>
        <v>580.09999999999854</v>
      </c>
      <c r="R123">
        <f t="shared" si="26"/>
        <v>700.09999999999854</v>
      </c>
      <c r="S123">
        <f t="shared" si="27"/>
        <v>0.82859591486930406</v>
      </c>
      <c r="T123" t="str">
        <f t="shared" si="28"/>
        <v>UP</v>
      </c>
      <c r="U123" t="str">
        <f t="shared" si="29"/>
        <v>UP</v>
      </c>
      <c r="V123">
        <v>18719.618318595443</v>
      </c>
      <c r="W123">
        <v>18541.4657787008</v>
      </c>
      <c r="X123">
        <f t="shared" si="30"/>
        <v>178.15253989464327</v>
      </c>
      <c r="Y123">
        <v>131.55496904188595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19376.7</v>
      </c>
      <c r="D124">
        <v>19431.95</v>
      </c>
      <c r="E124">
        <v>19058.95</v>
      </c>
      <c r="F124">
        <v>19160</v>
      </c>
      <c r="G124">
        <f>_xll.TA_TYPPRICE(D124,E124,F124)</f>
        <v>19216.966666666667</v>
      </c>
      <c r="H124">
        <v>19113.970783156128</v>
      </c>
      <c r="I124" t="str">
        <f t="shared" si="20"/>
        <v>UP</v>
      </c>
      <c r="J124">
        <v>19171.089901582516</v>
      </c>
      <c r="K124">
        <v>18600.263665774168</v>
      </c>
      <c r="L124" t="str">
        <f t="shared" si="21"/>
        <v>No Confirmation</v>
      </c>
      <c r="M124" t="str">
        <f t="shared" si="22"/>
        <v>No Trend</v>
      </c>
      <c r="N124">
        <v>59.527762382270325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101.04999999999927</v>
      </c>
      <c r="R124">
        <f t="shared" si="26"/>
        <v>373</v>
      </c>
      <c r="S124">
        <f t="shared" si="27"/>
        <v>0.27091152815013209</v>
      </c>
      <c r="T124" t="str">
        <f t="shared" si="28"/>
        <v>No Indication</v>
      </c>
      <c r="U124" t="str">
        <f t="shared" si="29"/>
        <v>No T+M+I</v>
      </c>
      <c r="V124">
        <v>18787.369346503838</v>
      </c>
      <c r="W124">
        <v>18587.283128426665</v>
      </c>
      <c r="X124">
        <f t="shared" si="30"/>
        <v>200.08621807717282</v>
      </c>
      <c r="Y124">
        <v>145.26121884894332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18700</v>
      </c>
      <c r="D125">
        <v>19120</v>
      </c>
      <c r="E125">
        <v>18599.25</v>
      </c>
      <c r="F125">
        <v>18988</v>
      </c>
      <c r="G125">
        <f>_xll.TA_TYPPRICE(D125,E125,F125)</f>
        <v>18902.416666666668</v>
      </c>
      <c r="H125">
        <v>19008.193724911398</v>
      </c>
      <c r="I125" t="str">
        <f t="shared" si="20"/>
        <v>DOWN</v>
      </c>
      <c r="J125">
        <v>19159.736590119734</v>
      </c>
      <c r="K125">
        <v>18600.03840671324</v>
      </c>
      <c r="L125" t="str">
        <f t="shared" si="21"/>
        <v>No Confirmation</v>
      </c>
      <c r="M125" t="str">
        <f t="shared" si="22"/>
        <v>No Trend</v>
      </c>
      <c r="N125">
        <v>53.747989712434375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388.75</v>
      </c>
      <c r="R125">
        <f t="shared" si="26"/>
        <v>520.75</v>
      </c>
      <c r="S125">
        <f t="shared" si="27"/>
        <v>0.7465194431108978</v>
      </c>
      <c r="T125" t="str">
        <f t="shared" si="28"/>
        <v>No Indication</v>
      </c>
      <c r="U125" t="str">
        <f t="shared" si="29"/>
        <v>No T+M+I</v>
      </c>
      <c r="V125">
        <v>18818.235600887863</v>
      </c>
      <c r="W125">
        <v>18616.96585965432</v>
      </c>
      <c r="X125">
        <f t="shared" si="30"/>
        <v>201.26974123354375</v>
      </c>
      <c r="Y125">
        <v>156.46292332586341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19126.05</v>
      </c>
      <c r="D126">
        <v>19142.55</v>
      </c>
      <c r="E126">
        <v>18975</v>
      </c>
      <c r="F126">
        <v>19074.95</v>
      </c>
      <c r="G126">
        <f>_xll.TA_TYPPRICE(D126,E126,F126)</f>
        <v>19064.166666666668</v>
      </c>
      <c r="H126">
        <v>19036.180195789035</v>
      </c>
      <c r="I126" t="str">
        <f t="shared" si="20"/>
        <v>UP</v>
      </c>
      <c r="J126">
        <v>19155.917347870905</v>
      </c>
      <c r="K126">
        <v>18683.363205221409</v>
      </c>
      <c r="L126" t="str">
        <f t="shared" si="21"/>
        <v>No Confirmation</v>
      </c>
      <c r="M126" t="str">
        <f t="shared" si="22"/>
        <v>No Trend</v>
      </c>
      <c r="N126">
        <v>56.421690074026777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99.950000000000728</v>
      </c>
      <c r="R126">
        <f t="shared" si="26"/>
        <v>167.54999999999927</v>
      </c>
      <c r="S126">
        <f t="shared" si="27"/>
        <v>0.59653834676216744</v>
      </c>
      <c r="T126" t="str">
        <f t="shared" si="28"/>
        <v>No Indication</v>
      </c>
      <c r="U126" t="str">
        <f t="shared" si="29"/>
        <v>No T+M+I</v>
      </c>
      <c r="V126">
        <v>18857.730123828191</v>
      </c>
      <c r="W126">
        <v>18650.890610791037</v>
      </c>
      <c r="X126">
        <f t="shared" si="30"/>
        <v>206.83951303715367</v>
      </c>
      <c r="Y126">
        <v>166.53824126812145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19039.900000000001</v>
      </c>
      <c r="D127">
        <v>19199</v>
      </c>
      <c r="E127">
        <v>18820</v>
      </c>
      <c r="F127">
        <v>18832</v>
      </c>
      <c r="G127">
        <f>_xll.TA_TYPPRICE(D127,E127,F127)</f>
        <v>18950.333333333332</v>
      </c>
      <c r="H127">
        <v>18993.256764561185</v>
      </c>
      <c r="I127" t="str">
        <f t="shared" si="20"/>
        <v>DOWN</v>
      </c>
      <c r="J127">
        <v>19165.491270566261</v>
      </c>
      <c r="K127">
        <v>18713.726937394429</v>
      </c>
      <c r="L127" t="str">
        <f t="shared" si="21"/>
        <v>No Confirmation</v>
      </c>
      <c r="M127" t="str">
        <f t="shared" si="22"/>
        <v>No Trend</v>
      </c>
      <c r="N127">
        <v>46.943690585145809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12</v>
      </c>
      <c r="R127">
        <f t="shared" si="26"/>
        <v>379</v>
      </c>
      <c r="S127">
        <f t="shared" si="27"/>
        <v>3.1662269129287601E-2</v>
      </c>
      <c r="T127" t="str">
        <f t="shared" si="28"/>
        <v>DOWN</v>
      </c>
      <c r="U127" t="str">
        <f t="shared" si="29"/>
        <v>No T+M+I</v>
      </c>
      <c r="V127">
        <v>18853.771643239237</v>
      </c>
      <c r="W127">
        <v>18664.306121102811</v>
      </c>
      <c r="X127">
        <f t="shared" si="30"/>
        <v>189.46552213642644</v>
      </c>
      <c r="Y127">
        <v>171.12369744178244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2017-07-05T08:53:28Z</dcterms:created>
  <dcterms:modified xsi:type="dcterms:W3CDTF">2017-11-01T04:19:41Z</dcterms:modified>
</cp:coreProperties>
</file>