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10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3" i="1"/>
  <c r="K97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70" i="1"/>
  <c r="K86" i="1"/>
  <c r="K102" i="1"/>
  <c r="K118" i="1"/>
  <c r="K62" i="1"/>
  <c r="K78" i="1"/>
  <c r="K94" i="1"/>
  <c r="K110" i="1"/>
  <c r="K126" i="1"/>
  <c r="K66" i="1"/>
  <c r="K82" i="1"/>
  <c r="K98" i="1"/>
  <c r="K114" i="1"/>
  <c r="K58" i="1"/>
  <c r="K74" i="1"/>
  <c r="K90" i="1"/>
  <c r="K106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83" i="1"/>
  <c r="G103" i="1"/>
  <c r="G8" i="1"/>
  <c r="G28" i="1"/>
  <c r="G48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4" i="1"/>
  <c r="G38" i="1"/>
  <c r="G46" i="1"/>
  <c r="G50" i="1"/>
  <c r="G54" i="1"/>
  <c r="G58" i="1"/>
  <c r="G62" i="1"/>
  <c r="G70" i="1"/>
  <c r="G74" i="1"/>
  <c r="G78" i="1"/>
  <c r="G82" i="1"/>
  <c r="G86" i="1"/>
  <c r="G94" i="1"/>
  <c r="G98" i="1"/>
  <c r="G102" i="1"/>
  <c r="G106" i="1"/>
  <c r="G110" i="1"/>
  <c r="G118" i="1"/>
  <c r="G122" i="1"/>
  <c r="G126" i="1"/>
  <c r="G71" i="1"/>
  <c r="G79" i="1"/>
  <c r="G87" i="1"/>
  <c r="G95" i="1"/>
  <c r="G99" i="1"/>
  <c r="G107" i="1"/>
  <c r="G115" i="1"/>
  <c r="G119" i="1"/>
  <c r="G123" i="1"/>
  <c r="G4" i="1"/>
  <c r="G16" i="1"/>
  <c r="G20" i="1"/>
  <c r="G24" i="1"/>
  <c r="G32" i="1"/>
  <c r="G40" i="1"/>
  <c r="G44" i="1"/>
  <c r="G56" i="1"/>
  <c r="G60" i="1"/>
  <c r="G68" i="1"/>
  <c r="G76" i="1"/>
  <c r="G84" i="1"/>
  <c r="G92" i="1"/>
  <c r="G100" i="1"/>
  <c r="G108" i="1"/>
  <c r="G116" i="1"/>
  <c r="G124" i="1"/>
  <c r="G6" i="1"/>
  <c r="G10" i="1"/>
  <c r="G14" i="1"/>
  <c r="G22" i="1"/>
  <c r="G42" i="1"/>
  <c r="G66" i="1"/>
  <c r="G90" i="1"/>
  <c r="G114" i="1"/>
  <c r="G75" i="1"/>
  <c r="G91" i="1"/>
  <c r="G111" i="1"/>
  <c r="G127" i="1"/>
  <c r="G12" i="1"/>
  <c r="G36" i="1"/>
  <c r="G52" i="1"/>
  <c r="G72" i="1"/>
  <c r="G88" i="1"/>
  <c r="G104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32" i="1"/>
  <c r="H96" i="1"/>
  <c r="H104" i="1"/>
  <c r="H112" i="1"/>
  <c r="H120" i="1"/>
  <c r="H97" i="1"/>
  <c r="H105" i="1"/>
  <c r="H113" i="1"/>
  <c r="H121" i="1"/>
  <c r="H92" i="1"/>
  <c r="H100" i="1"/>
  <c r="H108" i="1"/>
  <c r="H116" i="1"/>
  <c r="H124" i="1"/>
  <c r="H93" i="1"/>
  <c r="H101" i="1"/>
  <c r="H109" i="1"/>
  <c r="H117" i="1"/>
  <c r="H125" i="1"/>
  <c r="AH14" i="1" l="1"/>
  <c r="AH36" i="1" l="1"/>
  <c r="AH37" i="1"/>
  <c r="AH31" i="1"/>
  <c r="AH9" i="1"/>
  <c r="AH51" i="1"/>
  <c r="AH20" i="1"/>
  <c r="AH43" i="1"/>
  <c r="AH21" i="1"/>
  <c r="AH50" i="1"/>
  <c r="AH32" i="1"/>
  <c r="AH39" i="1"/>
  <c r="AH17" i="1"/>
  <c r="AH41" i="1"/>
  <c r="AH4" i="1"/>
  <c r="AH35" i="1"/>
  <c r="AH10" i="1"/>
  <c r="AH26" i="1"/>
  <c r="AH6" i="1"/>
  <c r="AH38" i="1"/>
  <c r="AH29" i="1"/>
  <c r="AH30" i="1"/>
  <c r="AH46" i="1"/>
  <c r="AH5" i="1"/>
  <c r="AH8" i="1"/>
  <c r="AH40" i="1"/>
  <c r="AH56" i="1"/>
  <c r="AH55" i="1"/>
  <c r="AH27" i="1"/>
  <c r="AH33" i="1"/>
  <c r="AH22" i="1"/>
  <c r="AH19" i="1" l="1"/>
  <c r="AH24" i="1"/>
  <c r="AH12" i="1"/>
  <c r="AH47" i="1"/>
  <c r="AH49" i="1"/>
  <c r="AH25" i="1"/>
  <c r="AH34" i="1"/>
  <c r="AH15" i="1"/>
  <c r="AH11" i="1"/>
  <c r="AH7" i="1"/>
  <c r="AH52" i="1"/>
  <c r="AH3" i="1"/>
  <c r="AH42" i="1"/>
  <c r="AH23" i="1"/>
  <c r="AH54" i="1"/>
  <c r="AH45" i="1"/>
  <c r="AH18" i="1"/>
  <c r="AH2" i="1"/>
  <c r="AH53" i="1"/>
  <c r="AH13" i="1"/>
  <c r="AH44" i="1"/>
  <c r="AH48" i="1"/>
  <c r="AH16" i="1"/>
  <c r="AH2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<sst xmlns="http://schemas.openxmlformats.org/spreadsheetml/2006/main" count="160" uniqueCount="35">
  <si>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</si>
  <si>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</si>
  <si>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</si>
  <si>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</si>
  <si>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</si>
  <si>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SIEMENS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</si>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</sst>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1322</v>
      </c>
      <c r="D2">
        <v>1341.2</v>
      </c>
      <c r="E2">
        <v>1316.4</v>
      </c>
      <c r="F2">
        <v>1339</v>
      </c>
      <c r="G2">
        <f>_xll.TA_TYPPRICE(D2,E2,F2)</f>
        <v>1332.2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22.599999999999909</v>
      </c>
      <c r="R2">
        <f>D2-E2</f>
        <v>24.799999999999955</v>
      </c>
      <c r="S2">
        <f>Q2/R2</f>
        <v>0.91129032258064313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1344.9</v>
      </c>
      <c r="D3">
        <v>1364.1</v>
      </c>
      <c r="E3">
        <v>1320.6</v>
      </c>
      <c r="F3">
        <v>1341</v>
      </c>
      <c r="G3">
        <f>_xll.TA_TYPPRICE(D3,E3,F3)</f>
        <v>1341.8999999999999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20.400000000000091</v>
      </c>
      <c r="R3">
        <f t="shared" ref="R3:R66" si="6">D3-E3</f>
        <v>43.5</v>
      </c>
      <c r="S3">
        <f t="shared" ref="S3:S66" si="7">Q3/R3</f>
        <v>0.46896551724138141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1345.6</v>
      </c>
      <c r="D4">
        <v>1376</v>
      </c>
      <c r="E4">
        <v>1345.6</v>
      </c>
      <c r="F4">
        <v>1376</v>
      </c>
      <c r="G4">
        <f>_xll.TA_TYPPRICE(D4,E4,F4)</f>
        <v>1365.8666666666668</v>
      </c>
      <c r="H4">
        <v>1346.6555555555556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30.400000000000091</v>
      </c>
      <c r="R4">
        <f t="shared" si="6"/>
        <v>30.400000000000091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1375</v>
      </c>
      <c r="D5">
        <v>1378.5</v>
      </c>
      <c r="E5">
        <v>1343.45</v>
      </c>
      <c r="F5">
        <v>1345</v>
      </c>
      <c r="G5">
        <f>_xll.TA_TYPPRICE(D5,E5,F5)</f>
        <v>1355.6499999999999</v>
      </c>
      <c r="H5">
        <v>1351.1527777777778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1.5499999999999545</v>
      </c>
      <c r="R5">
        <f t="shared" si="6"/>
        <v>35.049999999999955</v>
      </c>
      <c r="S5">
        <f t="shared" si="7"/>
        <v>4.4222539229670656E-2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1365.8</v>
      </c>
      <c r="D6">
        <v>1372.65</v>
      </c>
      <c r="E6">
        <v>1343.6</v>
      </c>
      <c r="F6">
        <v>1366</v>
      </c>
      <c r="G6">
        <f>_xll.TA_TYPPRICE(D6,E6,F6)</f>
        <v>1360.75</v>
      </c>
      <c r="H6">
        <v>1355.9513888888889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22.400000000000091</v>
      </c>
      <c r="R6">
        <f t="shared" si="6"/>
        <v>29.050000000000182</v>
      </c>
      <c r="S6">
        <f t="shared" si="7"/>
        <v>0.77108433734939585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1364</v>
      </c>
      <c r="D7">
        <v>1460</v>
      </c>
      <c r="E7">
        <v>1352.1</v>
      </c>
      <c r="F7">
        <v>1452</v>
      </c>
      <c r="G7">
        <f>_xll.TA_TYPPRICE(D7,E7,F7)</f>
        <v>1421.3666666666668</v>
      </c>
      <c r="H7">
        <v>1388.6590277777777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82.285714285714278</v>
      </c>
      <c r="O7" t="str">
        <f t="shared" si="3"/>
        <v>UP</v>
      </c>
      <c r="P7" t="e">
        <f t="shared" si="4"/>
        <v>#N/A</v>
      </c>
      <c r="Q7">
        <f t="shared" si="5"/>
        <v>99.900000000000091</v>
      </c>
      <c r="R7">
        <f t="shared" si="6"/>
        <v>107.90000000000009</v>
      </c>
      <c r="S7">
        <f t="shared" si="7"/>
        <v>0.92585727525486572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1465.8</v>
      </c>
      <c r="D8">
        <v>1471.35</v>
      </c>
      <c r="E8">
        <v>1439.1</v>
      </c>
      <c r="F8">
        <v>1456</v>
      </c>
      <c r="G8">
        <f>_xll.TA_TYPPRICE(D8,E8,F8)</f>
        <v>1455.4833333333333</v>
      </c>
      <c r="H8">
        <v>1422.0711805555557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82.777777777777771</v>
      </c>
      <c r="O8" t="str">
        <f t="shared" si="3"/>
        <v>UP</v>
      </c>
      <c r="P8" t="e">
        <f t="shared" si="4"/>
        <v>#N/A</v>
      </c>
      <c r="Q8">
        <f t="shared" si="5"/>
        <v>16.900000000000091</v>
      </c>
      <c r="R8">
        <f t="shared" si="6"/>
        <v>32.25</v>
      </c>
      <c r="S8">
        <f t="shared" si="7"/>
        <v>0.52403100775194078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1432</v>
      </c>
      <c r="D9">
        <v>1448.4</v>
      </c>
      <c r="E9">
        <v>1398.6</v>
      </c>
      <c r="F9">
        <v>1400</v>
      </c>
      <c r="G9">
        <f>_xll.TA_TYPPRICE(D9,E9,F9)</f>
        <v>1415.6666666666667</v>
      </c>
      <c r="H9">
        <v>1418.8689236111113</v>
      </c>
      <c r="I9" t="str">
        <f t="shared" si="0"/>
        <v>DOWN</v>
      </c>
      <c r="J9">
        <v>1401.5250000000001</v>
      </c>
      <c r="K9">
        <v>1357.4312500000001</v>
      </c>
      <c r="L9" t="str">
        <f t="shared" si="1"/>
        <v>No Confirmation</v>
      </c>
      <c r="M9" t="str">
        <f t="shared" si="2"/>
        <v>No Trend</v>
      </c>
      <c r="N9">
        <v>55.700934579439242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1.4000000000000909</v>
      </c>
      <c r="R9">
        <f t="shared" si="6"/>
        <v>49.800000000000182</v>
      </c>
      <c r="S9">
        <f t="shared" si="7"/>
        <v>2.8112449799198511E-2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1399.9</v>
      </c>
      <c r="D10">
        <v>1405.75</v>
      </c>
      <c r="E10">
        <v>1385</v>
      </c>
      <c r="F10">
        <v>1396</v>
      </c>
      <c r="G10">
        <f>_xll.TA_TYPPRICE(D10,E10,F10)</f>
        <v>1395.5833333333333</v>
      </c>
      <c r="H10">
        <v>1407.2261284722222</v>
      </c>
      <c r="I10" t="str">
        <f t="shared" si="0"/>
        <v>DOWN</v>
      </c>
      <c r="J10">
        <v>1402.463888888889</v>
      </c>
      <c r="K10">
        <v>1363.557638888889</v>
      </c>
      <c r="L10" t="str">
        <f t="shared" si="1"/>
        <v>No Confirmation</v>
      </c>
      <c r="M10" t="str">
        <f t="shared" si="2"/>
        <v>No Trend</v>
      </c>
      <c r="N10">
        <v>54.12031782065835</v>
      </c>
      <c r="O10" t="str">
        <f t="shared" si="3"/>
        <v>No Momentum</v>
      </c>
      <c r="P10" t="str">
        <f t="shared" si="4"/>
        <v>No Trend + Momentum</v>
      </c>
      <c r="Q10">
        <f t="shared" si="5"/>
        <v>11</v>
      </c>
      <c r="R10">
        <f t="shared" si="6"/>
        <v>20.75</v>
      </c>
      <c r="S10">
        <f t="shared" si="7"/>
        <v>0.53012048192771088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1398</v>
      </c>
      <c r="D11">
        <v>1424</v>
      </c>
      <c r="E11">
        <v>1393.4</v>
      </c>
      <c r="F11">
        <v>1420</v>
      </c>
      <c r="G11">
        <f>_xll.TA_TYPPRICE(D11,E11,F11)</f>
        <v>1412.4666666666665</v>
      </c>
      <c r="H11">
        <v>1409.8463975694444</v>
      </c>
      <c r="I11" t="str">
        <f t="shared" si="0"/>
        <v>UP</v>
      </c>
      <c r="J11">
        <v>1407.2496913580248</v>
      </c>
      <c r="K11">
        <v>1370.1892746913582</v>
      </c>
      <c r="L11" t="str">
        <f t="shared" si="1"/>
        <v>UP</v>
      </c>
      <c r="M11" t="str">
        <f t="shared" si="2"/>
        <v>UP</v>
      </c>
      <c r="N11">
        <v>62.171268132896586</v>
      </c>
      <c r="O11" t="str">
        <f t="shared" si="3"/>
        <v>UP</v>
      </c>
      <c r="P11" t="str">
        <f t="shared" si="4"/>
        <v>UP</v>
      </c>
      <c r="Q11">
        <f t="shared" si="5"/>
        <v>26.599999999999909</v>
      </c>
      <c r="R11">
        <f t="shared" si="6"/>
        <v>30.599999999999909</v>
      </c>
      <c r="S11">
        <f t="shared" si="7"/>
        <v>0.86928104575163356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1421.65</v>
      </c>
      <c r="D12">
        <v>1429.1</v>
      </c>
      <c r="E12">
        <v>1406.85</v>
      </c>
      <c r="F12">
        <v>1416</v>
      </c>
      <c r="G12">
        <f>_xll.TA_TYPPRICE(D12,E12,F12)</f>
        <v>1417.3166666666666</v>
      </c>
      <c r="H12">
        <v>1413.5815321180555</v>
      </c>
      <c r="I12" t="str">
        <f t="shared" si="0"/>
        <v>UP</v>
      </c>
      <c r="J12">
        <v>1412.1053155006859</v>
      </c>
      <c r="K12">
        <v>1378.336102537723</v>
      </c>
      <c r="L12" t="str">
        <f t="shared" si="1"/>
        <v>UP</v>
      </c>
      <c r="M12" t="str">
        <f t="shared" si="2"/>
        <v>UP</v>
      </c>
      <c r="N12">
        <v>59.978556514869361</v>
      </c>
      <c r="O12" t="str">
        <f t="shared" si="3"/>
        <v>No Momentum</v>
      </c>
      <c r="P12" t="str">
        <f t="shared" si="4"/>
        <v>No Trend + Momentum</v>
      </c>
      <c r="Q12">
        <f t="shared" si="5"/>
        <v>9.1500000000000909</v>
      </c>
      <c r="R12">
        <f t="shared" si="6"/>
        <v>22.25</v>
      </c>
      <c r="S12">
        <f t="shared" si="7"/>
        <v>0.41123595505618388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1407</v>
      </c>
      <c r="D13">
        <v>1423.95</v>
      </c>
      <c r="E13">
        <v>1400.1</v>
      </c>
      <c r="F13">
        <v>1401</v>
      </c>
      <c r="G13">
        <f>_xll.TA_TYPPRICE(D13,E13,F13)</f>
        <v>1408.3500000000001</v>
      </c>
      <c r="H13">
        <v>1410.9657660590278</v>
      </c>
      <c r="I13" t="str">
        <f t="shared" si="0"/>
        <v>DOWN</v>
      </c>
      <c r="J13">
        <v>1414.7374676116447</v>
      </c>
      <c r="K13">
        <v>1383.1725241960069</v>
      </c>
      <c r="L13" t="str">
        <f t="shared" si="1"/>
        <v>No Confirmation</v>
      </c>
      <c r="M13" t="str">
        <f t="shared" si="2"/>
        <v>No Trend</v>
      </c>
      <c r="N13">
        <v>51.469472868639365</v>
      </c>
      <c r="O13" t="str">
        <f t="shared" si="3"/>
        <v>No Momentum</v>
      </c>
      <c r="P13" t="str">
        <f t="shared" si="4"/>
        <v>No Trend + Momentum</v>
      </c>
      <c r="Q13">
        <f t="shared" si="5"/>
        <v>0.90000000000009095</v>
      </c>
      <c r="R13">
        <f t="shared" si="6"/>
        <v>23.850000000000136</v>
      </c>
      <c r="S13">
        <f t="shared" si="7"/>
        <v>3.7735849056607373E-2</v>
      </c>
      <c r="T13" t="str">
        <f t="shared" si="8"/>
        <v>DOWN</v>
      </c>
      <c r="U13" t="str">
        <f t="shared" si="9"/>
        <v>No T+M+I</v>
      </c>
      <c r="V13">
        <v>1392.3333333333333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1400</v>
      </c>
      <c r="D14">
        <v>1410.9</v>
      </c>
      <c r="E14">
        <v>1378.1</v>
      </c>
      <c r="F14">
        <v>1380</v>
      </c>
      <c r="G14">
        <f>_xll.TA_TYPPRICE(D14,E14,F14)</f>
        <v>1389.6666666666667</v>
      </c>
      <c r="H14">
        <v>1400.3162163628472</v>
      </c>
      <c r="I14" t="str">
        <f t="shared" si="0"/>
        <v>DOWN</v>
      </c>
      <c r="J14">
        <v>1413.8846970312793</v>
      </c>
      <c r="K14">
        <v>1382.0452965968941</v>
      </c>
      <c r="L14" t="str">
        <f t="shared" si="1"/>
        <v>DOWN</v>
      </c>
      <c r="M14" t="str">
        <f t="shared" si="2"/>
        <v>DOWN</v>
      </c>
      <c r="N14">
        <v>41.232633174705072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1.9000000000000909</v>
      </c>
      <c r="R14">
        <f t="shared" si="6"/>
        <v>32.800000000000182</v>
      </c>
      <c r="S14">
        <f t="shared" si="7"/>
        <v>5.7926829268295135E-2</v>
      </c>
      <c r="T14" t="str">
        <f t="shared" si="8"/>
        <v>DOWN</v>
      </c>
      <c r="U14" t="str">
        <f t="shared" si="9"/>
        <v>No T+M+I</v>
      </c>
      <c r="V14">
        <v>1390.4358974358975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1383</v>
      </c>
      <c r="D15">
        <v>1403.75</v>
      </c>
      <c r="E15">
        <v>1361.8</v>
      </c>
      <c r="F15">
        <v>1373</v>
      </c>
      <c r="G15">
        <f>_xll.TA_TYPPRICE(D15,E15,F15)</f>
        <v>1379.5166666666667</v>
      </c>
      <c r="H15">
        <v>1389.916441514757</v>
      </c>
      <c r="I15" t="str">
        <f t="shared" si="0"/>
        <v>DOWN</v>
      </c>
      <c r="J15">
        <v>1411.6325421354395</v>
      </c>
      <c r="K15">
        <v>1377.5463417975843</v>
      </c>
      <c r="L15" t="str">
        <f t="shared" si="1"/>
        <v>DOWN</v>
      </c>
      <c r="M15" t="str">
        <f t="shared" si="2"/>
        <v>DOWN</v>
      </c>
      <c r="N15">
        <v>38.077126473439293</v>
      </c>
      <c r="O15" t="str">
        <f t="shared" si="3"/>
        <v>DOWN</v>
      </c>
      <c r="P15" t="str">
        <f t="shared" si="4"/>
        <v>DOWN</v>
      </c>
      <c r="Q15">
        <f t="shared" si="5"/>
        <v>11.200000000000045</v>
      </c>
      <c r="R15">
        <f t="shared" si="6"/>
        <v>41.950000000000045</v>
      </c>
      <c r="S15">
        <f t="shared" si="7"/>
        <v>0.2669845053635288</v>
      </c>
      <c r="T15" t="str">
        <f t="shared" si="8"/>
        <v>No Indication</v>
      </c>
      <c r="U15" t="str">
        <f t="shared" si="9"/>
        <v>No T+M+I</v>
      </c>
      <c r="V15">
        <v>1387.7534516765286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1380</v>
      </c>
      <c r="D16">
        <v>1388.75</v>
      </c>
      <c r="E16">
        <v>1350.55</v>
      </c>
      <c r="F16">
        <v>1360</v>
      </c>
      <c r="G16">
        <f>_xll.TA_TYPPRICE(D16,E16,F16)</f>
        <v>1366.4333333333334</v>
      </c>
      <c r="H16">
        <v>1378.1748874240452</v>
      </c>
      <c r="I16" t="str">
        <f t="shared" si="0"/>
        <v>DOWN</v>
      </c>
      <c r="J16">
        <v>1406.5475327720085</v>
      </c>
      <c r="K16">
        <v>1371.5471547314544</v>
      </c>
      <c r="L16" t="str">
        <f t="shared" si="1"/>
        <v>DOWN</v>
      </c>
      <c r="M16" t="str">
        <f t="shared" si="2"/>
        <v>DOWN</v>
      </c>
      <c r="N16">
        <v>32.332939683878479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38.200000000000045</v>
      </c>
      <c r="S16">
        <f t="shared" si="7"/>
        <v>0.24738219895288047</v>
      </c>
      <c r="T16" t="str">
        <f t="shared" si="8"/>
        <v>No Indication</v>
      </c>
      <c r="U16" t="str">
        <f t="shared" si="9"/>
        <v>No T+M+I</v>
      </c>
      <c r="V16">
        <v>1383.4836898801395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1358.95</v>
      </c>
      <c r="D17">
        <v>1377.5</v>
      </c>
      <c r="E17">
        <v>1322.7</v>
      </c>
      <c r="F17">
        <v>1355</v>
      </c>
      <c r="G17">
        <f>_xll.TA_TYPPRICE(D17,E17,F17)</f>
        <v>1351.7333333333333</v>
      </c>
      <c r="H17">
        <v>1364.9541103786892</v>
      </c>
      <c r="I17" t="str">
        <f t="shared" si="0"/>
        <v>DOWN</v>
      </c>
      <c r="J17">
        <v>1400.09252548934</v>
      </c>
      <c r="K17">
        <v>1360.6922314577978</v>
      </c>
      <c r="L17" t="str">
        <f t="shared" si="1"/>
        <v>DOWN</v>
      </c>
      <c r="M17" t="str">
        <f t="shared" si="2"/>
        <v>DOWN</v>
      </c>
      <c r="N17">
        <v>30.146497891770256</v>
      </c>
      <c r="O17" t="str">
        <f t="shared" si="3"/>
        <v>DOWN</v>
      </c>
      <c r="P17" t="str">
        <f t="shared" si="4"/>
        <v>DOWN</v>
      </c>
      <c r="Q17">
        <f t="shared" si="5"/>
        <v>32.299999999999955</v>
      </c>
      <c r="R17">
        <f t="shared" si="6"/>
        <v>54.799999999999955</v>
      </c>
      <c r="S17">
        <f t="shared" si="7"/>
        <v>0.58941605839416022</v>
      </c>
      <c r="T17" t="str">
        <f t="shared" si="8"/>
        <v>No Indication</v>
      </c>
      <c r="U17" t="str">
        <f t="shared" si="9"/>
        <v>No T+M+I</v>
      </c>
      <c r="V17">
        <v>1379.1015837447335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1363</v>
      </c>
      <c r="D18">
        <v>1366.6</v>
      </c>
      <c r="E18">
        <v>1320.25</v>
      </c>
      <c r="F18">
        <v>1335</v>
      </c>
      <c r="G18">
        <f>_xll.TA_TYPPRICE(D18,E18,F18)</f>
        <v>1340.6166666666666</v>
      </c>
      <c r="H18">
        <v>1352.7853885226777</v>
      </c>
      <c r="I18" t="str">
        <f t="shared" si="0"/>
        <v>DOWN</v>
      </c>
      <c r="J18">
        <v>1392.6497420472645</v>
      </c>
      <c r="K18">
        <v>1351.7050689116204</v>
      </c>
      <c r="L18" t="str">
        <f t="shared" si="1"/>
        <v>DOWN</v>
      </c>
      <c r="M18" t="str">
        <f t="shared" si="2"/>
        <v>DOWN</v>
      </c>
      <c r="N18">
        <v>22.529100871134979</v>
      </c>
      <c r="O18" t="str">
        <f t="shared" si="3"/>
        <v>DOWN</v>
      </c>
      <c r="P18" t="str">
        <f t="shared" si="4"/>
        <v>DOWN</v>
      </c>
      <c r="Q18">
        <f t="shared" si="5"/>
        <v>14.75</v>
      </c>
      <c r="R18">
        <f t="shared" si="6"/>
        <v>46.349999999999909</v>
      </c>
      <c r="S18">
        <f t="shared" si="7"/>
        <v>0.31823085221143538</v>
      </c>
      <c r="T18" t="str">
        <f t="shared" si="8"/>
        <v>No Indication</v>
      </c>
      <c r="U18" t="str">
        <f t="shared" si="9"/>
        <v>No T+M+I</v>
      </c>
      <c r="V18">
        <v>1372.3167247070821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1338.45</v>
      </c>
      <c r="D19">
        <v>1361.1</v>
      </c>
      <c r="E19">
        <v>1328.05</v>
      </c>
      <c r="F19">
        <v>1355</v>
      </c>
      <c r="G19">
        <f>_xll.TA_TYPPRICE(D19,E19,F19)</f>
        <v>1348.05</v>
      </c>
      <c r="H19">
        <v>1350.417694261339</v>
      </c>
      <c r="I19" t="str">
        <f t="shared" si="0"/>
        <v>UP</v>
      </c>
      <c r="J19">
        <v>1385.6386882589834</v>
      </c>
      <c r="K19">
        <v>1346.4483869312603</v>
      </c>
      <c r="L19" t="str">
        <f t="shared" si="1"/>
        <v>No Confirmation</v>
      </c>
      <c r="M19" t="str">
        <f t="shared" si="2"/>
        <v>No Trend</v>
      </c>
      <c r="N19">
        <v>41.12478769172418</v>
      </c>
      <c r="O19" t="str">
        <f t="shared" si="3"/>
        <v>No Momentum</v>
      </c>
      <c r="P19" t="str">
        <f t="shared" si="4"/>
        <v>No Trend + Momentum</v>
      </c>
      <c r="Q19">
        <f t="shared" si="5"/>
        <v>26.950000000000045</v>
      </c>
      <c r="R19">
        <f t="shared" si="6"/>
        <v>33.049999999999955</v>
      </c>
      <c r="S19">
        <f t="shared" si="7"/>
        <v>0.81543116490166667</v>
      </c>
      <c r="T19" t="str">
        <f t="shared" si="8"/>
        <v>UP</v>
      </c>
      <c r="U19" t="str">
        <f t="shared" si="9"/>
        <v>No T+M+I</v>
      </c>
      <c r="V19">
        <v>1369.6526132136848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1391.2</v>
      </c>
      <c r="E20">
        <v>1348.95</v>
      </c>
      <c r="F20">
        <v>1385</v>
      </c>
      <c r="G20">
        <f>_xll.TA_TYPPRICE(D20,E20,F20)</f>
        <v>1375.05</v>
      </c>
      <c r="H20">
        <v>1362.7338471306693</v>
      </c>
      <c r="I20" t="str">
        <f t="shared" si="0"/>
        <v>UP</v>
      </c>
      <c r="J20">
        <v>1386.8745353125425</v>
      </c>
      <c r="K20">
        <v>1347.0043009465357</v>
      </c>
      <c r="L20" t="str">
        <f t="shared" si="1"/>
        <v>No Confirmation</v>
      </c>
      <c r="M20" t="str">
        <f t="shared" si="2"/>
        <v>No Trend</v>
      </c>
      <c r="N20">
        <v>59.398215471066649</v>
      </c>
      <c r="O20" t="str">
        <f t="shared" si="3"/>
        <v>No Momentum</v>
      </c>
      <c r="P20" t="str">
        <f t="shared" si="4"/>
        <v>No Trend + Momentum</v>
      </c>
      <c r="Q20">
        <f t="shared" si="5"/>
        <v>36.049999999999955</v>
      </c>
      <c r="R20">
        <f t="shared" si="6"/>
        <v>42.25</v>
      </c>
      <c r="S20">
        <f t="shared" si="7"/>
        <v>0.85325443786982136</v>
      </c>
      <c r="T20" t="str">
        <f t="shared" si="8"/>
        <v>UP</v>
      </c>
      <c r="U20" t="str">
        <f t="shared" si="9"/>
        <v>No T+M+I</v>
      </c>
      <c r="V20">
        <v>1372.0137496423488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1390</v>
      </c>
      <c r="D21">
        <v>1397.75</v>
      </c>
      <c r="E21">
        <v>1346.05</v>
      </c>
      <c r="F21">
        <v>1370</v>
      </c>
      <c r="G21">
        <f>_xll.TA_TYPPRICE(D21,E21,F21)</f>
        <v>1371.2666666666667</v>
      </c>
      <c r="H21">
        <v>1367.0002568986679</v>
      </c>
      <c r="I21" t="str">
        <f t="shared" si="0"/>
        <v>UP</v>
      </c>
      <c r="J21">
        <v>1389.2913052430886</v>
      </c>
      <c r="K21">
        <v>1346.7922340695277</v>
      </c>
      <c r="L21" t="str">
        <f t="shared" si="1"/>
        <v>No Confirmation</v>
      </c>
      <c r="M21" t="str">
        <f t="shared" si="2"/>
        <v>No Trend</v>
      </c>
      <c r="N21">
        <v>49.747885220531259</v>
      </c>
      <c r="O21" t="str">
        <f t="shared" si="3"/>
        <v>No Momentum</v>
      </c>
      <c r="P21" t="str">
        <f t="shared" si="4"/>
        <v>No Trend + Momentum</v>
      </c>
      <c r="Q21">
        <f t="shared" si="5"/>
        <v>23.950000000000045</v>
      </c>
      <c r="R21">
        <f t="shared" si="6"/>
        <v>51.700000000000045</v>
      </c>
      <c r="S21">
        <f t="shared" si="7"/>
        <v>0.46324951644100626</v>
      </c>
      <c r="T21" t="str">
        <f t="shared" si="8"/>
        <v>No Indication</v>
      </c>
      <c r="U21" t="str">
        <f t="shared" si="9"/>
        <v>No T+M+I</v>
      </c>
      <c r="V21">
        <v>1371.7039420050644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1368</v>
      </c>
      <c r="D22">
        <v>1373.45</v>
      </c>
      <c r="E22">
        <v>1351</v>
      </c>
      <c r="F22">
        <v>1371</v>
      </c>
      <c r="G22">
        <f>_xll.TA_TYPPRICE(D22,E22,F22)</f>
        <v>1365.1499999999999</v>
      </c>
      <c r="H22">
        <v>1366.075128449334</v>
      </c>
      <c r="I22" t="str">
        <f t="shared" si="0"/>
        <v>UP</v>
      </c>
      <c r="J22">
        <v>1385.771015189069</v>
      </c>
      <c r="K22">
        <v>1347.7272931651883</v>
      </c>
      <c r="L22" t="str">
        <f t="shared" si="1"/>
        <v>No Confirmation</v>
      </c>
      <c r="M22" t="str">
        <f t="shared" si="2"/>
        <v>No Trend</v>
      </c>
      <c r="N22">
        <v>50.419161650272862</v>
      </c>
      <c r="O22" t="str">
        <f t="shared" si="3"/>
        <v>No Momentum</v>
      </c>
      <c r="P22" t="str">
        <f t="shared" si="4"/>
        <v>No Trend + Momentum</v>
      </c>
      <c r="Q22">
        <f t="shared" si="5"/>
        <v>20</v>
      </c>
      <c r="R22">
        <f t="shared" si="6"/>
        <v>22.450000000000045</v>
      </c>
      <c r="S22">
        <f t="shared" si="7"/>
        <v>0.89086859688195807</v>
      </c>
      <c r="T22" t="str">
        <f t="shared" si="8"/>
        <v>UP</v>
      </c>
      <c r="U22" t="str">
        <f t="shared" si="9"/>
        <v>No T+M+I</v>
      </c>
      <c r="V22">
        <v>1371.5956432350545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1370.8</v>
      </c>
      <c r="D23">
        <v>1401.95</v>
      </c>
      <c r="E23">
        <v>1354.4</v>
      </c>
      <c r="F23">
        <v>1372</v>
      </c>
      <c r="G23">
        <f>_xll.TA_TYPPRICE(D23,E23,F23)</f>
        <v>1376.1166666666668</v>
      </c>
      <c r="H23">
        <v>1371.0958975580004</v>
      </c>
      <c r="I23" t="str">
        <f t="shared" si="0"/>
        <v>UP</v>
      </c>
      <c r="J23">
        <v>1389.3663451470536</v>
      </c>
      <c r="K23">
        <v>1349.2101169062576</v>
      </c>
      <c r="L23" t="str">
        <f t="shared" si="1"/>
        <v>No Confirmation</v>
      </c>
      <c r="M23" t="str">
        <f t="shared" si="2"/>
        <v>No Trend</v>
      </c>
      <c r="N23">
        <v>51.233451621696688</v>
      </c>
      <c r="O23" t="str">
        <f t="shared" si="3"/>
        <v>No Momentum</v>
      </c>
      <c r="P23" t="str">
        <f t="shared" si="4"/>
        <v>No Trend + Momentum</v>
      </c>
      <c r="Q23">
        <f t="shared" si="5"/>
        <v>17.599999999999909</v>
      </c>
      <c r="R23">
        <f t="shared" si="6"/>
        <v>47.549999999999955</v>
      </c>
      <c r="S23">
        <f t="shared" si="7"/>
        <v>0.37013669821240641</v>
      </c>
      <c r="T23" t="str">
        <f t="shared" si="8"/>
        <v>No Indication</v>
      </c>
      <c r="U23" t="str">
        <f t="shared" si="9"/>
        <v>No T+M+I</v>
      </c>
      <c r="V23">
        <v>1371.6578519681229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1379.95</v>
      </c>
      <c r="D24">
        <v>1379.95</v>
      </c>
      <c r="E24">
        <v>1349.8</v>
      </c>
      <c r="F24">
        <v>1360</v>
      </c>
      <c r="G24">
        <f>_xll.TA_TYPPRICE(D24,E24,F24)</f>
        <v>1363.25</v>
      </c>
      <c r="H24">
        <v>1367.1729487790003</v>
      </c>
      <c r="I24" t="str">
        <f t="shared" si="0"/>
        <v>DOWN</v>
      </c>
      <c r="J24">
        <v>1387.2738240032638</v>
      </c>
      <c r="K24">
        <v>1349.3412020382002</v>
      </c>
      <c r="L24" t="str">
        <f t="shared" si="1"/>
        <v>No Confirmation</v>
      </c>
      <c r="M24" t="str">
        <f t="shared" si="2"/>
        <v>No Trend</v>
      </c>
      <c r="N24">
        <v>41.106719930973668</v>
      </c>
      <c r="O24" t="str">
        <f t="shared" si="3"/>
        <v>No Momentum</v>
      </c>
      <c r="P24" t="str">
        <f t="shared" si="4"/>
        <v>No Trend + Momentum</v>
      </c>
      <c r="Q24">
        <f t="shared" si="5"/>
        <v>10.200000000000045</v>
      </c>
      <c r="R24">
        <f t="shared" si="6"/>
        <v>30.150000000000091</v>
      </c>
      <c r="S24">
        <f t="shared" si="7"/>
        <v>0.3383084577114433</v>
      </c>
      <c r="T24" t="str">
        <f t="shared" si="8"/>
        <v>No Indication</v>
      </c>
      <c r="U24" t="str">
        <f t="shared" si="9"/>
        <v>No T+M+I</v>
      </c>
      <c r="V24">
        <v>1369.8643362807195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1368</v>
      </c>
      <c r="D25">
        <v>1379</v>
      </c>
      <c r="E25">
        <v>1359</v>
      </c>
      <c r="F25">
        <v>1369</v>
      </c>
      <c r="G25">
        <f>_xll.TA_TYPPRICE(D25,E25,F25)</f>
        <v>1369</v>
      </c>
      <c r="H25">
        <v>1368.0864743895002</v>
      </c>
      <c r="I25" t="str">
        <f t="shared" si="0"/>
        <v>UP</v>
      </c>
      <c r="J25">
        <v>1385.4351964469829</v>
      </c>
      <c r="K25">
        <v>1351.4876015852669</v>
      </c>
      <c r="L25" t="str">
        <f t="shared" si="1"/>
        <v>No Confirmation</v>
      </c>
      <c r="M25" t="str">
        <f t="shared" si="2"/>
        <v>No Trend</v>
      </c>
      <c r="N25">
        <v>50.313814801092462</v>
      </c>
      <c r="O25" t="str">
        <f t="shared" si="3"/>
        <v>No Momentum</v>
      </c>
      <c r="P25" t="str">
        <f t="shared" si="4"/>
        <v>No Trend + Momentum</v>
      </c>
      <c r="Q25">
        <f t="shared" si="5"/>
        <v>10</v>
      </c>
      <c r="R25">
        <f t="shared" si="6"/>
        <v>20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1369.7313614683012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1355</v>
      </c>
      <c r="D26">
        <v>1396</v>
      </c>
      <c r="E26">
        <v>1355</v>
      </c>
      <c r="F26">
        <v>1381</v>
      </c>
      <c r="G26">
        <f>_xll.TA_TYPPRICE(D26,E26,F26)</f>
        <v>1377.3333333333333</v>
      </c>
      <c r="H26">
        <v>1372.7099038614167</v>
      </c>
      <c r="I26" t="str">
        <f t="shared" si="0"/>
        <v>UP</v>
      </c>
      <c r="J26">
        <v>1387.7829305698756</v>
      </c>
      <c r="K26">
        <v>1352.2681345663186</v>
      </c>
      <c r="L26" t="str">
        <f t="shared" si="1"/>
        <v>No Confirmation</v>
      </c>
      <c r="M26" t="str">
        <f t="shared" si="2"/>
        <v>No Trend</v>
      </c>
      <c r="N26">
        <v>60.583998101445871</v>
      </c>
      <c r="O26" t="str">
        <f t="shared" si="3"/>
        <v>UP</v>
      </c>
      <c r="P26" t="str">
        <f t="shared" si="4"/>
        <v>No Trend + Momentum</v>
      </c>
      <c r="Q26">
        <f t="shared" si="5"/>
        <v>26</v>
      </c>
      <c r="R26">
        <f t="shared" si="6"/>
        <v>41</v>
      </c>
      <c r="S26">
        <f t="shared" si="7"/>
        <v>0.63414634146341464</v>
      </c>
      <c r="T26" t="str">
        <f t="shared" si="8"/>
        <v>No Indication</v>
      </c>
      <c r="U26" t="str">
        <f t="shared" si="9"/>
        <v>No T+M+I</v>
      </c>
      <c r="V26">
        <v>1371.4649981654857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1380</v>
      </c>
      <c r="D27">
        <v>1385.8</v>
      </c>
      <c r="E27">
        <v>1346.6</v>
      </c>
      <c r="F27">
        <v>1351</v>
      </c>
      <c r="G27">
        <f>_xll.TA_TYPPRICE(D27,E27,F27)</f>
        <v>1361.1333333333332</v>
      </c>
      <c r="H27">
        <v>1366.9216185973751</v>
      </c>
      <c r="I27" t="str">
        <f t="shared" si="0"/>
        <v>DOWN</v>
      </c>
      <c r="J27">
        <v>1387.3422793321254</v>
      </c>
      <c r="K27">
        <v>1351.0085491071368</v>
      </c>
      <c r="L27" t="str">
        <f t="shared" si="1"/>
        <v>DOWN</v>
      </c>
      <c r="M27" t="str">
        <f t="shared" si="2"/>
        <v>DOWN</v>
      </c>
      <c r="N27">
        <v>36.808132193286951</v>
      </c>
      <c r="O27" t="str">
        <f t="shared" si="3"/>
        <v>DOWN</v>
      </c>
      <c r="P27" t="str">
        <f t="shared" si="4"/>
        <v>DOWN</v>
      </c>
      <c r="Q27">
        <f t="shared" si="5"/>
        <v>4.4000000000000909</v>
      </c>
      <c r="R27">
        <f t="shared" si="6"/>
        <v>39.200000000000045</v>
      </c>
      <c r="S27">
        <f t="shared" si="7"/>
        <v>0.11224489795918587</v>
      </c>
      <c r="T27" t="str">
        <f t="shared" si="8"/>
        <v>DOWN</v>
      </c>
      <c r="U27" t="str">
        <f t="shared" si="9"/>
        <v>DOWN</v>
      </c>
      <c r="V27">
        <v>1368.3165369092571</v>
      </c>
      <c r="W27">
        <v>1377.8846153846155</v>
      </c>
      <c r="X27">
        <f t="shared" si="10"/>
        <v>-9.5680784753583339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1354</v>
      </c>
      <c r="D28">
        <v>1358</v>
      </c>
      <c r="E28">
        <v>1326.15</v>
      </c>
      <c r="F28">
        <v>1345</v>
      </c>
      <c r="G28">
        <f>_xll.TA_TYPPRICE(D28,E28,F28)</f>
        <v>1343.05</v>
      </c>
      <c r="H28">
        <v>1354.9858092986874</v>
      </c>
      <c r="I28" t="str">
        <f t="shared" si="0"/>
        <v>DOWN</v>
      </c>
      <c r="J28">
        <v>1380.8217728138752</v>
      </c>
      <c r="K28">
        <v>1345.4844270833287</v>
      </c>
      <c r="L28" t="str">
        <f t="shared" si="1"/>
        <v>DOWN</v>
      </c>
      <c r="M28" t="str">
        <f t="shared" si="2"/>
        <v>DOWN</v>
      </c>
      <c r="N28">
        <v>33.519495524097501</v>
      </c>
      <c r="O28" t="str">
        <f t="shared" si="3"/>
        <v>DOWN</v>
      </c>
      <c r="P28" t="str">
        <f t="shared" si="4"/>
        <v>DOWN</v>
      </c>
      <c r="Q28">
        <f t="shared" si="5"/>
        <v>18.849999999999909</v>
      </c>
      <c r="R28">
        <f t="shared" si="6"/>
        <v>31.849999999999909</v>
      </c>
      <c r="S28">
        <f t="shared" si="7"/>
        <v>0.59183673469387643</v>
      </c>
      <c r="T28" t="str">
        <f t="shared" si="8"/>
        <v>No Indication</v>
      </c>
      <c r="U28" t="str">
        <f t="shared" si="9"/>
        <v>No T+M+I</v>
      </c>
      <c r="V28">
        <v>1364.7293773847559</v>
      </c>
      <c r="W28">
        <v>1375.448717948718</v>
      </c>
      <c r="X28">
        <f t="shared" si="10"/>
        <v>-10.719340563962078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1333</v>
      </c>
      <c r="D29">
        <v>1358.45</v>
      </c>
      <c r="E29">
        <v>1330</v>
      </c>
      <c r="F29">
        <v>1340</v>
      </c>
      <c r="G29">
        <f>_xll.TA_TYPPRICE(D29,E29,F29)</f>
        <v>1342.8166666666666</v>
      </c>
      <c r="H29">
        <v>1348.901237982677</v>
      </c>
      <c r="I29" t="str">
        <f t="shared" si="0"/>
        <v>DOWN</v>
      </c>
      <c r="J29">
        <v>1375.8502677441252</v>
      </c>
      <c r="K29">
        <v>1342.0434432870334</v>
      </c>
      <c r="L29" t="str">
        <f t="shared" si="1"/>
        <v>DOWN</v>
      </c>
      <c r="M29" t="str">
        <f t="shared" si="2"/>
        <v>DOWN</v>
      </c>
      <c r="N29">
        <v>30.66551416123442</v>
      </c>
      <c r="O29" t="str">
        <f t="shared" si="3"/>
        <v>DOWN</v>
      </c>
      <c r="P29" t="str">
        <f t="shared" si="4"/>
        <v>DOWN</v>
      </c>
      <c r="Q29">
        <f t="shared" si="5"/>
        <v>10</v>
      </c>
      <c r="R29">
        <f t="shared" si="6"/>
        <v>28.450000000000045</v>
      </c>
      <c r="S29">
        <f t="shared" si="7"/>
        <v>0.35149384885764445</v>
      </c>
      <c r="T29" t="str">
        <f t="shared" si="8"/>
        <v>No Indication</v>
      </c>
      <c r="U29" t="str">
        <f t="shared" si="9"/>
        <v>No T+M+I</v>
      </c>
      <c r="V29">
        <v>1360.9248577871012</v>
      </c>
      <c r="W29">
        <v>1372.8228869895538</v>
      </c>
      <c r="X29">
        <f t="shared" si="10"/>
        <v>-11.898029202452562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1340.05</v>
      </c>
      <c r="D30">
        <v>1350</v>
      </c>
      <c r="E30">
        <v>1321.2</v>
      </c>
      <c r="F30">
        <v>1338</v>
      </c>
      <c r="G30">
        <f>_xll.TA_TYPPRICE(D30,E30,F30)</f>
        <v>1336.3999999999999</v>
      </c>
      <c r="H30">
        <v>1342.6506189913384</v>
      </c>
      <c r="I30" t="str">
        <f t="shared" si="0"/>
        <v>DOWN</v>
      </c>
      <c r="J30">
        <v>1370.1057638009863</v>
      </c>
      <c r="K30">
        <v>1337.411567001026</v>
      </c>
      <c r="L30" t="str">
        <f t="shared" si="1"/>
        <v>No Confirmation</v>
      </c>
      <c r="M30" t="str">
        <f t="shared" si="2"/>
        <v>No Trend</v>
      </c>
      <c r="N30">
        <v>29.413330960553573</v>
      </c>
      <c r="O30" t="str">
        <f t="shared" si="3"/>
        <v>DOWN</v>
      </c>
      <c r="P30" t="str">
        <f t="shared" si="4"/>
        <v>No Trend + Momentum</v>
      </c>
      <c r="Q30">
        <f t="shared" si="5"/>
        <v>16.799999999999955</v>
      </c>
      <c r="R30">
        <f t="shared" si="6"/>
        <v>28.799999999999955</v>
      </c>
      <c r="S30">
        <f t="shared" si="7"/>
        <v>0.5833333333333327</v>
      </c>
      <c r="T30" t="str">
        <f t="shared" si="8"/>
        <v>No Indication</v>
      </c>
      <c r="U30" t="str">
        <f t="shared" si="9"/>
        <v>No T+M+I</v>
      </c>
      <c r="V30">
        <v>1357.3979565890857</v>
      </c>
      <c r="W30">
        <v>1370.2434138792164</v>
      </c>
      <c r="X30">
        <f t="shared" si="10"/>
        <v>-12.845457290130753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1325.2</v>
      </c>
      <c r="D31">
        <v>1338.95</v>
      </c>
      <c r="E31">
        <v>1299.4000000000001</v>
      </c>
      <c r="F31">
        <v>1307</v>
      </c>
      <c r="G31">
        <f>_xll.TA_TYPPRICE(D31,E31,F31)</f>
        <v>1315.1166666666668</v>
      </c>
      <c r="H31">
        <v>1328.8836428290026</v>
      </c>
      <c r="I31" t="str">
        <f t="shared" si="0"/>
        <v>DOWN</v>
      </c>
      <c r="J31">
        <v>1363.1822607341005</v>
      </c>
      <c r="K31">
        <v>1328.9645521119091</v>
      </c>
      <c r="L31" t="str">
        <f t="shared" si="1"/>
        <v>DOWN</v>
      </c>
      <c r="M31" t="str">
        <f t="shared" si="2"/>
        <v>DOWN</v>
      </c>
      <c r="N31">
        <v>16.421469991211112</v>
      </c>
      <c r="O31" t="str">
        <f t="shared" si="3"/>
        <v>DOWN</v>
      </c>
      <c r="P31" t="str">
        <f t="shared" si="4"/>
        <v>DOWN</v>
      </c>
      <c r="Q31">
        <f t="shared" si="5"/>
        <v>7.5999999999999091</v>
      </c>
      <c r="R31">
        <f t="shared" si="6"/>
        <v>39.549999999999955</v>
      </c>
      <c r="S31">
        <f t="shared" si="7"/>
        <v>0.19216182048040248</v>
      </c>
      <c r="T31" t="str">
        <f t="shared" si="8"/>
        <v>DOWN</v>
      </c>
      <c r="U31" t="str">
        <f t="shared" si="9"/>
        <v>DOWN</v>
      </c>
      <c r="V31">
        <v>1349.6444248061493</v>
      </c>
      <c r="W31">
        <v>1365.55871655483</v>
      </c>
      <c r="X31">
        <f t="shared" si="10"/>
        <v>-15.914291748680625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1314</v>
      </c>
      <c r="D32">
        <v>1333.9</v>
      </c>
      <c r="E32">
        <v>1308</v>
      </c>
      <c r="F32">
        <v>1326</v>
      </c>
      <c r="G32">
        <f>_xll.TA_TYPPRICE(D32,E32,F32)</f>
        <v>1322.6333333333334</v>
      </c>
      <c r="H32">
        <v>1325.758488081168</v>
      </c>
      <c r="I32" t="str">
        <f t="shared" si="0"/>
        <v>UP</v>
      </c>
      <c r="J32">
        <v>1356.6750916820781</v>
      </c>
      <c r="K32">
        <v>1324.3057627537071</v>
      </c>
      <c r="L32" t="str">
        <f t="shared" si="1"/>
        <v>No Confirmation</v>
      </c>
      <c r="M32" t="str">
        <f t="shared" si="2"/>
        <v>No Trend</v>
      </c>
      <c r="N32">
        <v>37.553353056855514</v>
      </c>
      <c r="O32" t="str">
        <f t="shared" si="3"/>
        <v>DOWN</v>
      </c>
      <c r="P32" t="str">
        <f t="shared" si="4"/>
        <v>No Trend + Momentum</v>
      </c>
      <c r="Q32">
        <f t="shared" si="5"/>
        <v>18</v>
      </c>
      <c r="R32">
        <f t="shared" si="6"/>
        <v>25.900000000000091</v>
      </c>
      <c r="S32">
        <f t="shared" si="7"/>
        <v>0.69498069498069259</v>
      </c>
      <c r="T32" t="str">
        <f t="shared" si="8"/>
        <v>No Indication</v>
      </c>
      <c r="U32" t="str">
        <f t="shared" si="9"/>
        <v>No T+M+I</v>
      </c>
      <c r="V32">
        <v>1346.0068209898186</v>
      </c>
      <c r="W32">
        <v>1362.6284412544721</v>
      </c>
      <c r="X32">
        <f t="shared" si="10"/>
        <v>-16.621620264653529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1328</v>
      </c>
      <c r="D33">
        <v>1342</v>
      </c>
      <c r="E33">
        <v>1312.25</v>
      </c>
      <c r="F33">
        <v>1339</v>
      </c>
      <c r="G33">
        <f>_xll.TA_TYPPRICE(D33,E33,F33)</f>
        <v>1331.0833333333333</v>
      </c>
      <c r="H33">
        <v>1328.4209107072506</v>
      </c>
      <c r="I33" t="str">
        <f t="shared" si="0"/>
        <v>UP</v>
      </c>
      <c r="J33">
        <v>1353.4139601971719</v>
      </c>
      <c r="K33">
        <v>1321.6267043639943</v>
      </c>
      <c r="L33" t="str">
        <f t="shared" si="1"/>
        <v>No Confirmation</v>
      </c>
      <c r="M33" t="str">
        <f t="shared" si="2"/>
        <v>No Trend</v>
      </c>
      <c r="N33">
        <v>48.65613462535417</v>
      </c>
      <c r="O33" t="str">
        <f t="shared" si="3"/>
        <v>No Momentum</v>
      </c>
      <c r="P33" t="str">
        <f t="shared" si="4"/>
        <v>No Trend + Momentum</v>
      </c>
      <c r="Q33">
        <f t="shared" si="5"/>
        <v>26.75</v>
      </c>
      <c r="R33">
        <f t="shared" si="6"/>
        <v>29.75</v>
      </c>
      <c r="S33">
        <f t="shared" si="7"/>
        <v>0.89915966386554624</v>
      </c>
      <c r="T33" t="str">
        <f t="shared" si="8"/>
        <v>UP</v>
      </c>
      <c r="U33" t="str">
        <f t="shared" si="9"/>
        <v>No T+M+I</v>
      </c>
      <c r="V33">
        <v>1344.9288485298466</v>
      </c>
      <c r="W33">
        <v>1360.8781863467334</v>
      </c>
      <c r="X33">
        <f t="shared" si="10"/>
        <v>-15.949337816886782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1335</v>
      </c>
      <c r="D34">
        <v>1343.2</v>
      </c>
      <c r="E34">
        <v>1319.8</v>
      </c>
      <c r="F34">
        <v>1321</v>
      </c>
      <c r="G34">
        <f>_xll.TA_TYPPRICE(D34,E34,F34)</f>
        <v>1328</v>
      </c>
      <c r="H34">
        <v>1328.2104553536253</v>
      </c>
      <c r="I34" t="str">
        <f t="shared" si="0"/>
        <v>DOWN</v>
      </c>
      <c r="J34">
        <v>1351.1441912644671</v>
      </c>
      <c r="K34">
        <v>1321.2207700608844</v>
      </c>
      <c r="L34" t="str">
        <f t="shared" si="1"/>
        <v>DOWN</v>
      </c>
      <c r="M34" t="str">
        <f t="shared" si="2"/>
        <v>DOWN</v>
      </c>
      <c r="N34">
        <v>37.206721199291501</v>
      </c>
      <c r="O34" t="str">
        <f t="shared" si="3"/>
        <v>DOWN</v>
      </c>
      <c r="P34" t="str">
        <f t="shared" si="4"/>
        <v>DOWN</v>
      </c>
      <c r="Q34">
        <f t="shared" si="5"/>
        <v>1.2000000000000455</v>
      </c>
      <c r="R34">
        <f t="shared" si="6"/>
        <v>23.400000000000091</v>
      </c>
      <c r="S34">
        <f t="shared" si="7"/>
        <v>5.1282051282053029E-2</v>
      </c>
      <c r="T34" t="str">
        <f t="shared" si="8"/>
        <v>DOWN</v>
      </c>
      <c r="U34" t="str">
        <f t="shared" si="9"/>
        <v>DOWN</v>
      </c>
      <c r="V34">
        <v>1341.2474872175626</v>
      </c>
      <c r="W34">
        <v>1357.9242466173457</v>
      </c>
      <c r="X34">
        <f t="shared" si="10"/>
        <v>-16.676759399783123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1321</v>
      </c>
      <c r="D35">
        <v>1333.65</v>
      </c>
      <c r="E35">
        <v>1308.45</v>
      </c>
      <c r="F35">
        <v>1313</v>
      </c>
      <c r="G35">
        <f>_xll.TA_TYPPRICE(D35,E35,F35)</f>
        <v>1318.3666666666668</v>
      </c>
      <c r="H35">
        <v>1323.2885610101462</v>
      </c>
      <c r="I35" t="str">
        <f t="shared" si="0"/>
        <v>DOWN</v>
      </c>
      <c r="J35">
        <v>1347.2565932056966</v>
      </c>
      <c r="K35">
        <v>1318.3828211584657</v>
      </c>
      <c r="L35" t="str">
        <f t="shared" si="1"/>
        <v>DOWN</v>
      </c>
      <c r="M35" t="str">
        <f t="shared" si="2"/>
        <v>DOWN</v>
      </c>
      <c r="N35">
        <v>32.90506339104067</v>
      </c>
      <c r="O35" t="str">
        <f t="shared" si="3"/>
        <v>DOWN</v>
      </c>
      <c r="P35" t="str">
        <f t="shared" si="4"/>
        <v>DOWN</v>
      </c>
      <c r="Q35">
        <f t="shared" si="5"/>
        <v>4.5499999999999545</v>
      </c>
      <c r="R35">
        <f t="shared" si="6"/>
        <v>25.200000000000045</v>
      </c>
      <c r="S35">
        <f t="shared" si="7"/>
        <v>0.18055555555555342</v>
      </c>
      <c r="T35" t="str">
        <f t="shared" si="8"/>
        <v>DOWN</v>
      </c>
      <c r="U35" t="str">
        <f t="shared" si="9"/>
        <v>DOWN</v>
      </c>
      <c r="V35">
        <v>1336.9017199533223</v>
      </c>
      <c r="W35">
        <v>1354.5965246456906</v>
      </c>
      <c r="X35">
        <f t="shared" si="10"/>
        <v>-17.69480469236828</v>
      </c>
      <c r="Y35">
        <v>-14.209746606030674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1317.9</v>
      </c>
      <c r="D36">
        <v>1322.95</v>
      </c>
      <c r="E36">
        <v>1307.8</v>
      </c>
      <c r="F36">
        <v>1314</v>
      </c>
      <c r="G36">
        <f>_xll.TA_TYPPRICE(D36,E36,F36)</f>
        <v>1314.9166666666667</v>
      </c>
      <c r="H36">
        <v>1319.1026138384063</v>
      </c>
      <c r="I36" t="str">
        <f t="shared" si="0"/>
        <v>DOWN</v>
      </c>
      <c r="J36">
        <v>1341.8551280488753</v>
      </c>
      <c r="K36">
        <v>1316.0310831232512</v>
      </c>
      <c r="L36" t="str">
        <f t="shared" si="1"/>
        <v>DOWN</v>
      </c>
      <c r="M36" t="str">
        <f t="shared" si="2"/>
        <v>DOWN</v>
      </c>
      <c r="N36">
        <v>34.095616538170766</v>
      </c>
      <c r="O36" t="str">
        <f t="shared" si="3"/>
        <v>DOWN</v>
      </c>
      <c r="P36" t="str">
        <f t="shared" si="4"/>
        <v>DOWN</v>
      </c>
      <c r="Q36">
        <f t="shared" si="5"/>
        <v>6.2000000000000455</v>
      </c>
      <c r="R36">
        <f t="shared" si="6"/>
        <v>15.150000000000091</v>
      </c>
      <c r="S36">
        <f t="shared" si="7"/>
        <v>0.40924092409240981</v>
      </c>
      <c r="T36" t="str">
        <f t="shared" si="8"/>
        <v>No Indication</v>
      </c>
      <c r="U36" t="str">
        <f t="shared" si="9"/>
        <v>No T+M+I</v>
      </c>
      <c r="V36">
        <v>1333.378378422042</v>
      </c>
      <c r="W36">
        <v>1351.5893746719357</v>
      </c>
      <c r="X36">
        <f t="shared" si="10"/>
        <v>-18.210996249893697</v>
      </c>
      <c r="Y36">
        <v>-15.009996534803278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1316</v>
      </c>
      <c r="D37">
        <v>1340.5</v>
      </c>
      <c r="E37">
        <v>1316</v>
      </c>
      <c r="F37">
        <v>1330</v>
      </c>
      <c r="G37">
        <f>_xll.TA_TYPPRICE(D37,E37,F37)</f>
        <v>1328.8333333333333</v>
      </c>
      <c r="H37">
        <v>1323.9679735858699</v>
      </c>
      <c r="I37" t="str">
        <f t="shared" si="0"/>
        <v>UP</v>
      </c>
      <c r="J37">
        <v>1341.5539884824586</v>
      </c>
      <c r="K37">
        <v>1316.0241757625288</v>
      </c>
      <c r="L37" t="str">
        <f t="shared" si="1"/>
        <v>No Confirmation</v>
      </c>
      <c r="M37" t="str">
        <f t="shared" si="2"/>
        <v>No Trend</v>
      </c>
      <c r="N37">
        <v>51.357991194894247</v>
      </c>
      <c r="O37" t="str">
        <f t="shared" si="3"/>
        <v>No Momentum</v>
      </c>
      <c r="P37" t="str">
        <f t="shared" si="4"/>
        <v>No Trend + Momentum</v>
      </c>
      <c r="Q37">
        <f t="shared" si="5"/>
        <v>14</v>
      </c>
      <c r="R37">
        <f t="shared" si="6"/>
        <v>24.5</v>
      </c>
      <c r="S37">
        <f t="shared" si="7"/>
        <v>0.5714285714285714</v>
      </c>
      <c r="T37" t="str">
        <f t="shared" si="8"/>
        <v>No Indication</v>
      </c>
      <c r="U37" t="str">
        <f t="shared" si="9"/>
        <v>No T+M+I</v>
      </c>
      <c r="V37">
        <v>1332.858627895574</v>
      </c>
      <c r="W37">
        <v>1349.9901617332739</v>
      </c>
      <c r="X37">
        <f t="shared" si="10"/>
        <v>-17.131533837699862</v>
      </c>
      <c r="Y37">
        <v>-15.434303995382596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1324.95</v>
      </c>
      <c r="D38">
        <v>1340.5</v>
      </c>
      <c r="E38">
        <v>1314.8</v>
      </c>
      <c r="F38">
        <v>1336</v>
      </c>
      <c r="G38">
        <f>_xll.TA_TYPPRICE(D38,E38,F38)</f>
        <v>1330.4333333333334</v>
      </c>
      <c r="H38">
        <v>1327.2006534596017</v>
      </c>
      <c r="I38" t="str">
        <f t="shared" si="0"/>
        <v>UP</v>
      </c>
      <c r="J38">
        <v>1341.3197688196901</v>
      </c>
      <c r="K38">
        <v>1315.7521367041891</v>
      </c>
      <c r="L38" t="str">
        <f t="shared" si="1"/>
        <v>No Confirmation</v>
      </c>
      <c r="M38" t="str">
        <f t="shared" si="2"/>
        <v>No Trend</v>
      </c>
      <c r="N38">
        <v>56.677167233885392</v>
      </c>
      <c r="O38" t="str">
        <f t="shared" si="3"/>
        <v>No Momentum</v>
      </c>
      <c r="P38" t="str">
        <f t="shared" si="4"/>
        <v>No Trend + Momentum</v>
      </c>
      <c r="Q38">
        <f t="shared" si="5"/>
        <v>21.200000000000045</v>
      </c>
      <c r="R38">
        <f t="shared" si="6"/>
        <v>25.700000000000045</v>
      </c>
      <c r="S38">
        <f t="shared" si="7"/>
        <v>0.82490272373540885</v>
      </c>
      <c r="T38" t="str">
        <f t="shared" si="8"/>
        <v>UP</v>
      </c>
      <c r="U38" t="str">
        <f t="shared" si="9"/>
        <v>No T+M+I</v>
      </c>
      <c r="V38">
        <v>1333.3419159116395</v>
      </c>
      <c r="W38">
        <v>1348.953853456735</v>
      </c>
      <c r="X38">
        <f t="shared" si="10"/>
        <v>-15.611937545095543</v>
      </c>
      <c r="Y38">
        <v>-15.469830705325185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1336.65</v>
      </c>
      <c r="D39">
        <v>1361.6</v>
      </c>
      <c r="E39">
        <v>1334.7</v>
      </c>
      <c r="F39">
        <v>1356</v>
      </c>
      <c r="G39">
        <f>_xll.TA_TYPPRICE(D39,E39,F39)</f>
        <v>1350.7666666666667</v>
      </c>
      <c r="H39">
        <v>1338.9836600631343</v>
      </c>
      <c r="I39" t="str">
        <f t="shared" si="0"/>
        <v>UP</v>
      </c>
      <c r="J39">
        <v>1345.8264868597589</v>
      </c>
      <c r="K39">
        <v>1319.9627729921472</v>
      </c>
      <c r="L39" t="str">
        <f t="shared" si="1"/>
        <v>UP</v>
      </c>
      <c r="M39" t="str">
        <f t="shared" si="2"/>
        <v>UP</v>
      </c>
      <c r="N39">
        <v>70.237943626885667</v>
      </c>
      <c r="O39" t="str">
        <f t="shared" si="3"/>
        <v>UP</v>
      </c>
      <c r="P39" t="str">
        <f t="shared" si="4"/>
        <v>UP</v>
      </c>
      <c r="Q39">
        <f t="shared" si="5"/>
        <v>21.299999999999955</v>
      </c>
      <c r="R39">
        <f t="shared" si="6"/>
        <v>26.899999999999864</v>
      </c>
      <c r="S39">
        <f t="shared" si="7"/>
        <v>0.79182156133829229</v>
      </c>
      <c r="T39" t="str">
        <f t="shared" si="8"/>
        <v>No Indication</v>
      </c>
      <c r="U39" t="str">
        <f t="shared" si="9"/>
        <v>No T+M+I</v>
      </c>
      <c r="V39">
        <v>1336.8277750021564</v>
      </c>
      <c r="W39">
        <v>1349.4757902377175</v>
      </c>
      <c r="X39">
        <f t="shared" si="10"/>
        <v>-12.648015235561161</v>
      </c>
      <c r="Y39">
        <v>-14.90546761137238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1360</v>
      </c>
      <c r="D40">
        <v>1364.95</v>
      </c>
      <c r="E40">
        <v>1324</v>
      </c>
      <c r="F40">
        <v>1326</v>
      </c>
      <c r="G40">
        <f>_xll.TA_TYPPRICE(D40,E40,F40)</f>
        <v>1338.3166666666666</v>
      </c>
      <c r="H40">
        <v>1338.6501633649004</v>
      </c>
      <c r="I40" t="str">
        <f t="shared" si="0"/>
        <v>DOWN</v>
      </c>
      <c r="J40">
        <v>1350.0761564464792</v>
      </c>
      <c r="K40">
        <v>1320.8599345494479</v>
      </c>
      <c r="L40" t="str">
        <f t="shared" si="1"/>
        <v>No Confirmation</v>
      </c>
      <c r="M40" t="str">
        <f t="shared" si="2"/>
        <v>No Trend</v>
      </c>
      <c r="N40">
        <v>44.260918939561208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40.950000000000045</v>
      </c>
      <c r="S40">
        <f t="shared" si="7"/>
        <v>4.8840048840048784E-2</v>
      </c>
      <c r="T40" t="str">
        <f t="shared" si="8"/>
        <v>DOWN</v>
      </c>
      <c r="U40" t="str">
        <f t="shared" si="9"/>
        <v>No T+M+I</v>
      </c>
      <c r="V40">
        <v>1335.161963463363</v>
      </c>
      <c r="W40">
        <v>1347.7368428127015</v>
      </c>
      <c r="X40">
        <f t="shared" si="10"/>
        <v>-12.574879349338516</v>
      </c>
      <c r="Y40">
        <v>-14.439349958965607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1336</v>
      </c>
      <c r="D41">
        <v>1336</v>
      </c>
      <c r="E41">
        <v>1306.1500000000001</v>
      </c>
      <c r="F41">
        <v>1307</v>
      </c>
      <c r="G41">
        <f>_xll.TA_TYPPRICE(D41,E41,F41)</f>
        <v>1316.3833333333334</v>
      </c>
      <c r="H41">
        <v>1327.5167483491168</v>
      </c>
      <c r="I41" t="str">
        <f t="shared" si="0"/>
        <v>DOWN</v>
      </c>
      <c r="J41">
        <v>1346.948121680595</v>
      </c>
      <c r="K41">
        <v>1317.591060205126</v>
      </c>
      <c r="L41" t="str">
        <f t="shared" si="1"/>
        <v>DOWN</v>
      </c>
      <c r="M41" t="str">
        <f t="shared" si="2"/>
        <v>DOWN</v>
      </c>
      <c r="N41">
        <v>34.236676218500236</v>
      </c>
      <c r="O41" t="str">
        <f t="shared" si="3"/>
        <v>DOWN</v>
      </c>
      <c r="P41" t="str">
        <f t="shared" si="4"/>
        <v>DOWN</v>
      </c>
      <c r="Q41">
        <f t="shared" si="5"/>
        <v>0.84999999999990905</v>
      </c>
      <c r="R41">
        <f t="shared" si="6"/>
        <v>29.849999999999909</v>
      </c>
      <c r="S41">
        <f t="shared" si="7"/>
        <v>2.847571189279436E-2</v>
      </c>
      <c r="T41" t="str">
        <f t="shared" si="8"/>
        <v>DOWN</v>
      </c>
      <c r="U41" t="str">
        <f t="shared" si="9"/>
        <v>DOWN</v>
      </c>
      <c r="V41">
        <v>1330.8293536997687</v>
      </c>
      <c r="W41">
        <v>1344.7192989006496</v>
      </c>
      <c r="X41">
        <f t="shared" si="10"/>
        <v>-13.889945200880902</v>
      </c>
      <c r="Y41">
        <v>-14.329469007348667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1309.5</v>
      </c>
      <c r="D42">
        <v>1313.95</v>
      </c>
      <c r="E42">
        <v>1277.2</v>
      </c>
      <c r="F42">
        <v>1295</v>
      </c>
      <c r="G42">
        <f>_xll.TA_TYPPRICE(D42,E42,F42)</f>
        <v>1295.3833333333334</v>
      </c>
      <c r="H42">
        <v>1311.450040841225</v>
      </c>
      <c r="I42" t="str">
        <f t="shared" si="0"/>
        <v>DOWN</v>
      </c>
      <c r="J42">
        <v>1339.615205751574</v>
      </c>
      <c r="K42">
        <v>1308.6152690484314</v>
      </c>
      <c r="L42" t="str">
        <f t="shared" si="1"/>
        <v>DOWN</v>
      </c>
      <c r="M42" t="str">
        <f t="shared" si="2"/>
        <v>DOWN</v>
      </c>
      <c r="N42">
        <v>29.043655226429564</v>
      </c>
      <c r="O42" t="str">
        <f t="shared" si="3"/>
        <v>DOWN</v>
      </c>
      <c r="P42" t="str">
        <f t="shared" si="4"/>
        <v>DOWN</v>
      </c>
      <c r="Q42">
        <f t="shared" si="5"/>
        <v>17.799999999999955</v>
      </c>
      <c r="R42">
        <f t="shared" si="6"/>
        <v>36.75</v>
      </c>
      <c r="S42">
        <f t="shared" si="7"/>
        <v>0.48435374149659738</v>
      </c>
      <c r="T42" t="str">
        <f t="shared" si="8"/>
        <v>No Indication</v>
      </c>
      <c r="U42" t="str">
        <f t="shared" si="9"/>
        <v>No T+M+I</v>
      </c>
      <c r="V42">
        <v>1325.3171454382659</v>
      </c>
      <c r="W42">
        <v>1341.0363878709718</v>
      </c>
      <c r="X42">
        <f t="shared" si="10"/>
        <v>-15.719242432705869</v>
      </c>
      <c r="Y42">
        <v>-14.607423692420108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1298</v>
      </c>
      <c r="D43">
        <v>1321.8</v>
      </c>
      <c r="E43">
        <v>1290</v>
      </c>
      <c r="F43">
        <v>1298</v>
      </c>
      <c r="G43">
        <f>_xll.TA_TYPPRICE(D43,E43,F43)</f>
        <v>1303.2666666666667</v>
      </c>
      <c r="H43">
        <v>1307.3583537539457</v>
      </c>
      <c r="I43" t="str">
        <f t="shared" si="0"/>
        <v>DOWN</v>
      </c>
      <c r="J43">
        <v>1335.6562711401132</v>
      </c>
      <c r="K43">
        <v>1304.4785425932243</v>
      </c>
      <c r="L43" t="str">
        <f t="shared" si="1"/>
        <v>DOWN</v>
      </c>
      <c r="M43" t="str">
        <f t="shared" si="2"/>
        <v>DOWN</v>
      </c>
      <c r="N43">
        <v>32.254779862559516</v>
      </c>
      <c r="O43" t="str">
        <f t="shared" si="3"/>
        <v>DOWN</v>
      </c>
      <c r="P43" t="str">
        <f t="shared" si="4"/>
        <v>DOWN</v>
      </c>
      <c r="Q43">
        <f t="shared" si="5"/>
        <v>8</v>
      </c>
      <c r="R43">
        <f t="shared" si="6"/>
        <v>31.799999999999955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1321.1145076785326</v>
      </c>
      <c r="W43">
        <v>1337.8485072879369</v>
      </c>
      <c r="X43">
        <f t="shared" si="10"/>
        <v>-16.733999609404236</v>
      </c>
      <c r="Y43">
        <v>-15.032738875816934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1297</v>
      </c>
      <c r="D44">
        <v>1340.9</v>
      </c>
      <c r="E44">
        <v>1291.05</v>
      </c>
      <c r="F44">
        <v>1334</v>
      </c>
      <c r="G44">
        <f>_xll.TA_TYPPRICE(D44,E44,F44)</f>
        <v>1321.9833333333333</v>
      </c>
      <c r="H44">
        <v>1314.6708435436394</v>
      </c>
      <c r="I44" t="str">
        <f t="shared" si="0"/>
        <v>UP</v>
      </c>
      <c r="J44">
        <v>1336.8215442200881</v>
      </c>
      <c r="K44">
        <v>1301.4944220169523</v>
      </c>
      <c r="L44" t="str">
        <f t="shared" si="1"/>
        <v>No Confirmation</v>
      </c>
      <c r="M44" t="str">
        <f t="shared" si="2"/>
        <v>No Trend</v>
      </c>
      <c r="N44">
        <v>59.647217173794878</v>
      </c>
      <c r="O44" t="str">
        <f t="shared" si="3"/>
        <v>No Momentum</v>
      </c>
      <c r="P44" t="str">
        <f t="shared" si="4"/>
        <v>No Trend + Momentum</v>
      </c>
      <c r="Q44">
        <f t="shared" si="5"/>
        <v>42.950000000000045</v>
      </c>
      <c r="R44">
        <f t="shared" si="6"/>
        <v>49.850000000000136</v>
      </c>
      <c r="S44">
        <f t="shared" si="7"/>
        <v>0.86158475426278691</v>
      </c>
      <c r="T44" t="str">
        <f t="shared" si="8"/>
        <v>UP</v>
      </c>
      <c r="U44" t="str">
        <f t="shared" si="9"/>
        <v>No T+M+I</v>
      </c>
      <c r="V44">
        <v>1323.0968911126045</v>
      </c>
      <c r="W44">
        <v>1337.5634326740155</v>
      </c>
      <c r="X44">
        <f t="shared" si="10"/>
        <v>-14.466541561411077</v>
      </c>
      <c r="Y44">
        <v>-14.919499412935762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1344</v>
      </c>
      <c r="D45">
        <v>1348</v>
      </c>
      <c r="E45">
        <v>1326.6</v>
      </c>
      <c r="F45">
        <v>1346</v>
      </c>
      <c r="G45">
        <f>_xll.TA_TYPPRICE(D45,E45,F45)</f>
        <v>1340.2</v>
      </c>
      <c r="H45">
        <v>1327.4354217718196</v>
      </c>
      <c r="I45" t="str">
        <f t="shared" si="0"/>
        <v>UP</v>
      </c>
      <c r="J45">
        <v>1339.305645504513</v>
      </c>
      <c r="K45">
        <v>1307.0734393465184</v>
      </c>
      <c r="L45" t="str">
        <f t="shared" si="1"/>
        <v>UP</v>
      </c>
      <c r="M45" t="str">
        <f t="shared" si="2"/>
        <v>UP</v>
      </c>
      <c r="N45">
        <v>65.465489915859678</v>
      </c>
      <c r="O45" t="str">
        <f t="shared" si="3"/>
        <v>UP</v>
      </c>
      <c r="P45" t="str">
        <f t="shared" si="4"/>
        <v>UP</v>
      </c>
      <c r="Q45">
        <f t="shared" si="5"/>
        <v>19.400000000000091</v>
      </c>
      <c r="R45">
        <f t="shared" si="6"/>
        <v>21.400000000000091</v>
      </c>
      <c r="S45">
        <f t="shared" si="7"/>
        <v>0.90654205607476679</v>
      </c>
      <c r="T45" t="str">
        <f t="shared" si="8"/>
        <v>UP</v>
      </c>
      <c r="U45" t="str">
        <f t="shared" si="9"/>
        <v>UP</v>
      </c>
      <c r="V45">
        <v>1326.6204463260499</v>
      </c>
      <c r="W45">
        <v>1338.1883635870515</v>
      </c>
      <c r="X45">
        <f t="shared" si="10"/>
        <v>-11.567917261001639</v>
      </c>
      <c r="Y45">
        <v>-14.249182982548938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1349</v>
      </c>
      <c r="D46">
        <v>1367.6</v>
      </c>
      <c r="E46">
        <v>1342.1</v>
      </c>
      <c r="F46">
        <v>1350</v>
      </c>
      <c r="G46">
        <f>_xll.TA_TYPPRICE(D46,E46,F46)</f>
        <v>1353.2333333333333</v>
      </c>
      <c r="H46">
        <v>1340.3343775525764</v>
      </c>
      <c r="I46" t="str">
        <f t="shared" si="0"/>
        <v>UP</v>
      </c>
      <c r="J46">
        <v>1345.5932798368435</v>
      </c>
      <c r="K46">
        <v>1314.8571194917365</v>
      </c>
      <c r="L46" t="str">
        <f t="shared" si="1"/>
        <v>UP</v>
      </c>
      <c r="M46" t="str">
        <f t="shared" si="2"/>
        <v>UP</v>
      </c>
      <c r="N46">
        <v>67.422644677037056</v>
      </c>
      <c r="O46" t="str">
        <f t="shared" si="3"/>
        <v>UP</v>
      </c>
      <c r="P46" t="str">
        <f t="shared" si="4"/>
        <v>UP</v>
      </c>
      <c r="Q46">
        <f t="shared" si="5"/>
        <v>7.9000000000000909</v>
      </c>
      <c r="R46">
        <f t="shared" si="6"/>
        <v>25.5</v>
      </c>
      <c r="S46">
        <f t="shared" si="7"/>
        <v>0.30980392156863101</v>
      </c>
      <c r="T46" t="str">
        <f t="shared" si="8"/>
        <v>No Indication</v>
      </c>
      <c r="U46" t="str">
        <f t="shared" si="9"/>
        <v>No T+M+I</v>
      </c>
      <c r="V46">
        <v>1330.2173007374267</v>
      </c>
      <c r="W46">
        <v>1339.0632996176403</v>
      </c>
      <c r="X46">
        <f t="shared" si="10"/>
        <v>-8.8459988802135285</v>
      </c>
      <c r="Y46">
        <v>-13.168546162081856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1345</v>
      </c>
      <c r="D47">
        <v>1358.9</v>
      </c>
      <c r="E47">
        <v>1338.75</v>
      </c>
      <c r="F47">
        <v>1359</v>
      </c>
      <c r="G47">
        <f>_xll.TA_TYPPRICE(D47,E47,F47)</f>
        <v>1352.2166666666667</v>
      </c>
      <c r="H47">
        <v>1346.2755221096215</v>
      </c>
      <c r="I47" t="str">
        <f t="shared" si="0"/>
        <v>UP</v>
      </c>
      <c r="J47">
        <v>1348.5503287619895</v>
      </c>
      <c r="K47">
        <v>1320.1666484935729</v>
      </c>
      <c r="L47" t="str">
        <f t="shared" si="1"/>
        <v>UP</v>
      </c>
      <c r="M47" t="str">
        <f t="shared" si="2"/>
        <v>UP</v>
      </c>
      <c r="N47">
        <v>71.901326573034893</v>
      </c>
      <c r="O47" t="str">
        <f t="shared" si="3"/>
        <v>UP</v>
      </c>
      <c r="P47" t="str">
        <f t="shared" si="4"/>
        <v>UP</v>
      </c>
      <c r="Q47">
        <f t="shared" si="5"/>
        <v>20.25</v>
      </c>
      <c r="R47">
        <f t="shared" si="6"/>
        <v>20.150000000000091</v>
      </c>
      <c r="S47">
        <f t="shared" si="7"/>
        <v>1.0049627791563229</v>
      </c>
      <c r="T47" t="str">
        <f t="shared" si="8"/>
        <v>UP</v>
      </c>
      <c r="U47" t="str">
        <f t="shared" si="9"/>
        <v>UP</v>
      </c>
      <c r="V47">
        <v>1334.6454083162841</v>
      </c>
      <c r="W47">
        <v>1340.5400922385559</v>
      </c>
      <c r="X47">
        <f t="shared" si="10"/>
        <v>-5.8946839222717244</v>
      </c>
      <c r="Y47">
        <v>-11.71377371411983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1358</v>
      </c>
      <c r="D48">
        <v>1364.8</v>
      </c>
      <c r="E48">
        <v>1349.95</v>
      </c>
      <c r="F48">
        <v>1351</v>
      </c>
      <c r="G48">
        <f>_xll.TA_TYPPRICE(D48,E48,F48)</f>
        <v>1355.25</v>
      </c>
      <c r="H48">
        <v>1350.7627610548107</v>
      </c>
      <c r="I48" t="str">
        <f t="shared" si="0"/>
        <v>UP</v>
      </c>
      <c r="J48">
        <v>1352.1613668148807</v>
      </c>
      <c r="K48">
        <v>1326.7851710505568</v>
      </c>
      <c r="L48" t="str">
        <f t="shared" si="1"/>
        <v>No Confirmation</v>
      </c>
      <c r="M48" t="str">
        <f t="shared" si="2"/>
        <v>No Trend</v>
      </c>
      <c r="N48">
        <v>62.373535129361933</v>
      </c>
      <c r="O48" t="str">
        <f t="shared" si="3"/>
        <v>UP</v>
      </c>
      <c r="P48" t="str">
        <f t="shared" si="4"/>
        <v>No Trend + Momentum</v>
      </c>
      <c r="Q48">
        <f t="shared" si="5"/>
        <v>1.0499999999999545</v>
      </c>
      <c r="R48">
        <f t="shared" si="6"/>
        <v>14.849999999999909</v>
      </c>
      <c r="S48">
        <f t="shared" si="7"/>
        <v>7.0707070707068082E-2</v>
      </c>
      <c r="T48" t="str">
        <f t="shared" si="8"/>
        <v>DOWN</v>
      </c>
      <c r="U48" t="str">
        <f t="shared" si="9"/>
        <v>No T+M+I</v>
      </c>
      <c r="V48">
        <v>1337.161499344548</v>
      </c>
      <c r="W48">
        <v>1341.314900220885</v>
      </c>
      <c r="X48">
        <f t="shared" si="10"/>
        <v>-4.1534008763369457</v>
      </c>
      <c r="Y48">
        <v>-10.201699146563254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1350</v>
      </c>
      <c r="D49">
        <v>1364</v>
      </c>
      <c r="E49">
        <v>1346</v>
      </c>
      <c r="F49">
        <v>1352</v>
      </c>
      <c r="G49">
        <f>_xll.TA_TYPPRICE(D49,E49,F49)</f>
        <v>1354</v>
      </c>
      <c r="H49">
        <v>1352.3813805274053</v>
      </c>
      <c r="I49" t="str">
        <f t="shared" si="0"/>
        <v>DOWN</v>
      </c>
      <c r="J49">
        <v>1354.7921741893517</v>
      </c>
      <c r="K49">
        <v>1331.0551330393218</v>
      </c>
      <c r="L49" t="str">
        <f t="shared" si="1"/>
        <v>No Confirmation</v>
      </c>
      <c r="M49" t="str">
        <f t="shared" si="2"/>
        <v>No Trend</v>
      </c>
      <c r="N49">
        <v>63.136788159376941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18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1339.444345599233</v>
      </c>
      <c r="W49">
        <v>1342.106389093412</v>
      </c>
      <c r="X49">
        <f t="shared" si="10"/>
        <v>-2.6620434941789881</v>
      </c>
      <c r="Y49">
        <v>-8.6937680160864002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</v>
      </c>
      <c r="D50">
        <v>1368.85</v>
      </c>
      <c r="E50">
        <v>1250</v>
      </c>
      <c r="F50">
        <v>1368</v>
      </c>
      <c r="G50">
        <f>_xll.TA_TYPPRICE(D50,E50,F50)</f>
        <v>1328.95</v>
      </c>
      <c r="H50">
        <v>1340.6656902637028</v>
      </c>
      <c r="I50" t="str">
        <f t="shared" si="0"/>
        <v>UP</v>
      </c>
      <c r="J50">
        <v>1357.916135480607</v>
      </c>
      <c r="K50">
        <v>1313.042881252806</v>
      </c>
      <c r="L50" t="str">
        <f t="shared" si="1"/>
        <v>UP</v>
      </c>
      <c r="M50" t="str">
        <f t="shared" si="2"/>
        <v>UP</v>
      </c>
      <c r="N50">
        <v>73.775905818745741</v>
      </c>
      <c r="O50" t="str">
        <f t="shared" si="3"/>
        <v>UP</v>
      </c>
      <c r="P50" t="str">
        <f t="shared" si="4"/>
        <v>UP</v>
      </c>
      <c r="Q50">
        <f t="shared" si="5"/>
        <v>118</v>
      </c>
      <c r="R50">
        <f t="shared" si="6"/>
        <v>118.84999999999991</v>
      </c>
      <c r="S50">
        <f t="shared" si="7"/>
        <v>0.99284812789230203</v>
      </c>
      <c r="T50" t="str">
        <f t="shared" si="8"/>
        <v>UP</v>
      </c>
      <c r="U50" t="str">
        <f t="shared" si="9"/>
        <v>UP</v>
      </c>
      <c r="V50">
        <v>1343.8375231993509</v>
      </c>
      <c r="W50">
        <v>1344.0244343457518</v>
      </c>
      <c r="X50">
        <f t="shared" si="10"/>
        <v>-0.18691114640091655</v>
      </c>
      <c r="Y50">
        <v>-6.9923966421493038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1366</v>
      </c>
      <c r="D51">
        <v>1373.5</v>
      </c>
      <c r="E51">
        <v>1349.5</v>
      </c>
      <c r="F51">
        <v>1352</v>
      </c>
      <c r="G51">
        <f>_xll.TA_TYPPRICE(D51,E51,F51)</f>
        <v>1358.3333333333333</v>
      </c>
      <c r="H51">
        <v>1349.4995117985181</v>
      </c>
      <c r="I51" t="str">
        <f t="shared" si="0"/>
        <v>UP</v>
      </c>
      <c r="J51">
        <v>1361.3792164849165</v>
      </c>
      <c r="K51">
        <v>1321.1444631966269</v>
      </c>
      <c r="L51" t="str">
        <f t="shared" si="1"/>
        <v>No Confirmation</v>
      </c>
      <c r="M51" t="str">
        <f t="shared" si="2"/>
        <v>No Trend</v>
      </c>
      <c r="N51">
        <v>54.216557153681158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24</v>
      </c>
      <c r="S51">
        <f t="shared" si="7"/>
        <v>0.10416666666666667</v>
      </c>
      <c r="T51" t="str">
        <f t="shared" si="8"/>
        <v>DOWN</v>
      </c>
      <c r="U51" t="str">
        <f t="shared" si="9"/>
        <v>No T+M+I</v>
      </c>
      <c r="V51">
        <v>1345.0932888609893</v>
      </c>
      <c r="W51">
        <v>1344.6152169868074</v>
      </c>
      <c r="X51">
        <f t="shared" si="10"/>
        <v>0.47807187418197827</v>
      </c>
      <c r="Y51">
        <v>-5.4983029388830476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1357</v>
      </c>
      <c r="D52">
        <v>1362.75</v>
      </c>
      <c r="E52">
        <v>1350</v>
      </c>
      <c r="F52">
        <v>1354</v>
      </c>
      <c r="G52">
        <f>_xll.TA_TYPPRICE(D52,E52,F52)</f>
        <v>1355.5833333333333</v>
      </c>
      <c r="H52">
        <v>1352.5414225659256</v>
      </c>
      <c r="I52" t="str">
        <f t="shared" si="0"/>
        <v>UP</v>
      </c>
      <c r="J52">
        <v>1361.6838350438238</v>
      </c>
      <c r="K52">
        <v>1327.5568047084876</v>
      </c>
      <c r="L52" t="str">
        <f t="shared" si="1"/>
        <v>No Confirmation</v>
      </c>
      <c r="M52" t="str">
        <f t="shared" si="2"/>
        <v>No Trend</v>
      </c>
      <c r="N52">
        <v>56.037684930398825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12.75</v>
      </c>
      <c r="S52">
        <f t="shared" si="7"/>
        <v>0.31372549019607843</v>
      </c>
      <c r="T52" t="str">
        <f t="shared" si="8"/>
        <v>No Indication</v>
      </c>
      <c r="U52" t="str">
        <f t="shared" si="9"/>
        <v>No T+M+I</v>
      </c>
      <c r="V52">
        <v>1346.4635521131447</v>
      </c>
      <c r="W52">
        <v>1345.3103860988956</v>
      </c>
      <c r="X52">
        <f t="shared" si="10"/>
        <v>1.1531660142491091</v>
      </c>
      <c r="Y52">
        <v>-4.1680091482566164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1360</v>
      </c>
      <c r="D53">
        <v>1368</v>
      </c>
      <c r="E53">
        <v>1348.1</v>
      </c>
      <c r="F53">
        <v>1348</v>
      </c>
      <c r="G53">
        <f>_xll.TA_TYPPRICE(D53,E53,F53)</f>
        <v>1354.7</v>
      </c>
      <c r="H53">
        <v>1353.6207112829629</v>
      </c>
      <c r="I53" t="str">
        <f t="shared" si="0"/>
        <v>DOWN</v>
      </c>
      <c r="J53">
        <v>1363.0874272563074</v>
      </c>
      <c r="K53">
        <v>1332.1219592177126</v>
      </c>
      <c r="L53" t="str">
        <f t="shared" si="1"/>
        <v>No Confirmation</v>
      </c>
      <c r="M53" t="str">
        <f t="shared" si="2"/>
        <v>No Trend</v>
      </c>
      <c r="N53">
        <v>48.763882298385667</v>
      </c>
      <c r="O53" t="str">
        <f t="shared" si="3"/>
        <v>No Momentum</v>
      </c>
      <c r="P53" t="str">
        <f t="shared" si="4"/>
        <v>No Trend + Momentum</v>
      </c>
      <c r="Q53">
        <f t="shared" si="5"/>
        <v>-9.9999999999909051E-2</v>
      </c>
      <c r="R53">
        <f t="shared" si="6"/>
        <v>19.900000000000091</v>
      </c>
      <c r="S53">
        <f t="shared" si="7"/>
        <v>-5.02512562813611E-3</v>
      </c>
      <c r="T53" t="str">
        <f t="shared" si="8"/>
        <v>DOWN</v>
      </c>
      <c r="U53" t="str">
        <f t="shared" si="9"/>
        <v>No T+M+I</v>
      </c>
      <c r="V53">
        <v>1346.6999287111225</v>
      </c>
      <c r="W53">
        <v>1345.5096167582367</v>
      </c>
      <c r="X53">
        <f t="shared" si="10"/>
        <v>1.1903119528858497</v>
      </c>
      <c r="Y53">
        <v>-3.096344928028123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1364</v>
      </c>
      <c r="D54">
        <v>1364</v>
      </c>
      <c r="E54">
        <v>1330.95</v>
      </c>
      <c r="F54">
        <v>1336</v>
      </c>
      <c r="G54">
        <f>_xll.TA_TYPPRICE(D54,E54,F54)</f>
        <v>1343.6499999999999</v>
      </c>
      <c r="H54">
        <v>1348.6353556414815</v>
      </c>
      <c r="I54" t="str">
        <f t="shared" si="0"/>
        <v>DOWN</v>
      </c>
      <c r="J54">
        <v>1363.2902211993501</v>
      </c>
      <c r="K54">
        <v>1331.8615238359987</v>
      </c>
      <c r="L54" t="str">
        <f t="shared" si="1"/>
        <v>No Confirmation</v>
      </c>
      <c r="M54" t="str">
        <f t="shared" si="2"/>
        <v>No Trend</v>
      </c>
      <c r="N54">
        <v>36.816685368767736</v>
      </c>
      <c r="O54" t="str">
        <f t="shared" si="3"/>
        <v>DOWN</v>
      </c>
      <c r="P54" t="str">
        <f t="shared" si="4"/>
        <v>No Trend + Momentum</v>
      </c>
      <c r="Q54">
        <f t="shared" si="5"/>
        <v>5.0499999999999545</v>
      </c>
      <c r="R54">
        <f t="shared" si="6"/>
        <v>33.049999999999955</v>
      </c>
      <c r="S54">
        <f t="shared" si="7"/>
        <v>0.15279878971255556</v>
      </c>
      <c r="T54" t="str">
        <f t="shared" si="8"/>
        <v>DOWN</v>
      </c>
      <c r="U54" t="str">
        <f t="shared" si="9"/>
        <v>No T+M+I</v>
      </c>
      <c r="V54">
        <v>1345.0537858324883</v>
      </c>
      <c r="W54">
        <v>1344.805200702071</v>
      </c>
      <c r="X54">
        <f t="shared" si="10"/>
        <v>0.24858513041726837</v>
      </c>
      <c r="Y54">
        <v>-2.4273589163390445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1338</v>
      </c>
      <c r="D55">
        <v>1361.7</v>
      </c>
      <c r="E55">
        <v>1338</v>
      </c>
      <c r="F55">
        <v>1360</v>
      </c>
      <c r="G55">
        <f>_xll.TA_TYPPRICE(D55,E55,F55)</f>
        <v>1353.2333333333333</v>
      </c>
      <c r="H55">
        <v>1350.9343444874075</v>
      </c>
      <c r="I55" t="str">
        <f t="shared" si="0"/>
        <v>UP</v>
      </c>
      <c r="J55">
        <v>1362.9368387106056</v>
      </c>
      <c r="K55">
        <v>1333.2256296502212</v>
      </c>
      <c r="L55" t="str">
        <f t="shared" si="1"/>
        <v>No Confirmation</v>
      </c>
      <c r="M55" t="str">
        <f t="shared" si="2"/>
        <v>No Trend</v>
      </c>
      <c r="N55">
        <v>60.816606081264958</v>
      </c>
      <c r="O55" t="str">
        <f t="shared" si="3"/>
        <v>UP</v>
      </c>
      <c r="P55" t="str">
        <f t="shared" si="4"/>
        <v>No Trend + Momentum</v>
      </c>
      <c r="Q55">
        <f t="shared" si="5"/>
        <v>22</v>
      </c>
      <c r="R55">
        <f t="shared" si="6"/>
        <v>23.700000000000045</v>
      </c>
      <c r="S55">
        <f t="shared" si="7"/>
        <v>0.92827004219409104</v>
      </c>
      <c r="T55" t="str">
        <f t="shared" si="8"/>
        <v>UP</v>
      </c>
      <c r="U55" t="str">
        <f t="shared" si="9"/>
        <v>No T+M+I</v>
      </c>
      <c r="V55">
        <v>1347.3532033967208</v>
      </c>
      <c r="W55">
        <v>1345.9307413908066</v>
      </c>
      <c r="X55">
        <f t="shared" si="10"/>
        <v>1.4224620059142126</v>
      </c>
      <c r="Y55">
        <v>-1.657394731888393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1345</v>
      </c>
      <c r="D56">
        <v>1369.55</v>
      </c>
      <c r="E56">
        <v>1345</v>
      </c>
      <c r="F56">
        <v>1350</v>
      </c>
      <c r="G56">
        <f>_xll.TA_TYPPRICE(D56,E56,F56)</f>
        <v>1354.8500000000001</v>
      </c>
      <c r="H56">
        <v>1352.892172243704</v>
      </c>
      <c r="I56" t="str">
        <f t="shared" si="0"/>
        <v>DOWN</v>
      </c>
      <c r="J56">
        <v>1364.4064301082487</v>
      </c>
      <c r="K56">
        <v>1335.8421563946165</v>
      </c>
      <c r="L56" t="str">
        <f t="shared" si="1"/>
        <v>No Confirmation</v>
      </c>
      <c r="M56" t="str">
        <f t="shared" si="2"/>
        <v>No Trend</v>
      </c>
      <c r="N56">
        <v>50.772047606797329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24.549999999999955</v>
      </c>
      <c r="S56">
        <f t="shared" si="7"/>
        <v>0.20366598778004111</v>
      </c>
      <c r="T56" t="str">
        <f t="shared" si="8"/>
        <v>No Indication</v>
      </c>
      <c r="U56" t="str">
        <f t="shared" si="9"/>
        <v>No T+M+I</v>
      </c>
      <c r="V56">
        <v>1347.7604028741484</v>
      </c>
      <c r="W56">
        <v>1346.2321679544505</v>
      </c>
      <c r="X56">
        <f t="shared" si="10"/>
        <v>1.5282349196979794</v>
      </c>
      <c r="Y56">
        <v>-1.0202688015711185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1350</v>
      </c>
      <c r="D57">
        <v>1363.25</v>
      </c>
      <c r="E57">
        <v>1347</v>
      </c>
      <c r="F57">
        <v>1351</v>
      </c>
      <c r="G57">
        <f>_xll.TA_TYPPRICE(D57,E57,F57)</f>
        <v>1353.75</v>
      </c>
      <c r="H57">
        <v>1353.321086121852</v>
      </c>
      <c r="I57" t="str">
        <f t="shared" si="0"/>
        <v>DOWN</v>
      </c>
      <c r="J57">
        <v>1364.149445639749</v>
      </c>
      <c r="K57">
        <v>1338.3216771958128</v>
      </c>
      <c r="L57" t="str">
        <f t="shared" si="1"/>
        <v>No Confirmation</v>
      </c>
      <c r="M57" t="str">
        <f t="shared" si="2"/>
        <v>No Trend</v>
      </c>
      <c r="N57">
        <v>51.767809877286155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16.25</v>
      </c>
      <c r="S57">
        <f t="shared" si="7"/>
        <v>0.24615384615384617</v>
      </c>
      <c r="T57" t="str">
        <f t="shared" si="8"/>
        <v>No Indication</v>
      </c>
      <c r="U57" t="str">
        <f t="shared" si="9"/>
        <v>No T+M+I</v>
      </c>
      <c r="V57">
        <v>1348.2588024319718</v>
      </c>
      <c r="W57">
        <v>1346.5853406985652</v>
      </c>
      <c r="X57">
        <f t="shared" si="10"/>
        <v>1.6734617334066115</v>
      </c>
      <c r="Y57">
        <v>-0.48152269457557251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1353</v>
      </c>
      <c r="D58">
        <v>1385</v>
      </c>
      <c r="E58">
        <v>1342.9</v>
      </c>
      <c r="F58">
        <v>1365</v>
      </c>
      <c r="G58">
        <f>_xll.TA_TYPPRICE(D58,E58,F58)</f>
        <v>1364.3</v>
      </c>
      <c r="H58">
        <v>1358.810543060926</v>
      </c>
      <c r="I58" t="str">
        <f t="shared" si="0"/>
        <v>UP</v>
      </c>
      <c r="J58">
        <v>1368.7829021642492</v>
      </c>
      <c r="K58">
        <v>1339.3390822634099</v>
      </c>
      <c r="L58" t="str">
        <f t="shared" si="1"/>
        <v>No Confirmation</v>
      </c>
      <c r="M58" t="str">
        <f t="shared" si="2"/>
        <v>No Trend</v>
      </c>
      <c r="N58">
        <v>64.377541270788356</v>
      </c>
      <c r="O58" t="str">
        <f t="shared" si="3"/>
        <v>UP</v>
      </c>
      <c r="P58" t="str">
        <f t="shared" si="4"/>
        <v>No Trend + Momentum</v>
      </c>
      <c r="Q58">
        <f t="shared" si="5"/>
        <v>22.099999999999909</v>
      </c>
      <c r="R58">
        <f t="shared" si="6"/>
        <v>42.099999999999909</v>
      </c>
      <c r="S58">
        <f t="shared" si="7"/>
        <v>0.52494061757719612</v>
      </c>
      <c r="T58" t="str">
        <f t="shared" si="8"/>
        <v>No Indication</v>
      </c>
      <c r="U58" t="str">
        <f t="shared" si="9"/>
        <v>No T+M+I</v>
      </c>
      <c r="V58">
        <v>1350.8343712885915</v>
      </c>
      <c r="W58">
        <v>1347.9493895357086</v>
      </c>
      <c r="X58">
        <f t="shared" si="10"/>
        <v>2.8849817528828225</v>
      </c>
      <c r="Y58">
        <v>0.19177819491610659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1367.2</v>
      </c>
      <c r="D59">
        <v>1380.8</v>
      </c>
      <c r="E59">
        <v>1356.55</v>
      </c>
      <c r="F59">
        <v>1362</v>
      </c>
      <c r="G59">
        <f>_xll.TA_TYPPRICE(D59,E59,F59)</f>
        <v>1366.45</v>
      </c>
      <c r="H59">
        <v>1362.630271530463</v>
      </c>
      <c r="I59" t="str">
        <f t="shared" si="0"/>
        <v>DOWN</v>
      </c>
      <c r="J59">
        <v>1371.4533683499717</v>
      </c>
      <c r="K59">
        <v>1343.1637306493187</v>
      </c>
      <c r="L59" t="str">
        <f t="shared" si="1"/>
        <v>No Confirmation</v>
      </c>
      <c r="M59" t="str">
        <f t="shared" si="2"/>
        <v>No Trend</v>
      </c>
      <c r="N59">
        <v>60.164348747368038</v>
      </c>
      <c r="O59" t="str">
        <f t="shared" si="3"/>
        <v>UP</v>
      </c>
      <c r="P59" t="str">
        <f t="shared" si="4"/>
        <v>No Trend + Momentum</v>
      </c>
      <c r="Q59">
        <f t="shared" si="5"/>
        <v>5.4500000000000455</v>
      </c>
      <c r="R59">
        <f t="shared" si="6"/>
        <v>24.25</v>
      </c>
      <c r="S59">
        <f t="shared" si="7"/>
        <v>0.22474226804123898</v>
      </c>
      <c r="T59" t="str">
        <f t="shared" si="8"/>
        <v>No Indication</v>
      </c>
      <c r="U59" t="str">
        <f t="shared" si="9"/>
        <v>No T+M+I</v>
      </c>
      <c r="V59">
        <v>1352.5521603211159</v>
      </c>
      <c r="W59">
        <v>1348.9901754960265</v>
      </c>
      <c r="X59">
        <f t="shared" si="10"/>
        <v>3.5619848250894393</v>
      </c>
      <c r="Y59">
        <v>0.86581952095077319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1357</v>
      </c>
      <c r="D60">
        <v>1382.4</v>
      </c>
      <c r="E60">
        <v>1357</v>
      </c>
      <c r="F60">
        <v>1373</v>
      </c>
      <c r="G60">
        <f>_xll.TA_TYPPRICE(D60,E60,F60)</f>
        <v>1370.8</v>
      </c>
      <c r="H60">
        <v>1366.7151357652315</v>
      </c>
      <c r="I60" t="str">
        <f t="shared" si="0"/>
        <v>UP</v>
      </c>
      <c r="J60">
        <v>1373.8859531610892</v>
      </c>
      <c r="K60">
        <v>1346.2384571716923</v>
      </c>
      <c r="L60" t="str">
        <f t="shared" si="1"/>
        <v>No Confirmation</v>
      </c>
      <c r="M60" t="str">
        <f t="shared" si="2"/>
        <v>No Trend</v>
      </c>
      <c r="N60">
        <v>69.356167336269763</v>
      </c>
      <c r="O60" t="str">
        <f t="shared" si="3"/>
        <v>UP</v>
      </c>
      <c r="P60" t="str">
        <f t="shared" si="4"/>
        <v>No Trend + Momentum</v>
      </c>
      <c r="Q60">
        <f t="shared" si="5"/>
        <v>16</v>
      </c>
      <c r="R60">
        <f t="shared" si="6"/>
        <v>25.400000000000091</v>
      </c>
      <c r="S60">
        <f t="shared" si="7"/>
        <v>0.62992125984251746</v>
      </c>
      <c r="T60" t="str">
        <f t="shared" si="8"/>
        <v>No Indication</v>
      </c>
      <c r="U60" t="str">
        <f t="shared" si="9"/>
        <v>No T+M+I</v>
      </c>
      <c r="V60">
        <v>1355.697981810175</v>
      </c>
      <c r="W60">
        <v>1350.7686810148393</v>
      </c>
      <c r="X60">
        <f t="shared" si="10"/>
        <v>4.9293007953356209</v>
      </c>
      <c r="Y60">
        <v>1.6785157758277429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1370.8</v>
      </c>
      <c r="D61">
        <v>1380</v>
      </c>
      <c r="E61">
        <v>1364.95</v>
      </c>
      <c r="F61">
        <v>1368</v>
      </c>
      <c r="G61">
        <f>_xll.TA_TYPPRICE(D61,E61,F61)</f>
        <v>1370.9833333333333</v>
      </c>
      <c r="H61">
        <v>1368.8492345492823</v>
      </c>
      <c r="I61" t="str">
        <f t="shared" si="0"/>
        <v>DOWN</v>
      </c>
      <c r="J61">
        <v>1375.2446302364028</v>
      </c>
      <c r="K61">
        <v>1350.396577800205</v>
      </c>
      <c r="L61" t="str">
        <f t="shared" si="1"/>
        <v>No Confirmation</v>
      </c>
      <c r="M61" t="str">
        <f t="shared" si="2"/>
        <v>No Trend</v>
      </c>
      <c r="N61">
        <v>61.317217904605428</v>
      </c>
      <c r="O61" t="str">
        <f t="shared" si="3"/>
        <v>UP</v>
      </c>
      <c r="P61" t="str">
        <f t="shared" si="4"/>
        <v>No Trend + Momentum</v>
      </c>
      <c r="Q61">
        <f t="shared" si="5"/>
        <v>3.0499999999999545</v>
      </c>
      <c r="R61">
        <f t="shared" si="6"/>
        <v>15.049999999999955</v>
      </c>
      <c r="S61">
        <f t="shared" si="7"/>
        <v>0.20265780730896768</v>
      </c>
      <c r="T61" t="str">
        <f t="shared" si="8"/>
        <v>No Indication</v>
      </c>
      <c r="U61" t="str">
        <f t="shared" si="9"/>
        <v>No T+M+I</v>
      </c>
      <c r="V61">
        <v>1357.5905999932249</v>
      </c>
      <c r="W61">
        <v>1352.0450750137402</v>
      </c>
      <c r="X61">
        <f t="shared" si="10"/>
        <v>5.5455249794847532</v>
      </c>
      <c r="Y61">
        <v>2.451917616559145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1363.5</v>
      </c>
      <c r="D62">
        <v>1401</v>
      </c>
      <c r="E62">
        <v>1363.5</v>
      </c>
      <c r="F62">
        <v>1387</v>
      </c>
      <c r="G62">
        <f>_xll.TA_TYPPRICE(D62,E62,F62)</f>
        <v>1383.8333333333333</v>
      </c>
      <c r="H62">
        <v>1376.3412839413077</v>
      </c>
      <c r="I62" t="str">
        <f t="shared" si="0"/>
        <v>UP</v>
      </c>
      <c r="J62">
        <v>1380.9680457394245</v>
      </c>
      <c r="K62">
        <v>1353.3084494001594</v>
      </c>
      <c r="L62" t="str">
        <f t="shared" si="1"/>
        <v>UP</v>
      </c>
      <c r="M62" t="str">
        <f t="shared" si="2"/>
        <v>UP</v>
      </c>
      <c r="N62">
        <v>75.052444287168896</v>
      </c>
      <c r="O62" t="str">
        <f t="shared" si="3"/>
        <v>UP</v>
      </c>
      <c r="P62" t="str">
        <f t="shared" si="4"/>
        <v>UP</v>
      </c>
      <c r="Q62">
        <f t="shared" si="5"/>
        <v>23.5</v>
      </c>
      <c r="R62">
        <f t="shared" si="6"/>
        <v>37.5</v>
      </c>
      <c r="S62">
        <f t="shared" si="7"/>
        <v>0.62666666666666671</v>
      </c>
      <c r="T62" t="str">
        <f t="shared" si="8"/>
        <v>No Indication</v>
      </c>
      <c r="U62" t="str">
        <f t="shared" si="9"/>
        <v>No T+M+I</v>
      </c>
      <c r="V62">
        <v>1362.1151230711903</v>
      </c>
      <c r="W62">
        <v>1354.6343287164261</v>
      </c>
      <c r="X62">
        <f t="shared" si="10"/>
        <v>7.4807943547641571</v>
      </c>
      <c r="Y62">
        <v>3.4576929642001475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1379.05</v>
      </c>
      <c r="D63">
        <v>1400</v>
      </c>
      <c r="E63">
        <v>1376</v>
      </c>
      <c r="F63">
        <v>1391</v>
      </c>
      <c r="G63">
        <f>_xll.TA_TYPPRICE(D63,E63,F63)</f>
        <v>1389</v>
      </c>
      <c r="H63">
        <v>1382.6706419706538</v>
      </c>
      <c r="I63" t="str">
        <f t="shared" si="0"/>
        <v>UP</v>
      </c>
      <c r="J63">
        <v>1385.1973689084414</v>
      </c>
      <c r="K63">
        <v>1358.3510162001239</v>
      </c>
      <c r="L63" t="str">
        <f t="shared" si="1"/>
        <v>UP</v>
      </c>
      <c r="M63" t="str">
        <f t="shared" si="2"/>
        <v>UP</v>
      </c>
      <c r="N63">
        <v>77.184347200850837</v>
      </c>
      <c r="O63" t="str">
        <f t="shared" si="3"/>
        <v>UP</v>
      </c>
      <c r="P63" t="str">
        <f t="shared" si="4"/>
        <v>UP</v>
      </c>
      <c r="Q63">
        <f t="shared" si="5"/>
        <v>15</v>
      </c>
      <c r="R63">
        <f t="shared" si="6"/>
        <v>24</v>
      </c>
      <c r="S63">
        <f t="shared" si="7"/>
        <v>0.625</v>
      </c>
      <c r="T63" t="str">
        <f t="shared" si="8"/>
        <v>No Indication</v>
      </c>
      <c r="U63" t="str">
        <f t="shared" si="9"/>
        <v>No T+M+I</v>
      </c>
      <c r="V63">
        <v>1366.5589502910072</v>
      </c>
      <c r="W63">
        <v>1357.3280821448391</v>
      </c>
      <c r="X63">
        <f t="shared" si="10"/>
        <v>9.2308681461681772</v>
      </c>
      <c r="Y63">
        <v>4.6123280005937533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1371.1</v>
      </c>
      <c r="D64">
        <v>1460</v>
      </c>
      <c r="E64">
        <v>1371.1</v>
      </c>
      <c r="F64">
        <v>1460</v>
      </c>
      <c r="G64">
        <f>_xll.TA_TYPPRICE(D64,E64,F64)</f>
        <v>1430.3666666666668</v>
      </c>
      <c r="H64">
        <v>1406.5186543186603</v>
      </c>
      <c r="I64" t="str">
        <f t="shared" si="0"/>
        <v>UP</v>
      </c>
      <c r="J64">
        <v>1401.8201758176767</v>
      </c>
      <c r="K64">
        <v>1361.1841237112076</v>
      </c>
      <c r="L64" t="str">
        <f t="shared" si="1"/>
        <v>UP</v>
      </c>
      <c r="M64" t="str">
        <f t="shared" si="2"/>
        <v>UP</v>
      </c>
      <c r="N64">
        <v>91.973756947290298</v>
      </c>
      <c r="O64" t="str">
        <f t="shared" si="3"/>
        <v>UP</v>
      </c>
      <c r="P64" t="str">
        <f t="shared" si="4"/>
        <v>UP</v>
      </c>
      <c r="Q64">
        <f t="shared" si="5"/>
        <v>88.900000000000091</v>
      </c>
      <c r="R64">
        <f t="shared" si="6"/>
        <v>88.900000000000091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1380.9344964000832</v>
      </c>
      <c r="W64">
        <v>1364.9334093933694</v>
      </c>
      <c r="X64">
        <f t="shared" si="10"/>
        <v>16.00108700671376</v>
      </c>
      <c r="Y64">
        <v>6.8900798018177554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1381.25</v>
      </c>
      <c r="AE64">
        <f t="shared" si="16"/>
        <v>1405.0500000000002</v>
      </c>
      <c r="AF64">
        <f t="shared" si="17"/>
        <v>1415.5500000000002</v>
      </c>
      <c r="AG64">
        <f t="shared" si="18"/>
        <v>1426.0500000000002</v>
      </c>
    </row>
    <row r="65" spans="1:33" x14ac:dyDescent="0.25">
      <c r="A65" t="s">
        <v>5</v>
      </c>
      <c r="B65" s="1">
        <v>42947</v>
      </c>
      <c r="C65">
        <v>1460</v>
      </c>
      <c r="D65">
        <v>1469.9</v>
      </c>
      <c r="E65">
        <v>1423</v>
      </c>
      <c r="F65">
        <v>1448.35</v>
      </c>
      <c r="G65">
        <f>_xll.TA_TYPPRICE(D65,E65,F65)</f>
        <v>1447.0833333333333</v>
      </c>
      <c r="H65">
        <v>1426.8009938259968</v>
      </c>
      <c r="I65" t="str">
        <f t="shared" si="0"/>
        <v>UP</v>
      </c>
      <c r="J65">
        <v>1416.9490256359709</v>
      </c>
      <c r="K65">
        <v>1374.9209851087171</v>
      </c>
      <c r="L65" t="str">
        <f t="shared" si="1"/>
        <v>UP</v>
      </c>
      <c r="M65" t="str">
        <f t="shared" si="2"/>
        <v>UP</v>
      </c>
      <c r="N65">
        <v>80.90541921837638</v>
      </c>
      <c r="O65" t="str">
        <f t="shared" si="3"/>
        <v>UP</v>
      </c>
      <c r="P65" t="str">
        <f t="shared" si="4"/>
        <v>UP</v>
      </c>
      <c r="Q65">
        <f t="shared" si="5"/>
        <v>25.349999999999909</v>
      </c>
      <c r="R65">
        <f t="shared" si="6"/>
        <v>46.900000000000091</v>
      </c>
      <c r="S65">
        <f t="shared" si="7"/>
        <v>0.54051172707888828</v>
      </c>
      <c r="T65" t="str">
        <f t="shared" si="8"/>
        <v>No Indication</v>
      </c>
      <c r="U65" t="str">
        <f t="shared" si="9"/>
        <v>No T+M+I</v>
      </c>
      <c r="V65">
        <v>1391.3061123385319</v>
      </c>
      <c r="W65">
        <v>1371.1124161049718</v>
      </c>
      <c r="X65">
        <f t="shared" si="10"/>
        <v>20.193696233560104</v>
      </c>
      <c r="Y65">
        <v>9.5508030881662247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1415.4</v>
      </c>
      <c r="D66">
        <v>1444.55</v>
      </c>
      <c r="E66">
        <v>1393</v>
      </c>
      <c r="F66">
        <v>1399</v>
      </c>
      <c r="G66">
        <f>_xll.TA_TYPPRICE(D66,E66,F66)</f>
        <v>1412.1833333333334</v>
      </c>
      <c r="H66">
        <v>1419.492163579665</v>
      </c>
      <c r="I66" t="str">
        <f t="shared" si="0"/>
        <v>DOWN</v>
      </c>
      <c r="J66">
        <v>1423.0825754946441</v>
      </c>
      <c r="K66">
        <v>1378.9385439734467</v>
      </c>
      <c r="L66" t="str">
        <f t="shared" si="1"/>
        <v>No Confirmation</v>
      </c>
      <c r="M66" t="str">
        <f t="shared" si="2"/>
        <v>No Trend</v>
      </c>
      <c r="N66">
        <v>49.416325164504983</v>
      </c>
      <c r="O66" t="str">
        <f t="shared" si="3"/>
        <v>No Momentum</v>
      </c>
      <c r="P66" t="str">
        <f t="shared" si="4"/>
        <v>No Trend + Momentum</v>
      </c>
      <c r="Q66">
        <f t="shared" si="5"/>
        <v>6</v>
      </c>
      <c r="R66">
        <f t="shared" si="6"/>
        <v>51.549999999999955</v>
      </c>
      <c r="S66">
        <f t="shared" si="7"/>
        <v>0.11639185257032018</v>
      </c>
      <c r="T66" t="str">
        <f t="shared" si="8"/>
        <v>DOWN</v>
      </c>
      <c r="U66" t="str">
        <f t="shared" si="9"/>
        <v>No T+M+I</v>
      </c>
      <c r="V66">
        <v>1392.4897873633731</v>
      </c>
      <c r="W66">
        <v>1373.178163060159</v>
      </c>
      <c r="X66">
        <f t="shared" si="10"/>
        <v>19.311624303214103</v>
      </c>
      <c r="Y66">
        <v>11.5029673311758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1410</v>
      </c>
      <c r="D67">
        <v>1410</v>
      </c>
      <c r="E67">
        <v>1360</v>
      </c>
      <c r="F67">
        <v>1363</v>
      </c>
      <c r="G67">
        <f>_xll.TA_TYPPRICE(D67,E67,F67)</f>
        <v>1377.6666666666667</v>
      </c>
      <c r="H67">
        <v>1398.5794151231657</v>
      </c>
      <c r="I67" t="str">
        <f t="shared" ref="I67:I127" si="20">IF(F67&gt;H67,"UP","DOWN")</f>
        <v>DOWN</v>
      </c>
      <c r="J67">
        <v>1420.1753364958342</v>
      </c>
      <c r="K67">
        <v>1374.7299786460142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36.472262313772475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3</v>
      </c>
      <c r="R67">
        <f t="shared" ref="R67:R127" si="26">D67-E67</f>
        <v>50</v>
      </c>
      <c r="S67">
        <f t="shared" ref="S67:S127" si="27">Q67/R67</f>
        <v>0.06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1387.9528969997773</v>
      </c>
      <c r="W67">
        <v>1372.4242250557029</v>
      </c>
      <c r="X67">
        <f t="shared" ref="X67:X127" si="30">V67-W67</f>
        <v>15.528671944074404</v>
      </c>
      <c r="Y67">
        <v>12.30810825375552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1368.45</v>
      </c>
      <c r="D68">
        <v>1392</v>
      </c>
      <c r="E68">
        <v>1363</v>
      </c>
      <c r="F68">
        <v>1372.1</v>
      </c>
      <c r="G68">
        <f>_xll.TA_TYPPRICE(D68,E68,F68)</f>
        <v>1375.7</v>
      </c>
      <c r="H68">
        <v>1387.1397075615828</v>
      </c>
      <c r="I68" t="str">
        <f t="shared" si="20"/>
        <v>DOWN</v>
      </c>
      <c r="J68">
        <v>1413.9141506078711</v>
      </c>
      <c r="K68">
        <v>1372.1233167246776</v>
      </c>
      <c r="L68" t="str">
        <f t="shared" si="21"/>
        <v>DOWN</v>
      </c>
      <c r="M68" t="str">
        <f t="shared" si="22"/>
        <v>DOWN</v>
      </c>
      <c r="N68">
        <v>41.328255543800339</v>
      </c>
      <c r="O68" t="str">
        <f t="shared" si="23"/>
        <v>No Momentum</v>
      </c>
      <c r="P68" t="str">
        <f t="shared" si="24"/>
        <v>No Trend + Momentum</v>
      </c>
      <c r="Q68">
        <f t="shared" si="25"/>
        <v>9.0999999999999091</v>
      </c>
      <c r="R68">
        <f t="shared" si="26"/>
        <v>29</v>
      </c>
      <c r="S68">
        <f t="shared" si="27"/>
        <v>0.31379310344827271</v>
      </c>
      <c r="T68" t="str">
        <f t="shared" si="28"/>
        <v>No Indication</v>
      </c>
      <c r="U68" t="str">
        <f t="shared" si="29"/>
        <v>No T+M+I</v>
      </c>
      <c r="V68">
        <v>1385.5139897690424</v>
      </c>
      <c r="W68">
        <v>1372.40020838491</v>
      </c>
      <c r="X68">
        <f t="shared" si="30"/>
        <v>13.11378138413238</v>
      </c>
      <c r="Y68">
        <v>12.469242879830892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1332</v>
      </c>
      <c r="D69">
        <v>1385</v>
      </c>
      <c r="E69">
        <v>1332</v>
      </c>
      <c r="F69">
        <v>1365</v>
      </c>
      <c r="G69">
        <f>_xll.TA_TYPPRICE(D69,E69,F69)</f>
        <v>1360.6666666666667</v>
      </c>
      <c r="H69">
        <v>1373.9031871141246</v>
      </c>
      <c r="I69" t="str">
        <f t="shared" si="20"/>
        <v>DOWN</v>
      </c>
      <c r="J69">
        <v>1407.488783806122</v>
      </c>
      <c r="K69">
        <v>1363.2070241191936</v>
      </c>
      <c r="L69" t="str">
        <f t="shared" si="21"/>
        <v>No Confirmation</v>
      </c>
      <c r="M69" t="str">
        <f t="shared" si="22"/>
        <v>No Trend</v>
      </c>
      <c r="N69">
        <v>38.461025663696347</v>
      </c>
      <c r="O69" t="str">
        <f t="shared" si="23"/>
        <v>DOWN</v>
      </c>
      <c r="P69" t="str">
        <f t="shared" si="24"/>
        <v>No Trend + Momentum</v>
      </c>
      <c r="Q69">
        <f t="shared" si="25"/>
        <v>33</v>
      </c>
      <c r="R69">
        <f t="shared" si="26"/>
        <v>53</v>
      </c>
      <c r="S69">
        <f t="shared" si="27"/>
        <v>0.62264150943396224</v>
      </c>
      <c r="T69" t="str">
        <f t="shared" si="28"/>
        <v>No Indication</v>
      </c>
      <c r="U69" t="str">
        <f t="shared" si="29"/>
        <v>No T+M+I</v>
      </c>
      <c r="V69">
        <v>1382.3579913430358</v>
      </c>
      <c r="W69">
        <v>1371.8520448008426</v>
      </c>
      <c r="X69">
        <f t="shared" si="30"/>
        <v>10.505946542193215</v>
      </c>
      <c r="Y69">
        <v>12.076583612303356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1365</v>
      </c>
      <c r="D70">
        <v>1377.95</v>
      </c>
      <c r="E70">
        <v>1358</v>
      </c>
      <c r="F70">
        <v>1359.05</v>
      </c>
      <c r="G70">
        <f>_xll.TA_TYPPRICE(D70,E70,F70)</f>
        <v>1365</v>
      </c>
      <c r="H70">
        <v>1369.4515935570623</v>
      </c>
      <c r="I70" t="str">
        <f t="shared" si="20"/>
        <v>DOWN</v>
      </c>
      <c r="J70">
        <v>1400.9246096269837</v>
      </c>
      <c r="K70">
        <v>1362.0499076482618</v>
      </c>
      <c r="L70" t="str">
        <f t="shared" si="21"/>
        <v>DOWN</v>
      </c>
      <c r="M70" t="str">
        <f t="shared" si="22"/>
        <v>DOWN</v>
      </c>
      <c r="N70">
        <v>35.855251113421595</v>
      </c>
      <c r="O70" t="str">
        <f t="shared" si="23"/>
        <v>DOWN</v>
      </c>
      <c r="P70" t="str">
        <f t="shared" si="24"/>
        <v>DOWN</v>
      </c>
      <c r="Q70">
        <f t="shared" si="25"/>
        <v>1.0499999999999545</v>
      </c>
      <c r="R70">
        <f t="shared" si="26"/>
        <v>19.950000000000045</v>
      </c>
      <c r="S70">
        <f t="shared" si="27"/>
        <v>5.2631578947366024E-2</v>
      </c>
      <c r="T70" t="str">
        <f t="shared" si="28"/>
        <v>DOWN</v>
      </c>
      <c r="U70" t="str">
        <f t="shared" si="29"/>
        <v>DOWN</v>
      </c>
      <c r="V70">
        <v>1378.7721465210302</v>
      </c>
      <c r="W70">
        <v>1370.9037451859654</v>
      </c>
      <c r="X70">
        <f t="shared" si="30"/>
        <v>7.8684013350648456</v>
      </c>
      <c r="Y70">
        <v>11.234947156855654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1359</v>
      </c>
      <c r="D71">
        <v>1367.95</v>
      </c>
      <c r="E71">
        <v>1340</v>
      </c>
      <c r="F71">
        <v>1340.3</v>
      </c>
      <c r="G71">
        <f>_xll.TA_TYPPRICE(D71,E71,F71)</f>
        <v>1349.4166666666667</v>
      </c>
      <c r="H71">
        <v>1359.4341301118645</v>
      </c>
      <c r="I71" t="str">
        <f t="shared" si="20"/>
        <v>DOWN</v>
      </c>
      <c r="J71">
        <v>1393.5969185987651</v>
      </c>
      <c r="K71">
        <v>1357.1499281708702</v>
      </c>
      <c r="L71" t="str">
        <f t="shared" si="21"/>
        <v>DOWN</v>
      </c>
      <c r="M71" t="str">
        <f t="shared" si="22"/>
        <v>DOWN</v>
      </c>
      <c r="N71">
        <v>28.302089245362744</v>
      </c>
      <c r="O71" t="str">
        <f t="shared" si="23"/>
        <v>DOWN</v>
      </c>
      <c r="P71" t="str">
        <f t="shared" si="24"/>
        <v>DOWN</v>
      </c>
      <c r="Q71">
        <f t="shared" si="25"/>
        <v>0.29999999999995453</v>
      </c>
      <c r="R71">
        <f t="shared" si="26"/>
        <v>27.950000000000045</v>
      </c>
      <c r="S71">
        <f t="shared" si="27"/>
        <v>1.0733452593916067E-2</v>
      </c>
      <c r="T71" t="str">
        <f t="shared" si="28"/>
        <v>DOWN</v>
      </c>
      <c r="U71" t="str">
        <f t="shared" si="29"/>
        <v>DOWN</v>
      </c>
      <c r="V71">
        <v>1372.853354748564</v>
      </c>
      <c r="W71">
        <v>1368.6368010981162</v>
      </c>
      <c r="X71">
        <f t="shared" si="30"/>
        <v>4.2165536504478496</v>
      </c>
      <c r="Y71">
        <v>9.8312684555740937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1337</v>
      </c>
      <c r="D72">
        <v>1344.7</v>
      </c>
      <c r="E72">
        <v>1316.55</v>
      </c>
      <c r="F72">
        <v>1323.9</v>
      </c>
      <c r="G72">
        <f>_xll.TA_TYPPRICE(D72,E72,F72)</f>
        <v>1328.3833333333334</v>
      </c>
      <c r="H72">
        <v>1343.908731722599</v>
      </c>
      <c r="I72" t="str">
        <f t="shared" si="20"/>
        <v>DOWN</v>
      </c>
      <c r="J72">
        <v>1382.7309366879285</v>
      </c>
      <c r="K72">
        <v>1348.1277219106769</v>
      </c>
      <c r="L72" t="str">
        <f t="shared" si="21"/>
        <v>DOWN</v>
      </c>
      <c r="M72" t="str">
        <f t="shared" si="22"/>
        <v>DOWN</v>
      </c>
      <c r="N72">
        <v>23.003874052795727</v>
      </c>
      <c r="O72" t="str">
        <f t="shared" si="23"/>
        <v>DOWN</v>
      </c>
      <c r="P72" t="str">
        <f t="shared" si="24"/>
        <v>DOWN</v>
      </c>
      <c r="Q72">
        <f t="shared" si="25"/>
        <v>7.3500000000001364</v>
      </c>
      <c r="R72">
        <f t="shared" si="26"/>
        <v>28.150000000000091</v>
      </c>
      <c r="S72">
        <f t="shared" si="27"/>
        <v>0.26110124333925799</v>
      </c>
      <c r="T72" t="str">
        <f t="shared" si="28"/>
        <v>No Indication</v>
      </c>
      <c r="U72" t="str">
        <f t="shared" si="29"/>
        <v>No T+M+I</v>
      </c>
      <c r="V72">
        <v>1365.3220694026311</v>
      </c>
      <c r="W72">
        <v>1365.3229639797371</v>
      </c>
      <c r="X72">
        <f t="shared" si="30"/>
        <v>-8.9457710600981954E-4</v>
      </c>
      <c r="Y72">
        <v>7.864835849038073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1320</v>
      </c>
      <c r="D73">
        <v>1324.35</v>
      </c>
      <c r="E73">
        <v>1257.0999999999999</v>
      </c>
      <c r="F73">
        <v>1292</v>
      </c>
      <c r="G73">
        <f>_xll.TA_TYPPRICE(D73,E73,F73)</f>
        <v>1291.1499999999999</v>
      </c>
      <c r="H73">
        <v>1317.5293658612995</v>
      </c>
      <c r="I73" t="str">
        <f t="shared" si="20"/>
        <v>DOWN</v>
      </c>
      <c r="J73">
        <v>1369.7573952017221</v>
      </c>
      <c r="K73">
        <v>1327.8993392638597</v>
      </c>
      <c r="L73" t="str">
        <f t="shared" si="21"/>
        <v>DOWN</v>
      </c>
      <c r="M73" t="str">
        <f t="shared" si="22"/>
        <v>DOWN</v>
      </c>
      <c r="N73">
        <v>15.808440414113859</v>
      </c>
      <c r="O73" t="str">
        <f t="shared" si="23"/>
        <v>DOWN</v>
      </c>
      <c r="P73" t="str">
        <f t="shared" si="24"/>
        <v>DOWN</v>
      </c>
      <c r="Q73">
        <f t="shared" si="25"/>
        <v>34.900000000000091</v>
      </c>
      <c r="R73">
        <f t="shared" si="26"/>
        <v>67.25</v>
      </c>
      <c r="S73">
        <f t="shared" si="27"/>
        <v>0.51895910780669285</v>
      </c>
      <c r="T73" t="str">
        <f t="shared" si="28"/>
        <v>No Indication</v>
      </c>
      <c r="U73" t="str">
        <f t="shared" si="29"/>
        <v>No T+M+I</v>
      </c>
      <c r="V73">
        <v>1354.0417510329955</v>
      </c>
      <c r="W73">
        <v>1359.8916333145714</v>
      </c>
      <c r="X73">
        <f t="shared" si="30"/>
        <v>-5.8498822815759013</v>
      </c>
      <c r="Y73">
        <v>5.1218922229152781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1273</v>
      </c>
      <c r="D74">
        <v>1291.5</v>
      </c>
      <c r="E74">
        <v>1251.6500000000001</v>
      </c>
      <c r="F74">
        <v>1278.95</v>
      </c>
      <c r="G74">
        <f>_xll.TA_TYPPRICE(D74,E74,F74)</f>
        <v>1274.0333333333335</v>
      </c>
      <c r="H74">
        <v>1295.7813495973164</v>
      </c>
      <c r="I74" t="str">
        <f t="shared" si="20"/>
        <v>DOWN</v>
      </c>
      <c r="J74">
        <v>1352.3668629346728</v>
      </c>
      <c r="K74">
        <v>1310.9550416496686</v>
      </c>
      <c r="L74" t="str">
        <f t="shared" si="21"/>
        <v>DOWN</v>
      </c>
      <c r="M74" t="str">
        <f t="shared" si="22"/>
        <v>DOWN</v>
      </c>
      <c r="N74">
        <v>13.628546439240541</v>
      </c>
      <c r="O74" t="str">
        <f t="shared" si="23"/>
        <v>DOWN</v>
      </c>
      <c r="P74" t="str">
        <f t="shared" si="24"/>
        <v>DOWN</v>
      </c>
      <c r="Q74">
        <f t="shared" si="25"/>
        <v>27.299999999999955</v>
      </c>
      <c r="R74">
        <f t="shared" si="26"/>
        <v>39.849999999999909</v>
      </c>
      <c r="S74">
        <f t="shared" si="27"/>
        <v>0.68506900878293642</v>
      </c>
      <c r="T74" t="str">
        <f t="shared" si="28"/>
        <v>No Indication</v>
      </c>
      <c r="U74" t="str">
        <f t="shared" si="29"/>
        <v>No T+M+I</v>
      </c>
      <c r="V74">
        <v>1342.4891739509962</v>
      </c>
      <c r="W74">
        <v>1353.8959567727513</v>
      </c>
      <c r="X74">
        <f t="shared" si="30"/>
        <v>-11.406782821755087</v>
      </c>
      <c r="Y74">
        <v>1.8161572139812048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1280</v>
      </c>
      <c r="D75">
        <v>1303.95</v>
      </c>
      <c r="E75">
        <v>1279.95</v>
      </c>
      <c r="F75">
        <v>1287</v>
      </c>
      <c r="G75">
        <f>_xll.TA_TYPPRICE(D75,E75,F75)</f>
        <v>1290.3</v>
      </c>
      <c r="H75">
        <v>1293.0406747986581</v>
      </c>
      <c r="I75" t="str">
        <f t="shared" si="20"/>
        <v>DOWN</v>
      </c>
      <c r="J75">
        <v>1341.607560060301</v>
      </c>
      <c r="K75">
        <v>1304.0650323941868</v>
      </c>
      <c r="L75" t="str">
        <f t="shared" si="21"/>
        <v>DOWN</v>
      </c>
      <c r="M75" t="str">
        <f t="shared" si="22"/>
        <v>DOWN</v>
      </c>
      <c r="N75">
        <v>21.929512139920746</v>
      </c>
      <c r="O75" t="str">
        <f t="shared" si="23"/>
        <v>DOWN</v>
      </c>
      <c r="P75" t="str">
        <f t="shared" si="24"/>
        <v>DOWN</v>
      </c>
      <c r="Q75">
        <f t="shared" si="25"/>
        <v>7.0499999999999545</v>
      </c>
      <c r="R75">
        <f t="shared" si="26"/>
        <v>24</v>
      </c>
      <c r="S75">
        <f t="shared" si="27"/>
        <v>0.29374999999999812</v>
      </c>
      <c r="T75" t="str">
        <f t="shared" si="28"/>
        <v>No Indication</v>
      </c>
      <c r="U75" t="str">
        <f t="shared" si="29"/>
        <v>No T+M+I</v>
      </c>
      <c r="V75">
        <v>1333.9523779585352</v>
      </c>
      <c r="W75">
        <v>1348.9407007155105</v>
      </c>
      <c r="X75">
        <f t="shared" si="30"/>
        <v>-14.988322756975322</v>
      </c>
      <c r="Y75">
        <v>-1.5447387802101011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1295</v>
      </c>
      <c r="D76">
        <v>1311.95</v>
      </c>
      <c r="E76">
        <v>1286</v>
      </c>
      <c r="F76">
        <v>1309.0999999999999</v>
      </c>
      <c r="G76">
        <f>_xll.TA_TYPPRICE(D76,E76,F76)</f>
        <v>1302.3499999999999</v>
      </c>
      <c r="H76">
        <v>1297.695337399329</v>
      </c>
      <c r="I76" t="str">
        <f t="shared" si="20"/>
        <v>UP</v>
      </c>
      <c r="J76">
        <v>1335.0169911580119</v>
      </c>
      <c r="K76">
        <v>1300.0505807510342</v>
      </c>
      <c r="L76" t="str">
        <f t="shared" si="21"/>
        <v>No Confirmation</v>
      </c>
      <c r="M76" t="str">
        <f t="shared" si="22"/>
        <v>No Trend</v>
      </c>
      <c r="N76">
        <v>41.292030988712675</v>
      </c>
      <c r="O76" t="str">
        <f t="shared" si="23"/>
        <v>No Momentum</v>
      </c>
      <c r="P76" t="str">
        <f t="shared" si="24"/>
        <v>No Trend + Momentum</v>
      </c>
      <c r="Q76">
        <f t="shared" si="25"/>
        <v>23.099999999999909</v>
      </c>
      <c r="R76">
        <f t="shared" si="26"/>
        <v>25.950000000000045</v>
      </c>
      <c r="S76">
        <f t="shared" si="27"/>
        <v>0.89017341040461917</v>
      </c>
      <c r="T76" t="str">
        <f t="shared" si="28"/>
        <v>UP</v>
      </c>
      <c r="U76" t="str">
        <f t="shared" si="29"/>
        <v>No T+M+I</v>
      </c>
      <c r="V76">
        <v>1330.1289351956837</v>
      </c>
      <c r="W76">
        <v>1345.9895376995466</v>
      </c>
      <c r="X76">
        <f t="shared" si="30"/>
        <v>-15.860602503862992</v>
      </c>
      <c r="Y76">
        <v>-4.4079115249406797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1315</v>
      </c>
      <c r="D77">
        <v>1331.9</v>
      </c>
      <c r="E77">
        <v>1295.05</v>
      </c>
      <c r="F77">
        <v>1320</v>
      </c>
      <c r="G77">
        <f>_xll.TA_TYPPRICE(D77,E77,F77)</f>
        <v>1315.6499999999999</v>
      </c>
      <c r="H77">
        <v>1306.6726686996644</v>
      </c>
      <c r="I77" t="str">
        <f t="shared" si="20"/>
        <v>UP</v>
      </c>
      <c r="J77">
        <v>1334.3243264562316</v>
      </c>
      <c r="K77">
        <v>1298.9393405841377</v>
      </c>
      <c r="L77" t="str">
        <f t="shared" si="21"/>
        <v>No Confirmation</v>
      </c>
      <c r="M77" t="str">
        <f t="shared" si="22"/>
        <v>No Trend</v>
      </c>
      <c r="N77">
        <v>49.078186281713741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24.950000000000045</v>
      </c>
      <c r="R77">
        <f t="shared" si="26"/>
        <v>36.850000000000136</v>
      </c>
      <c r="S77">
        <f t="shared" si="27"/>
        <v>0.67706919945725785</v>
      </c>
      <c r="T77" t="str">
        <f t="shared" si="28"/>
        <v>No Indication</v>
      </c>
      <c r="U77" t="str">
        <f t="shared" si="29"/>
        <v>No T+M+I</v>
      </c>
      <c r="V77">
        <v>1328.5706374732708</v>
      </c>
      <c r="W77">
        <v>1344.0643867588394</v>
      </c>
      <c r="X77">
        <f t="shared" si="30"/>
        <v>-15.493749285568583</v>
      </c>
      <c r="Y77">
        <v>-6.6250790770662604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1317</v>
      </c>
      <c r="D78">
        <v>1317</v>
      </c>
      <c r="E78">
        <v>1300</v>
      </c>
      <c r="F78">
        <v>1308.0999999999999</v>
      </c>
      <c r="G78">
        <f>_xll.TA_TYPPRICE(D78,E78,F78)</f>
        <v>1308.3666666666666</v>
      </c>
      <c r="H78">
        <v>1307.5196676831656</v>
      </c>
      <c r="I78" t="str">
        <f t="shared" si="20"/>
        <v>UP</v>
      </c>
      <c r="J78">
        <v>1330.4744761326247</v>
      </c>
      <c r="K78">
        <v>1299.1750426765516</v>
      </c>
      <c r="L78" t="str">
        <f t="shared" si="21"/>
        <v>No Confirmation</v>
      </c>
      <c r="M78" t="str">
        <f t="shared" si="22"/>
        <v>No Trend</v>
      </c>
      <c r="N78">
        <v>41.556789939665514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8.0999999999999091</v>
      </c>
      <c r="R78">
        <f t="shared" si="26"/>
        <v>17</v>
      </c>
      <c r="S78">
        <f t="shared" si="27"/>
        <v>0.47647058823528876</v>
      </c>
      <c r="T78" t="str">
        <f t="shared" si="28"/>
        <v>No Indication</v>
      </c>
      <c r="U78" t="str">
        <f t="shared" si="29"/>
        <v>No T+M+I</v>
      </c>
      <c r="V78">
        <v>1325.4213086312291</v>
      </c>
      <c r="W78">
        <v>1341.4003581100364</v>
      </c>
      <c r="X78">
        <f t="shared" si="30"/>
        <v>-15.979049478807383</v>
      </c>
      <c r="Y78">
        <v>-8.4958731574144846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1305.3499999999999</v>
      </c>
      <c r="D79">
        <v>1326.7</v>
      </c>
      <c r="E79">
        <v>1275.1500000000001</v>
      </c>
      <c r="F79">
        <v>1276</v>
      </c>
      <c r="G79">
        <f>_xll.TA_TYPPRICE(D79,E79,F79)</f>
        <v>1292.6166666666668</v>
      </c>
      <c r="H79">
        <v>1300.0681671749162</v>
      </c>
      <c r="I79" t="str">
        <f t="shared" si="20"/>
        <v>DOWN</v>
      </c>
      <c r="J79">
        <v>1329.6357036587081</v>
      </c>
      <c r="K79">
        <v>1293.8361443039846</v>
      </c>
      <c r="L79" t="str">
        <f t="shared" si="21"/>
        <v>DOWN</v>
      </c>
      <c r="M79" t="str">
        <f t="shared" si="22"/>
        <v>DOWN</v>
      </c>
      <c r="N79">
        <v>27.398628122896714</v>
      </c>
      <c r="O79" t="str">
        <f t="shared" si="23"/>
        <v>DOWN</v>
      </c>
      <c r="P79" t="str">
        <f t="shared" si="24"/>
        <v>DOWN</v>
      </c>
      <c r="Q79">
        <f t="shared" si="25"/>
        <v>0.84999999999990905</v>
      </c>
      <c r="R79">
        <f t="shared" si="26"/>
        <v>51.549999999999955</v>
      </c>
      <c r="S79">
        <f t="shared" si="27"/>
        <v>1.6488845780793595E-2</v>
      </c>
      <c r="T79" t="str">
        <f t="shared" si="28"/>
        <v>DOWN</v>
      </c>
      <c r="U79" t="str">
        <f t="shared" si="29"/>
        <v>DOWN</v>
      </c>
      <c r="V79">
        <v>1317.8180303802708</v>
      </c>
      <c r="W79">
        <v>1336.5558871389226</v>
      </c>
      <c r="X79">
        <f t="shared" si="30"/>
        <v>-18.737856758651787</v>
      </c>
      <c r="Y79">
        <v>-10.544269877661945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1291</v>
      </c>
      <c r="D80">
        <v>1293.45</v>
      </c>
      <c r="E80">
        <v>1257.1500000000001</v>
      </c>
      <c r="F80">
        <v>1265</v>
      </c>
      <c r="G80">
        <f>_xll.TA_TYPPRICE(D80,E80,F80)</f>
        <v>1271.8666666666668</v>
      </c>
      <c r="H80">
        <v>1285.9674169207915</v>
      </c>
      <c r="I80" t="str">
        <f t="shared" si="20"/>
        <v>DOWN</v>
      </c>
      <c r="J80">
        <v>1321.5944361789952</v>
      </c>
      <c r="K80">
        <v>1285.683667791988</v>
      </c>
      <c r="L80" t="str">
        <f t="shared" si="21"/>
        <v>DOWN</v>
      </c>
      <c r="M80" t="str">
        <f t="shared" si="22"/>
        <v>DOWN</v>
      </c>
      <c r="N80">
        <v>23.909386973792664</v>
      </c>
      <c r="O80" t="str">
        <f t="shared" si="23"/>
        <v>DOWN</v>
      </c>
      <c r="P80" t="str">
        <f t="shared" si="24"/>
        <v>DOWN</v>
      </c>
      <c r="Q80">
        <f t="shared" si="25"/>
        <v>7.8499999999999091</v>
      </c>
      <c r="R80">
        <f t="shared" si="26"/>
        <v>36.299999999999955</v>
      </c>
      <c r="S80">
        <f t="shared" si="27"/>
        <v>0.21625344352616857</v>
      </c>
      <c r="T80" t="str">
        <f t="shared" si="28"/>
        <v>No Indication</v>
      </c>
      <c r="U80" t="str">
        <f t="shared" si="29"/>
        <v>No T+M+I</v>
      </c>
      <c r="V80">
        <v>1309.6921795525368</v>
      </c>
      <c r="W80">
        <v>1331.2554510545579</v>
      </c>
      <c r="X80">
        <f t="shared" si="30"/>
        <v>-21.563271502021053</v>
      </c>
      <c r="Y80">
        <v>-12.748070202533766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1272</v>
      </c>
      <c r="D81">
        <v>1275.95</v>
      </c>
      <c r="E81">
        <v>1250</v>
      </c>
      <c r="F81">
        <v>1253.2</v>
      </c>
      <c r="G81">
        <f>_xll.TA_TYPPRICE(D81,E81,F81)</f>
        <v>1259.7166666666665</v>
      </c>
      <c r="H81">
        <v>1272.8420417937291</v>
      </c>
      <c r="I81" t="str">
        <f t="shared" si="20"/>
        <v>DOWN</v>
      </c>
      <c r="J81">
        <v>1311.4512281392185</v>
      </c>
      <c r="K81">
        <v>1277.7539638382129</v>
      </c>
      <c r="L81" t="str">
        <f t="shared" si="21"/>
        <v>DOWN</v>
      </c>
      <c r="M81" t="str">
        <f t="shared" si="22"/>
        <v>DOWN</v>
      </c>
      <c r="N81">
        <v>20.422002512257418</v>
      </c>
      <c r="O81" t="str">
        <f t="shared" si="23"/>
        <v>DOWN</v>
      </c>
      <c r="P81" t="str">
        <f t="shared" si="24"/>
        <v>DOWN</v>
      </c>
      <c r="Q81">
        <f t="shared" si="25"/>
        <v>3.2000000000000455</v>
      </c>
      <c r="R81">
        <f t="shared" si="26"/>
        <v>25.950000000000045</v>
      </c>
      <c r="S81">
        <f t="shared" si="27"/>
        <v>0.12331406551059884</v>
      </c>
      <c r="T81" t="str">
        <f t="shared" si="28"/>
        <v>DOWN</v>
      </c>
      <c r="U81" t="str">
        <f t="shared" si="29"/>
        <v>DOWN</v>
      </c>
      <c r="V81">
        <v>1301.0010750059928</v>
      </c>
      <c r="W81">
        <v>1325.4735657912572</v>
      </c>
      <c r="X81">
        <f t="shared" si="30"/>
        <v>-24.472490785264426</v>
      </c>
      <c r="Y81">
        <v>-15.092954319079897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1273</v>
      </c>
      <c r="AE81">
        <f t="shared" si="36"/>
        <v>1266.0500000000002</v>
      </c>
      <c r="AF81">
        <f t="shared" si="37"/>
        <v>1262.95</v>
      </c>
      <c r="AG81">
        <f t="shared" si="38"/>
        <v>1259.9000000000001</v>
      </c>
    </row>
    <row r="82" spans="1:33" x14ac:dyDescent="0.25">
      <c r="A82" t="s">
        <v>5</v>
      </c>
      <c r="B82" s="1">
        <v>42971</v>
      </c>
      <c r="C82">
        <v>1253.2</v>
      </c>
      <c r="D82">
        <v>1282</v>
      </c>
      <c r="E82">
        <v>1242.3</v>
      </c>
      <c r="F82">
        <v>1273.1500000000001</v>
      </c>
      <c r="G82">
        <f>_xll.TA_TYPPRICE(D82,E82,F82)</f>
        <v>1265.8166666666668</v>
      </c>
      <c r="H82">
        <v>1269.3293542301981</v>
      </c>
      <c r="I82" t="str">
        <f t="shared" si="20"/>
        <v>UP</v>
      </c>
      <c r="J82">
        <v>1304.9065107749477</v>
      </c>
      <c r="K82">
        <v>1269.875305207499</v>
      </c>
      <c r="L82" t="str">
        <f t="shared" si="21"/>
        <v>No Confirmation</v>
      </c>
      <c r="M82" t="str">
        <f t="shared" si="22"/>
        <v>No Trend</v>
      </c>
      <c r="N82">
        <v>39.172152338139057</v>
      </c>
      <c r="O82" t="str">
        <f t="shared" si="23"/>
        <v>DOWN</v>
      </c>
      <c r="P82" t="str">
        <f t="shared" si="24"/>
        <v>No Trend + Momentum</v>
      </c>
      <c r="Q82">
        <f t="shared" si="25"/>
        <v>30.850000000000136</v>
      </c>
      <c r="R82">
        <f t="shared" si="26"/>
        <v>39.700000000000045</v>
      </c>
      <c r="S82">
        <f t="shared" si="27"/>
        <v>0.77707808564231995</v>
      </c>
      <c r="T82" t="str">
        <f t="shared" si="28"/>
        <v>No Indication</v>
      </c>
      <c r="U82" t="str">
        <f t="shared" si="29"/>
        <v>No T+M+I</v>
      </c>
      <c r="V82">
        <v>1296.71629423584</v>
      </c>
      <c r="W82">
        <v>1321.5977461030159</v>
      </c>
      <c r="X82">
        <f t="shared" si="30"/>
        <v>-24.881451867175883</v>
      </c>
      <c r="Y82">
        <v>-17.050653828699094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1275</v>
      </c>
      <c r="D83">
        <v>1298.0999999999999</v>
      </c>
      <c r="E83">
        <v>1271.5999999999999</v>
      </c>
      <c r="F83">
        <v>1297.1500000000001</v>
      </c>
      <c r="G83">
        <f>_xll.TA_TYPPRICE(D83,E83,F83)</f>
        <v>1288.95</v>
      </c>
      <c r="H83">
        <v>1279.1396771150989</v>
      </c>
      <c r="I83" t="str">
        <f t="shared" si="20"/>
        <v>UP</v>
      </c>
      <c r="J83">
        <v>1303.3939528249593</v>
      </c>
      <c r="K83">
        <v>1270.2585707169437</v>
      </c>
      <c r="L83" t="str">
        <f t="shared" si="21"/>
        <v>No Confirmation</v>
      </c>
      <c r="M83" t="str">
        <f t="shared" si="22"/>
        <v>No Trend</v>
      </c>
      <c r="N83">
        <v>55.08590879420305</v>
      </c>
      <c r="O83" t="str">
        <f t="shared" si="23"/>
        <v>No Momentum</v>
      </c>
      <c r="P83" t="str">
        <f t="shared" si="24"/>
        <v>No Trend + Momentum</v>
      </c>
      <c r="Q83">
        <f t="shared" si="25"/>
        <v>25.550000000000182</v>
      </c>
      <c r="R83">
        <f t="shared" si="26"/>
        <v>26.5</v>
      </c>
      <c r="S83">
        <f t="shared" si="27"/>
        <v>0.96415094339623331</v>
      </c>
      <c r="T83" t="str">
        <f t="shared" si="28"/>
        <v>UP</v>
      </c>
      <c r="U83" t="str">
        <f t="shared" si="29"/>
        <v>No T+M+I</v>
      </c>
      <c r="V83">
        <v>1296.7830181995569</v>
      </c>
      <c r="W83">
        <v>1319.7868019472369</v>
      </c>
      <c r="X83">
        <f t="shared" si="30"/>
        <v>-23.003783747680018</v>
      </c>
      <c r="Y83">
        <v>-18.241279812495279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1292</v>
      </c>
      <c r="D84">
        <v>1294.05</v>
      </c>
      <c r="E84">
        <v>1260.0999999999999</v>
      </c>
      <c r="F84">
        <v>1275</v>
      </c>
      <c r="G84">
        <f>_xll.TA_TYPPRICE(D84,E84,F84)</f>
        <v>1276.3833333333332</v>
      </c>
      <c r="H84">
        <v>1277.7615052242161</v>
      </c>
      <c r="I84" t="str">
        <f t="shared" si="20"/>
        <v>DOWN</v>
      </c>
      <c r="J84">
        <v>1301.3175188638572</v>
      </c>
      <c r="K84">
        <v>1268.001110557623</v>
      </c>
      <c r="L84" t="str">
        <f t="shared" si="21"/>
        <v>No Confirmation</v>
      </c>
      <c r="M84" t="str">
        <f t="shared" si="22"/>
        <v>No Trend</v>
      </c>
      <c r="N84">
        <v>42.314654356306249</v>
      </c>
      <c r="O84" t="str">
        <f t="shared" si="23"/>
        <v>No Momentum</v>
      </c>
      <c r="P84" t="str">
        <f t="shared" si="24"/>
        <v>No Trend + Momentum</v>
      </c>
      <c r="Q84">
        <f t="shared" si="25"/>
        <v>14.900000000000091</v>
      </c>
      <c r="R84">
        <f t="shared" si="26"/>
        <v>33.950000000000045</v>
      </c>
      <c r="S84">
        <f t="shared" si="27"/>
        <v>0.43888070692194614</v>
      </c>
      <c r="T84" t="str">
        <f t="shared" si="28"/>
        <v>No Indication</v>
      </c>
      <c r="U84" t="str">
        <f t="shared" si="29"/>
        <v>No T+M+I</v>
      </c>
      <c r="V84">
        <v>1293.4317846303943</v>
      </c>
      <c r="W84">
        <v>1316.4692610622565</v>
      </c>
      <c r="X84">
        <f t="shared" si="30"/>
        <v>-23.03747643186216</v>
      </c>
      <c r="Y84">
        <v>-19.200519136368655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1285</v>
      </c>
      <c r="D85">
        <v>1288.9000000000001</v>
      </c>
      <c r="E85">
        <v>1266.0999999999999</v>
      </c>
      <c r="F85">
        <v>1275</v>
      </c>
      <c r="G85">
        <f>_xll.TA_TYPPRICE(D85,E85,F85)</f>
        <v>1276.6666666666667</v>
      </c>
      <c r="H85">
        <v>1277.2140859454414</v>
      </c>
      <c r="I85" t="str">
        <f t="shared" si="20"/>
        <v>DOWN</v>
      </c>
      <c r="J85">
        <v>1298.5580702274444</v>
      </c>
      <c r="K85">
        <v>1267.5786415448179</v>
      </c>
      <c r="L85" t="str">
        <f t="shared" si="21"/>
        <v>No Confirmation</v>
      </c>
      <c r="M85" t="str">
        <f t="shared" si="22"/>
        <v>No Trend</v>
      </c>
      <c r="N85">
        <v>42.314654356306242</v>
      </c>
      <c r="O85" t="str">
        <f t="shared" si="23"/>
        <v>No Momentum</v>
      </c>
      <c r="P85" t="str">
        <f t="shared" si="24"/>
        <v>No Trend + Momentum</v>
      </c>
      <c r="Q85">
        <f t="shared" si="25"/>
        <v>8.9000000000000909</v>
      </c>
      <c r="R85">
        <f t="shared" si="26"/>
        <v>22.800000000000182</v>
      </c>
      <c r="S85">
        <f t="shared" si="27"/>
        <v>0.39035087719298334</v>
      </c>
      <c r="T85" t="str">
        <f t="shared" si="28"/>
        <v>No Indication</v>
      </c>
      <c r="U85" t="str">
        <f t="shared" si="29"/>
        <v>No T+M+I</v>
      </c>
      <c r="V85">
        <v>1290.5961254564875</v>
      </c>
      <c r="W85">
        <v>1313.3974639465337</v>
      </c>
      <c r="X85">
        <f t="shared" si="30"/>
        <v>-22.801338490046192</v>
      </c>
      <c r="Y85">
        <v>-19.920683007104163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1281.95</v>
      </c>
      <c r="D86">
        <v>1297.8499999999999</v>
      </c>
      <c r="E86">
        <v>1273</v>
      </c>
      <c r="F86">
        <v>1291.2</v>
      </c>
      <c r="G86">
        <f>_xll.TA_TYPPRICE(D86,E86,F86)</f>
        <v>1287.3500000000001</v>
      </c>
      <c r="H86">
        <v>1282.2820429727208</v>
      </c>
      <c r="I86" t="str">
        <f t="shared" si="20"/>
        <v>UP</v>
      </c>
      <c r="J86">
        <v>1298.4007212880124</v>
      </c>
      <c r="K86">
        <v>1268.7833878681918</v>
      </c>
      <c r="L86" t="str">
        <f t="shared" si="21"/>
        <v>No Confirmation</v>
      </c>
      <c r="M86" t="str">
        <f t="shared" si="22"/>
        <v>No Trend</v>
      </c>
      <c r="N86">
        <v>54.396923171068011</v>
      </c>
      <c r="O86" t="str">
        <f t="shared" si="23"/>
        <v>No Momentum</v>
      </c>
      <c r="P86" t="str">
        <f t="shared" si="24"/>
        <v>No Trend + Momentum</v>
      </c>
      <c r="Q86">
        <f t="shared" si="25"/>
        <v>18.200000000000045</v>
      </c>
      <c r="R86">
        <f t="shared" si="26"/>
        <v>24.849999999999909</v>
      </c>
      <c r="S86">
        <f t="shared" si="27"/>
        <v>0.73239436619718756</v>
      </c>
      <c r="T86" t="str">
        <f t="shared" si="28"/>
        <v>No Indication</v>
      </c>
      <c r="U86" t="str">
        <f t="shared" si="29"/>
        <v>No T+M+I</v>
      </c>
      <c r="V86">
        <v>1290.6890292324124</v>
      </c>
      <c r="W86">
        <v>1311.7532073579016</v>
      </c>
      <c r="X86">
        <f t="shared" si="30"/>
        <v>-21.064178125489207</v>
      </c>
      <c r="Y86">
        <v>-20.149382030781172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1285</v>
      </c>
      <c r="D87">
        <v>1316</v>
      </c>
      <c r="E87">
        <v>1285</v>
      </c>
      <c r="F87">
        <v>1308</v>
      </c>
      <c r="G87">
        <f>_xll.TA_TYPPRICE(D87,E87,F87)</f>
        <v>1303</v>
      </c>
      <c r="H87">
        <v>1292.6410214863604</v>
      </c>
      <c r="I87" t="str">
        <f t="shared" si="20"/>
        <v>UP</v>
      </c>
      <c r="J87">
        <v>1302.3116721128986</v>
      </c>
      <c r="K87">
        <v>1272.387079453038</v>
      </c>
      <c r="L87" t="str">
        <f t="shared" si="21"/>
        <v>UP</v>
      </c>
      <c r="M87" t="str">
        <f t="shared" si="22"/>
        <v>UP</v>
      </c>
      <c r="N87">
        <v>64.134733958804375</v>
      </c>
      <c r="O87" t="str">
        <f t="shared" si="23"/>
        <v>UP</v>
      </c>
      <c r="P87" t="str">
        <f t="shared" si="24"/>
        <v>UP</v>
      </c>
      <c r="Q87">
        <f t="shared" si="25"/>
        <v>23</v>
      </c>
      <c r="R87">
        <f t="shared" si="26"/>
        <v>31</v>
      </c>
      <c r="S87">
        <f t="shared" si="27"/>
        <v>0.74193548387096775</v>
      </c>
      <c r="T87" t="str">
        <f t="shared" si="28"/>
        <v>No Indication</v>
      </c>
      <c r="U87" t="str">
        <f t="shared" si="29"/>
        <v>No T+M+I</v>
      </c>
      <c r="V87">
        <v>1293.3522555043489</v>
      </c>
      <c r="W87">
        <v>1311.475191998057</v>
      </c>
      <c r="X87">
        <f t="shared" si="30"/>
        <v>-18.122936493708039</v>
      </c>
      <c r="Y87">
        <v>-19.744092923366544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1304.9000000000001</v>
      </c>
      <c r="D88">
        <v>1305</v>
      </c>
      <c r="E88">
        <v>1274.05</v>
      </c>
      <c r="F88">
        <v>1279.9000000000001</v>
      </c>
      <c r="G88">
        <f>_xll.TA_TYPPRICE(D88,E88,F88)</f>
        <v>1286.3166666666668</v>
      </c>
      <c r="H88">
        <v>1289.4788440765137</v>
      </c>
      <c r="I88" t="str">
        <f t="shared" si="20"/>
        <v>DOWN</v>
      </c>
      <c r="J88">
        <v>1302.9090783100323</v>
      </c>
      <c r="K88">
        <v>1272.7566173523628</v>
      </c>
      <c r="L88" t="str">
        <f t="shared" si="21"/>
        <v>No Confirmation</v>
      </c>
      <c r="M88" t="str">
        <f t="shared" si="22"/>
        <v>No Trend</v>
      </c>
      <c r="N88">
        <v>44.339361667449019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5.8500000000001364</v>
      </c>
      <c r="R88">
        <f t="shared" si="26"/>
        <v>30.950000000000045</v>
      </c>
      <c r="S88">
        <f t="shared" si="27"/>
        <v>0.18901453957997183</v>
      </c>
      <c r="T88" t="str">
        <f t="shared" si="28"/>
        <v>DOWN</v>
      </c>
      <c r="U88" t="str">
        <f t="shared" si="29"/>
        <v>No T+M+I</v>
      </c>
      <c r="V88">
        <v>1291.2826777344492</v>
      </c>
      <c r="W88">
        <v>1309.1362888870899</v>
      </c>
      <c r="X88">
        <f t="shared" si="30"/>
        <v>-17.853611152640724</v>
      </c>
      <c r="Y88">
        <v>-19.36599656922138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1280.3</v>
      </c>
      <c r="D89">
        <v>1297</v>
      </c>
      <c r="E89">
        <v>1273.5</v>
      </c>
      <c r="F89">
        <v>1287.95</v>
      </c>
      <c r="G89">
        <f>_xll.TA_TYPPRICE(D89,E89,F89)</f>
        <v>1286.1499999999999</v>
      </c>
      <c r="H89">
        <v>1287.8144220382569</v>
      </c>
      <c r="I89" t="str">
        <f t="shared" si="20"/>
        <v>UP</v>
      </c>
      <c r="J89">
        <v>1301.5959497966919</v>
      </c>
      <c r="K89">
        <v>1272.9218134962821</v>
      </c>
      <c r="L89" t="str">
        <f t="shared" si="21"/>
        <v>No Confirmation</v>
      </c>
      <c r="M89" t="str">
        <f t="shared" si="22"/>
        <v>No Trend</v>
      </c>
      <c r="N89">
        <v>49.879094937029237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14.450000000000045</v>
      </c>
      <c r="R89">
        <f t="shared" si="26"/>
        <v>23.5</v>
      </c>
      <c r="S89">
        <f t="shared" si="27"/>
        <v>0.61489361702127854</v>
      </c>
      <c r="T89" t="str">
        <f t="shared" si="28"/>
        <v>No Indication</v>
      </c>
      <c r="U89" t="str">
        <f t="shared" si="29"/>
        <v>No T+M+I</v>
      </c>
      <c r="V89">
        <v>1290.7699580829956</v>
      </c>
      <c r="W89">
        <v>1307.566934154713</v>
      </c>
      <c r="X89">
        <f t="shared" si="30"/>
        <v>-16.796976071717381</v>
      </c>
      <c r="Y89">
        <v>-18.852192469720581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1278</v>
      </c>
      <c r="D90">
        <v>1284.5</v>
      </c>
      <c r="E90">
        <v>1268</v>
      </c>
      <c r="F90">
        <v>1280</v>
      </c>
      <c r="G90">
        <f>_xll.TA_TYPPRICE(D90,E90,F90)</f>
        <v>1277.5</v>
      </c>
      <c r="H90">
        <v>1282.6572110191285</v>
      </c>
      <c r="I90" t="str">
        <f t="shared" si="20"/>
        <v>DOWN</v>
      </c>
      <c r="J90">
        <v>1297.7968498418716</v>
      </c>
      <c r="K90">
        <v>1271.8280771637749</v>
      </c>
      <c r="L90" t="str">
        <f t="shared" si="21"/>
        <v>No Confirmation</v>
      </c>
      <c r="M90" t="str">
        <f t="shared" si="22"/>
        <v>No Trend</v>
      </c>
      <c r="N90">
        <v>44.421344955312946</v>
      </c>
      <c r="O90" t="str">
        <f t="shared" si="23"/>
        <v>No Momentum</v>
      </c>
      <c r="P90" t="str">
        <f t="shared" si="24"/>
        <v>No Trend + Momentum</v>
      </c>
      <c r="Q90">
        <f t="shared" si="25"/>
        <v>12</v>
      </c>
      <c r="R90">
        <f t="shared" si="26"/>
        <v>16.5</v>
      </c>
      <c r="S90">
        <f t="shared" si="27"/>
        <v>0.72727272727272729</v>
      </c>
      <c r="T90" t="str">
        <f t="shared" si="28"/>
        <v>No Indication</v>
      </c>
      <c r="U90" t="str">
        <f t="shared" si="29"/>
        <v>No T+M+I</v>
      </c>
      <c r="V90">
        <v>1289.1130414548425</v>
      </c>
      <c r="W90">
        <v>1305.5249390321417</v>
      </c>
      <c r="X90">
        <f t="shared" si="30"/>
        <v>-16.411897577299214</v>
      </c>
      <c r="Y90">
        <v>-18.364133491236309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1278.0999999999999</v>
      </c>
      <c r="D91">
        <v>1285.6500000000001</v>
      </c>
      <c r="E91">
        <v>1267.5</v>
      </c>
      <c r="F91">
        <v>1272.0999999999999</v>
      </c>
      <c r="G91">
        <f>_xll.TA_TYPPRICE(D91,E91,F91)</f>
        <v>1275.0833333333333</v>
      </c>
      <c r="H91">
        <v>1278.8702721762309</v>
      </c>
      <c r="I91" t="str">
        <f t="shared" si="20"/>
        <v>DOWN</v>
      </c>
      <c r="J91">
        <v>1295.0975498770113</v>
      </c>
      <c r="K91">
        <v>1270.8662822384915</v>
      </c>
      <c r="L91" t="str">
        <f t="shared" si="21"/>
        <v>No Confirmation</v>
      </c>
      <c r="M91" t="str">
        <f t="shared" si="22"/>
        <v>No Trend</v>
      </c>
      <c r="N91">
        <v>39.106247925084077</v>
      </c>
      <c r="O91" t="str">
        <f t="shared" si="23"/>
        <v>DOWN</v>
      </c>
      <c r="P91" t="str">
        <f t="shared" si="24"/>
        <v>No Trend + Momentum</v>
      </c>
      <c r="Q91">
        <f t="shared" si="25"/>
        <v>4.5999999999999091</v>
      </c>
      <c r="R91">
        <f t="shared" si="26"/>
        <v>18.150000000000091</v>
      </c>
      <c r="S91">
        <f t="shared" si="27"/>
        <v>0.25344352617079263</v>
      </c>
      <c r="T91" t="str">
        <f t="shared" si="28"/>
        <v>No Indication</v>
      </c>
      <c r="U91" t="str">
        <f t="shared" si="29"/>
        <v>No T+M+I</v>
      </c>
      <c r="V91">
        <v>1286.4956504617899</v>
      </c>
      <c r="W91">
        <v>1303.0490176223534</v>
      </c>
      <c r="X91">
        <f t="shared" si="30"/>
        <v>-16.553367160563539</v>
      </c>
      <c r="Y91">
        <v>-18.001980225101754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1273.5</v>
      </c>
      <c r="D92">
        <v>1283.5</v>
      </c>
      <c r="E92">
        <v>1270</v>
      </c>
      <c r="F92">
        <v>1278.05</v>
      </c>
      <c r="G92">
        <f>_xll.TA_TYPPRICE(D92,E92,F92)</f>
        <v>1277.1833333333334</v>
      </c>
      <c r="H92">
        <v>1278.0268027547822</v>
      </c>
      <c r="I92" t="str">
        <f t="shared" si="20"/>
        <v>UP</v>
      </c>
      <c r="J92">
        <v>1292.5203165710088</v>
      </c>
      <c r="K92">
        <v>1270.6737750743823</v>
      </c>
      <c r="L92" t="str">
        <f t="shared" si="21"/>
        <v>No Confirmation</v>
      </c>
      <c r="M92" t="str">
        <f t="shared" si="22"/>
        <v>No Trend</v>
      </c>
      <c r="N92">
        <v>45.271271471444699</v>
      </c>
      <c r="O92" t="str">
        <f t="shared" si="23"/>
        <v>No Momentum</v>
      </c>
      <c r="P92" t="str">
        <f t="shared" si="24"/>
        <v>No Trend + Momentum</v>
      </c>
      <c r="Q92">
        <f t="shared" si="25"/>
        <v>8.0499999999999545</v>
      </c>
      <c r="R92">
        <f t="shared" si="26"/>
        <v>13.5</v>
      </c>
      <c r="S92">
        <f t="shared" si="27"/>
        <v>0.59629629629629288</v>
      </c>
      <c r="T92" t="str">
        <f t="shared" si="28"/>
        <v>No Indication</v>
      </c>
      <c r="U92" t="str">
        <f t="shared" si="29"/>
        <v>No T+M+I</v>
      </c>
      <c r="V92">
        <v>1285.1963196215145</v>
      </c>
      <c r="W92">
        <v>1301.1972385392162</v>
      </c>
      <c r="X92">
        <f t="shared" si="30"/>
        <v>-16.000918917701711</v>
      </c>
      <c r="Y92">
        <v>-17.601767963621747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1285.0999999999999</v>
      </c>
      <c r="D93">
        <v>1359</v>
      </c>
      <c r="E93">
        <v>1283</v>
      </c>
      <c r="F93">
        <v>1335</v>
      </c>
      <c r="G93">
        <f>_xll.TA_TYPPRICE(D93,E93,F93)</f>
        <v>1325.6666666666667</v>
      </c>
      <c r="H93">
        <v>1301.8467347107244</v>
      </c>
      <c r="I93" t="str">
        <f t="shared" si="20"/>
        <v>UP</v>
      </c>
      <c r="J93">
        <v>1307.2935795552291</v>
      </c>
      <c r="K93">
        <v>1273.4129361689641</v>
      </c>
      <c r="L93" t="str">
        <f t="shared" si="21"/>
        <v>UP</v>
      </c>
      <c r="M93" t="str">
        <f t="shared" si="22"/>
        <v>UP</v>
      </c>
      <c r="N93">
        <v>75.250336345913055</v>
      </c>
      <c r="O93" t="str">
        <f t="shared" si="23"/>
        <v>UP</v>
      </c>
      <c r="P93" t="str">
        <f t="shared" si="24"/>
        <v>UP</v>
      </c>
      <c r="Q93">
        <f t="shared" si="25"/>
        <v>52</v>
      </c>
      <c r="R93">
        <f t="shared" si="26"/>
        <v>76</v>
      </c>
      <c r="S93">
        <f t="shared" si="27"/>
        <v>0.68421052631578949</v>
      </c>
      <c r="T93" t="str">
        <f t="shared" si="28"/>
        <v>No Indication</v>
      </c>
      <c r="U93" t="str">
        <f t="shared" si="29"/>
        <v>No T+M+I</v>
      </c>
      <c r="V93">
        <v>1292.8584242951276</v>
      </c>
      <c r="W93">
        <v>1303.7011467955706</v>
      </c>
      <c r="X93">
        <f t="shared" si="30"/>
        <v>-10.84272250044296</v>
      </c>
      <c r="Y93">
        <v>-16.249958870985989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1335</v>
      </c>
      <c r="D94">
        <v>1351.8</v>
      </c>
      <c r="E94">
        <v>1320.1</v>
      </c>
      <c r="F94">
        <v>1342.25</v>
      </c>
      <c r="G94">
        <f>_xll.TA_TYPPRICE(D94,E94,F94)</f>
        <v>1338.05</v>
      </c>
      <c r="H94">
        <v>1319.9483673553623</v>
      </c>
      <c r="I94" t="str">
        <f t="shared" si="20"/>
        <v>UP</v>
      </c>
      <c r="J94">
        <v>1317.1838952096227</v>
      </c>
      <c r="K94">
        <v>1283.7878392425275</v>
      </c>
      <c r="L94" t="str">
        <f t="shared" si="21"/>
        <v>UP</v>
      </c>
      <c r="M94" t="str">
        <f t="shared" si="22"/>
        <v>UP</v>
      </c>
      <c r="N94">
        <v>77.234738365569171</v>
      </c>
      <c r="O94" t="str">
        <f t="shared" si="23"/>
        <v>UP</v>
      </c>
      <c r="P94" t="str">
        <f t="shared" si="24"/>
        <v>UP</v>
      </c>
      <c r="Q94">
        <f t="shared" si="25"/>
        <v>22.150000000000091</v>
      </c>
      <c r="R94">
        <f t="shared" si="26"/>
        <v>31.700000000000045</v>
      </c>
      <c r="S94">
        <f t="shared" si="27"/>
        <v>0.69873817034700503</v>
      </c>
      <c r="T94" t="str">
        <f t="shared" si="28"/>
        <v>No Indication</v>
      </c>
      <c r="U94" t="str">
        <f t="shared" si="29"/>
        <v>No T+M+I</v>
      </c>
      <c r="V94">
        <v>1300.4571282497234</v>
      </c>
      <c r="W94">
        <v>1306.5566174033061</v>
      </c>
      <c r="X94">
        <f t="shared" si="30"/>
        <v>-6.099489153582681</v>
      </c>
      <c r="Y94">
        <v>-14.219864927505327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1345</v>
      </c>
      <c r="D95">
        <v>1351.85</v>
      </c>
      <c r="E95">
        <v>1327.15</v>
      </c>
      <c r="F95">
        <v>1344.95</v>
      </c>
      <c r="G95">
        <f>_xll.TA_TYPPRICE(D95,E95,F95)</f>
        <v>1341.3166666666666</v>
      </c>
      <c r="H95">
        <v>1330.6325170110144</v>
      </c>
      <c r="I95" t="str">
        <f t="shared" si="20"/>
        <v>UP</v>
      </c>
      <c r="J95">
        <v>1324.8874740519288</v>
      </c>
      <c r="K95">
        <v>1293.4238749664103</v>
      </c>
      <c r="L95" t="str">
        <f t="shared" si="21"/>
        <v>UP</v>
      </c>
      <c r="M95" t="str">
        <f t="shared" si="22"/>
        <v>UP</v>
      </c>
      <c r="N95">
        <v>78.053870688507317</v>
      </c>
      <c r="O95" t="str">
        <f t="shared" si="23"/>
        <v>UP</v>
      </c>
      <c r="P95" t="str">
        <f t="shared" si="24"/>
        <v>UP</v>
      </c>
      <c r="Q95">
        <f t="shared" si="25"/>
        <v>17.799999999999955</v>
      </c>
      <c r="R95">
        <f t="shared" si="26"/>
        <v>24.699999999999818</v>
      </c>
      <c r="S95">
        <f t="shared" si="27"/>
        <v>0.7206477732793557</v>
      </c>
      <c r="T95" t="str">
        <f t="shared" si="28"/>
        <v>No Indication</v>
      </c>
      <c r="U95" t="str">
        <f t="shared" si="29"/>
        <v>No T+M+I</v>
      </c>
      <c r="V95">
        <v>1307.3021854420736</v>
      </c>
      <c r="W95">
        <v>1309.4005716697279</v>
      </c>
      <c r="X95">
        <f t="shared" si="30"/>
        <v>-2.0983862276543732</v>
      </c>
      <c r="Y95">
        <v>-11.795569187535136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1345</v>
      </c>
      <c r="D96">
        <v>1398</v>
      </c>
      <c r="E96">
        <v>1340.75</v>
      </c>
      <c r="F96">
        <v>1382</v>
      </c>
      <c r="G96">
        <f>_xll.TA_TYPPRICE(D96,E96,F96)</f>
        <v>1373.5833333333333</v>
      </c>
      <c r="H96">
        <v>1352.107925172174</v>
      </c>
      <c r="I96" t="str">
        <f t="shared" si="20"/>
        <v>UP</v>
      </c>
      <c r="J96">
        <v>1341.1347020403891</v>
      </c>
      <c r="K96">
        <v>1303.9407916405414</v>
      </c>
      <c r="L96" t="str">
        <f t="shared" si="21"/>
        <v>UP</v>
      </c>
      <c r="M96" t="str">
        <f t="shared" si="22"/>
        <v>UP</v>
      </c>
      <c r="N96">
        <v>86.429431787933126</v>
      </c>
      <c r="O96" t="str">
        <f t="shared" si="23"/>
        <v>UP</v>
      </c>
      <c r="P96" t="str">
        <f t="shared" si="24"/>
        <v>UP</v>
      </c>
      <c r="Q96">
        <f t="shared" si="25"/>
        <v>41.25</v>
      </c>
      <c r="R96">
        <f t="shared" si="26"/>
        <v>57.25</v>
      </c>
      <c r="S96">
        <f t="shared" si="27"/>
        <v>0.72052401746724892</v>
      </c>
      <c r="T96" t="str">
        <f t="shared" si="28"/>
        <v>No Indication</v>
      </c>
      <c r="U96" t="str">
        <f t="shared" si="29"/>
        <v>No T+M+I</v>
      </c>
      <c r="V96">
        <v>1318.7941569125237</v>
      </c>
      <c r="W96">
        <v>1314.7783071015999</v>
      </c>
      <c r="X96">
        <f t="shared" si="30"/>
        <v>4.0158498109237826</v>
      </c>
      <c r="Y96">
        <v>-8.6332853878433529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1371.2</v>
      </c>
      <c r="D97">
        <v>1392.5</v>
      </c>
      <c r="E97">
        <v>1357.05</v>
      </c>
      <c r="F97">
        <v>1368</v>
      </c>
      <c r="G97">
        <f>_xll.TA_TYPPRICE(D97,E97,F97)</f>
        <v>1372.5166666666667</v>
      </c>
      <c r="H97">
        <v>1362.3122959194202</v>
      </c>
      <c r="I97" t="str">
        <f t="shared" si="20"/>
        <v>UP</v>
      </c>
      <c r="J97">
        <v>1352.5492126980805</v>
      </c>
      <c r="K97">
        <v>1315.7428379426433</v>
      </c>
      <c r="L97" t="str">
        <f t="shared" si="21"/>
        <v>UP</v>
      </c>
      <c r="M97" t="str">
        <f t="shared" si="22"/>
        <v>UP</v>
      </c>
      <c r="N97">
        <v>73.228979914053554</v>
      </c>
      <c r="O97" t="str">
        <f t="shared" si="23"/>
        <v>UP</v>
      </c>
      <c r="P97" t="str">
        <f t="shared" si="24"/>
        <v>UP</v>
      </c>
      <c r="Q97">
        <f t="shared" si="25"/>
        <v>10.950000000000045</v>
      </c>
      <c r="R97">
        <f t="shared" si="26"/>
        <v>35.450000000000045</v>
      </c>
      <c r="S97">
        <f t="shared" si="27"/>
        <v>0.30888575458392192</v>
      </c>
      <c r="T97" t="str">
        <f t="shared" si="28"/>
        <v>No Indication</v>
      </c>
      <c r="U97" t="str">
        <f t="shared" si="29"/>
        <v>No T+M+I</v>
      </c>
      <c r="V97">
        <v>1326.3642866182893</v>
      </c>
      <c r="W97">
        <v>1318.7206547237035</v>
      </c>
      <c r="X97">
        <f t="shared" si="30"/>
        <v>7.6436318945857238</v>
      </c>
      <c r="Y97">
        <v>-5.3779019313575382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1381.6</v>
      </c>
      <c r="D98">
        <v>1430.9</v>
      </c>
      <c r="E98">
        <v>1371.05</v>
      </c>
      <c r="F98">
        <v>1405.95</v>
      </c>
      <c r="G98">
        <f>_xll.TA_TYPPRICE(D98,E98,F98)</f>
        <v>1402.6333333333332</v>
      </c>
      <c r="H98">
        <v>1382.4728146263767</v>
      </c>
      <c r="I98" t="str">
        <f t="shared" si="20"/>
        <v>UP</v>
      </c>
      <c r="J98">
        <v>1369.9604987651737</v>
      </c>
      <c r="K98">
        <v>1328.0333183998337</v>
      </c>
      <c r="L98" t="str">
        <f t="shared" si="21"/>
        <v>UP</v>
      </c>
      <c r="M98" t="str">
        <f t="shared" si="22"/>
        <v>UP</v>
      </c>
      <c r="N98">
        <v>82.358617172009843</v>
      </c>
      <c r="O98" t="str">
        <f t="shared" si="23"/>
        <v>UP</v>
      </c>
      <c r="P98" t="str">
        <f t="shared" si="24"/>
        <v>UP</v>
      </c>
      <c r="Q98">
        <f t="shared" si="25"/>
        <v>34.900000000000091</v>
      </c>
      <c r="R98">
        <f t="shared" si="26"/>
        <v>59.850000000000136</v>
      </c>
      <c r="S98">
        <f t="shared" si="27"/>
        <v>0.58312447786132016</v>
      </c>
      <c r="T98" t="str">
        <f t="shared" si="28"/>
        <v>No Indication</v>
      </c>
      <c r="U98" t="str">
        <f t="shared" si="29"/>
        <v>No T+M+I</v>
      </c>
      <c r="V98">
        <v>1338.6082425231677</v>
      </c>
      <c r="W98">
        <v>1325.182087707133</v>
      </c>
      <c r="X98">
        <f t="shared" si="30"/>
        <v>13.426154816034796</v>
      </c>
      <c r="Y98">
        <v>-1.6170905818790713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1403.2</v>
      </c>
      <c r="D99">
        <v>1420</v>
      </c>
      <c r="E99">
        <v>1391.1</v>
      </c>
      <c r="F99">
        <v>1400.8</v>
      </c>
      <c r="G99">
        <f>_xll.TA_TYPPRICE(D99,E99,F99)</f>
        <v>1403.9666666666665</v>
      </c>
      <c r="H99">
        <v>1393.2197406465216</v>
      </c>
      <c r="I99" t="str">
        <f t="shared" si="20"/>
        <v>UP</v>
      </c>
      <c r="J99">
        <v>1381.0803879284686</v>
      </c>
      <c r="K99">
        <v>1342.0481365332039</v>
      </c>
      <c r="L99" t="str">
        <f t="shared" si="21"/>
        <v>UP</v>
      </c>
      <c r="M99" t="str">
        <f t="shared" si="22"/>
        <v>UP</v>
      </c>
      <c r="N99">
        <v>77.854812693484732</v>
      </c>
      <c r="O99" t="str">
        <f t="shared" si="23"/>
        <v>UP</v>
      </c>
      <c r="P99" t="str">
        <f t="shared" si="24"/>
        <v>UP</v>
      </c>
      <c r="Q99">
        <f t="shared" si="25"/>
        <v>9.7000000000000455</v>
      </c>
      <c r="R99">
        <f t="shared" si="26"/>
        <v>28.900000000000091</v>
      </c>
      <c r="S99">
        <f t="shared" si="27"/>
        <v>0.33564013840830503</v>
      </c>
      <c r="T99" t="str">
        <f t="shared" si="28"/>
        <v>No Indication</v>
      </c>
      <c r="U99" t="str">
        <f t="shared" si="29"/>
        <v>No T+M+I</v>
      </c>
      <c r="V99">
        <v>1348.1762052119111</v>
      </c>
      <c r="W99">
        <v>1330.7834145436416</v>
      </c>
      <c r="X99">
        <f t="shared" si="30"/>
        <v>17.392790668269527</v>
      </c>
      <c r="Y99">
        <v>2.1848856681506486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1413.65</v>
      </c>
      <c r="D100">
        <v>1453.5</v>
      </c>
      <c r="E100">
        <v>1411.1</v>
      </c>
      <c r="F100">
        <v>1429.95</v>
      </c>
      <c r="G100">
        <f>_xll.TA_TYPPRICE(D100,E100,F100)</f>
        <v>1431.5166666666667</v>
      </c>
      <c r="H100">
        <v>1412.3682036565942</v>
      </c>
      <c r="I100" t="str">
        <f t="shared" si="20"/>
        <v>UP</v>
      </c>
      <c r="J100">
        <v>1397.1736350554756</v>
      </c>
      <c r="K100">
        <v>1357.3929950813808</v>
      </c>
      <c r="L100" t="str">
        <f t="shared" si="21"/>
        <v>UP</v>
      </c>
      <c r="M100" t="str">
        <f t="shared" si="22"/>
        <v>UP</v>
      </c>
      <c r="N100">
        <v>84.032734140693591</v>
      </c>
      <c r="O100" t="str">
        <f t="shared" si="23"/>
        <v>UP</v>
      </c>
      <c r="P100" t="str">
        <f t="shared" si="24"/>
        <v>UP</v>
      </c>
      <c r="Q100">
        <f t="shared" si="25"/>
        <v>18.850000000000136</v>
      </c>
      <c r="R100">
        <f t="shared" si="26"/>
        <v>42.400000000000091</v>
      </c>
      <c r="S100">
        <f t="shared" si="27"/>
        <v>0.44457547169811545</v>
      </c>
      <c r="T100" t="str">
        <f t="shared" si="28"/>
        <v>No Indication</v>
      </c>
      <c r="U100" t="str">
        <f t="shared" si="29"/>
        <v>No T+M+I</v>
      </c>
      <c r="V100">
        <v>1360.7567890254631</v>
      </c>
      <c r="W100">
        <v>1338.1290875404088</v>
      </c>
      <c r="X100">
        <f t="shared" si="30"/>
        <v>22.627701485054331</v>
      </c>
      <c r="Y100">
        <v>6.2734488315313843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1431.95</v>
      </c>
      <c r="D101">
        <v>1434.15</v>
      </c>
      <c r="E101">
        <v>1393.1</v>
      </c>
      <c r="F101">
        <v>1400</v>
      </c>
      <c r="G101">
        <f>_xll.TA_TYPPRICE(D101,E101,F101)</f>
        <v>1409.0833333333333</v>
      </c>
      <c r="H101">
        <v>1410.7257684949636</v>
      </c>
      <c r="I101" t="str">
        <f t="shared" si="20"/>
        <v>DOWN</v>
      </c>
      <c r="J101">
        <v>1405.3906050431478</v>
      </c>
      <c r="K101">
        <v>1365.3278850632962</v>
      </c>
      <c r="L101" t="str">
        <f t="shared" si="21"/>
        <v>No Confirmation</v>
      </c>
      <c r="M101" t="str">
        <f t="shared" si="22"/>
        <v>No Trend</v>
      </c>
      <c r="N101">
        <v>61.866690307359171</v>
      </c>
      <c r="O101" t="str">
        <f t="shared" si="23"/>
        <v>UP</v>
      </c>
      <c r="P101" t="str">
        <f t="shared" si="24"/>
        <v>No Trend + Momentum</v>
      </c>
      <c r="Q101">
        <f t="shared" si="25"/>
        <v>6.9000000000000909</v>
      </c>
      <c r="R101">
        <f t="shared" si="26"/>
        <v>41.050000000000182</v>
      </c>
      <c r="S101">
        <f t="shared" si="27"/>
        <v>0.16808769792935591</v>
      </c>
      <c r="T101" t="str">
        <f t="shared" si="28"/>
        <v>DOWN</v>
      </c>
      <c r="U101" t="str">
        <f t="shared" si="29"/>
        <v>No T+M+I</v>
      </c>
      <c r="V101">
        <v>1366.7942060984687</v>
      </c>
      <c r="W101">
        <v>1342.7121180929712</v>
      </c>
      <c r="X101">
        <f t="shared" si="30"/>
        <v>24.082088005497553</v>
      </c>
      <c r="Y101">
        <v>9.8351766663246192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1396</v>
      </c>
      <c r="D102">
        <v>1398.95</v>
      </c>
      <c r="E102">
        <v>1360.15</v>
      </c>
      <c r="F102">
        <v>1363</v>
      </c>
      <c r="G102">
        <f>_xll.TA_TYPPRICE(D102,E102,F102)</f>
        <v>1374.0333333333335</v>
      </c>
      <c r="H102">
        <v>1392.3795509141487</v>
      </c>
      <c r="I102" t="str">
        <f t="shared" si="20"/>
        <v>DOWN</v>
      </c>
      <c r="J102">
        <v>1403.959359478004</v>
      </c>
      <c r="K102">
        <v>1364.1772439381193</v>
      </c>
      <c r="L102" t="str">
        <f t="shared" si="21"/>
        <v>DOWN</v>
      </c>
      <c r="M102" t="str">
        <f t="shared" si="22"/>
        <v>DOWN</v>
      </c>
      <c r="N102">
        <v>43.960088920007095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2.8499999999999091</v>
      </c>
      <c r="R102">
        <f t="shared" si="26"/>
        <v>38.799999999999955</v>
      </c>
      <c r="S102">
        <f t="shared" si="27"/>
        <v>7.3453608247420421E-2</v>
      </c>
      <c r="T102" t="str">
        <f t="shared" si="28"/>
        <v>DOWN</v>
      </c>
      <c r="U102" t="str">
        <f t="shared" si="29"/>
        <v>No T+M+I</v>
      </c>
      <c r="V102">
        <v>1366.2104820833197</v>
      </c>
      <c r="W102">
        <v>1344.2149241601585</v>
      </c>
      <c r="X102">
        <f t="shared" si="30"/>
        <v>21.995557923161186</v>
      </c>
      <c r="Y102">
        <v>12.267252917691932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1359</v>
      </c>
      <c r="D103">
        <v>1370</v>
      </c>
      <c r="E103">
        <v>1285</v>
      </c>
      <c r="F103">
        <v>1328.1</v>
      </c>
      <c r="G103">
        <f>_xll.TA_TYPPRICE(D103,E103,F103)</f>
        <v>1327.7</v>
      </c>
      <c r="H103">
        <v>1360.0397754570745</v>
      </c>
      <c r="I103" t="str">
        <f t="shared" si="20"/>
        <v>DOWN</v>
      </c>
      <c r="J103">
        <v>1396.4128351495588</v>
      </c>
      <c r="K103">
        <v>1346.5823008407594</v>
      </c>
      <c r="L103" t="str">
        <f t="shared" si="21"/>
        <v>DOWN</v>
      </c>
      <c r="M103" t="str">
        <f t="shared" si="22"/>
        <v>DOWN</v>
      </c>
      <c r="N103">
        <v>32.775129454288638</v>
      </c>
      <c r="O103" t="str">
        <f t="shared" si="23"/>
        <v>DOWN</v>
      </c>
      <c r="P103" t="str">
        <f t="shared" si="24"/>
        <v>DOWN</v>
      </c>
      <c r="Q103">
        <f t="shared" si="25"/>
        <v>43.099999999999909</v>
      </c>
      <c r="R103">
        <f t="shared" si="26"/>
        <v>85</v>
      </c>
      <c r="S103">
        <f t="shared" si="27"/>
        <v>0.50705882352941067</v>
      </c>
      <c r="T103" t="str">
        <f t="shared" si="28"/>
        <v>No Indication</v>
      </c>
      <c r="U103" t="str">
        <f t="shared" si="29"/>
        <v>No T+M+I</v>
      </c>
      <c r="V103">
        <v>1360.3473309935782</v>
      </c>
      <c r="W103">
        <v>1343.0212260742207</v>
      </c>
      <c r="X103">
        <f t="shared" si="30"/>
        <v>17.326104919357476</v>
      </c>
      <c r="Y103">
        <v>13.279023318025041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1318.35</v>
      </c>
      <c r="D104">
        <v>1349</v>
      </c>
      <c r="E104">
        <v>1306</v>
      </c>
      <c r="F104">
        <v>1320</v>
      </c>
      <c r="G104">
        <f>_xll.TA_TYPPRICE(D104,E104,F104)</f>
        <v>1325</v>
      </c>
      <c r="H104">
        <v>1342.5198877285372</v>
      </c>
      <c r="I104" t="str">
        <f t="shared" si="20"/>
        <v>DOWN</v>
      </c>
      <c r="J104">
        <v>1385.8766495607679</v>
      </c>
      <c r="K104">
        <v>1337.564011765035</v>
      </c>
      <c r="L104" t="str">
        <f t="shared" si="21"/>
        <v>DOWN</v>
      </c>
      <c r="M104" t="str">
        <f t="shared" si="22"/>
        <v>DOWN</v>
      </c>
      <c r="N104">
        <v>30.522133823830643</v>
      </c>
      <c r="O104" t="str">
        <f t="shared" si="23"/>
        <v>DOWN</v>
      </c>
      <c r="P104" t="str">
        <f t="shared" si="24"/>
        <v>DOWN</v>
      </c>
      <c r="Q104">
        <f t="shared" si="25"/>
        <v>14</v>
      </c>
      <c r="R104">
        <f t="shared" si="26"/>
        <v>43</v>
      </c>
      <c r="S104">
        <f t="shared" si="27"/>
        <v>0.32558139534883723</v>
      </c>
      <c r="T104" t="str">
        <f t="shared" si="28"/>
        <v>No Indication</v>
      </c>
      <c r="U104" t="str">
        <f t="shared" si="29"/>
        <v>No T+M+I</v>
      </c>
      <c r="V104">
        <v>1354.1400493022586</v>
      </c>
      <c r="W104">
        <v>1341.3159500687229</v>
      </c>
      <c r="X104">
        <f t="shared" si="30"/>
        <v>12.824099233535662</v>
      </c>
      <c r="Y104">
        <v>13.188038501127165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1339.4</v>
      </c>
      <c r="D105">
        <v>1339.4</v>
      </c>
      <c r="E105">
        <v>1210.0999999999999</v>
      </c>
      <c r="F105">
        <v>1220</v>
      </c>
      <c r="G105">
        <f>_xll.TA_TYPPRICE(D105,E105,F105)</f>
        <v>1256.5</v>
      </c>
      <c r="H105">
        <v>1299.5099438642687</v>
      </c>
      <c r="I105" t="str">
        <f t="shared" si="20"/>
        <v>DOWN</v>
      </c>
      <c r="J105">
        <v>1375.5485052139306</v>
      </c>
      <c r="K105">
        <v>1309.2386758172495</v>
      </c>
      <c r="L105" t="str">
        <f t="shared" si="21"/>
        <v>DOWN</v>
      </c>
      <c r="M105" t="str">
        <f t="shared" si="22"/>
        <v>DOWN</v>
      </c>
      <c r="N105">
        <v>14.810687844435355</v>
      </c>
      <c r="O105" t="str">
        <f t="shared" si="23"/>
        <v>DOWN</v>
      </c>
      <c r="P105" t="str">
        <f t="shared" si="24"/>
        <v>DOWN</v>
      </c>
      <c r="Q105">
        <f t="shared" si="25"/>
        <v>9.9000000000000909</v>
      </c>
      <c r="R105">
        <f t="shared" si="26"/>
        <v>129.30000000000018</v>
      </c>
      <c r="S105">
        <f t="shared" si="27"/>
        <v>7.6566125290023795E-2</v>
      </c>
      <c r="T105" t="str">
        <f t="shared" si="28"/>
        <v>DOWN</v>
      </c>
      <c r="U105" t="str">
        <f t="shared" si="29"/>
        <v>DOWN</v>
      </c>
      <c r="V105">
        <v>1333.5031186403726</v>
      </c>
      <c r="W105">
        <v>1332.3295833969657</v>
      </c>
      <c r="X105">
        <f t="shared" si="30"/>
        <v>1.1735352434068318</v>
      </c>
      <c r="Y105">
        <v>10.785137849583098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1324.65</v>
      </c>
      <c r="AE105">
        <f t="shared" si="36"/>
        <v>1290</v>
      </c>
      <c r="AF105">
        <f t="shared" si="37"/>
        <v>1274.75</v>
      </c>
      <c r="AG105">
        <f t="shared" si="38"/>
        <v>1259.5</v>
      </c>
    </row>
    <row r="106" spans="1:33" x14ac:dyDescent="0.25">
      <c r="A106" t="s">
        <v>5</v>
      </c>
      <c r="B106" s="1">
        <v>43006</v>
      </c>
      <c r="C106">
        <v>1228.5999999999999</v>
      </c>
      <c r="D106">
        <v>1245.8499999999999</v>
      </c>
      <c r="E106">
        <v>1180</v>
      </c>
      <c r="F106">
        <v>1188</v>
      </c>
      <c r="G106">
        <f>_xll.TA_TYPPRICE(D106,E106,F106)</f>
        <v>1204.6166666666666</v>
      </c>
      <c r="H106">
        <v>1252.0633052654675</v>
      </c>
      <c r="I106" t="str">
        <f t="shared" si="20"/>
        <v>DOWN</v>
      </c>
      <c r="J106">
        <v>1346.7266151663905</v>
      </c>
      <c r="K106">
        <v>1280.5189700800829</v>
      </c>
      <c r="L106" t="str">
        <f t="shared" si="21"/>
        <v>DOWN</v>
      </c>
      <c r="M106" t="str">
        <f t="shared" si="22"/>
        <v>DOWN</v>
      </c>
      <c r="N106">
        <v>12.281830383627126</v>
      </c>
      <c r="O106" t="str">
        <f t="shared" si="23"/>
        <v>DOWN</v>
      </c>
      <c r="P106" t="str">
        <f t="shared" si="24"/>
        <v>DOWN</v>
      </c>
      <c r="Q106">
        <f t="shared" si="25"/>
        <v>8</v>
      </c>
      <c r="R106">
        <f t="shared" si="26"/>
        <v>65.849999999999909</v>
      </c>
      <c r="S106">
        <f t="shared" si="27"/>
        <v>0.12148823082763874</v>
      </c>
      <c r="T106" t="str">
        <f t="shared" si="28"/>
        <v>DOWN</v>
      </c>
      <c r="U106" t="str">
        <f t="shared" si="29"/>
        <v>DOWN</v>
      </c>
      <c r="V106">
        <v>1311.1180234649307</v>
      </c>
      <c r="W106">
        <v>1321.6385031453387</v>
      </c>
      <c r="X106">
        <f t="shared" si="30"/>
        <v>-10.520479680408016</v>
      </c>
      <c r="Y106">
        <v>6.5240143435848745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1238.3500000000001</v>
      </c>
      <c r="AE106">
        <f t="shared" si="36"/>
        <v>1220.7</v>
      </c>
      <c r="AF106">
        <f t="shared" si="37"/>
        <v>1212.9000000000001</v>
      </c>
      <c r="AG106">
        <f t="shared" si="38"/>
        <v>1205.1500000000001</v>
      </c>
    </row>
    <row r="107" spans="1:33" x14ac:dyDescent="0.25">
      <c r="A107" t="s">
        <v>5</v>
      </c>
      <c r="B107" s="1">
        <v>43007</v>
      </c>
      <c r="C107">
        <v>1197</v>
      </c>
      <c r="D107">
        <v>1215</v>
      </c>
      <c r="E107">
        <v>1185.5</v>
      </c>
      <c r="F107">
        <v>1186</v>
      </c>
      <c r="G107">
        <f>_xll.TA_TYPPRICE(D107,E107,F107)</f>
        <v>1195.5</v>
      </c>
      <c r="H107">
        <v>1223.7816526327338</v>
      </c>
      <c r="I107" t="str">
        <f t="shared" si="20"/>
        <v>DOWN</v>
      </c>
      <c r="J107">
        <v>1317.4540340183037</v>
      </c>
      <c r="K107">
        <v>1259.4036433956201</v>
      </c>
      <c r="L107" t="str">
        <f t="shared" si="21"/>
        <v>DOWN</v>
      </c>
      <c r="M107" t="str">
        <f t="shared" si="22"/>
        <v>DOWN</v>
      </c>
      <c r="N107">
        <v>12.120153741222373</v>
      </c>
      <c r="O107" t="str">
        <f t="shared" si="23"/>
        <v>DOWN</v>
      </c>
      <c r="P107" t="str">
        <f t="shared" si="24"/>
        <v>DOWN</v>
      </c>
      <c r="Q107">
        <f t="shared" si="25"/>
        <v>0.5</v>
      </c>
      <c r="R107">
        <f t="shared" si="26"/>
        <v>29.5</v>
      </c>
      <c r="S107">
        <f t="shared" si="27"/>
        <v>1.6949152542372881E-2</v>
      </c>
      <c r="T107" t="str">
        <f t="shared" si="28"/>
        <v>DOWN</v>
      </c>
      <c r="U107" t="str">
        <f t="shared" si="29"/>
        <v>DOWN</v>
      </c>
      <c r="V107">
        <v>1291.8690967780183</v>
      </c>
      <c r="W107">
        <v>1311.5912066160545</v>
      </c>
      <c r="X107">
        <f t="shared" si="30"/>
        <v>-19.722109838036204</v>
      </c>
      <c r="Y107">
        <v>1.2747895072606585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1211.6500000000001</v>
      </c>
      <c r="AE107">
        <f t="shared" si="36"/>
        <v>1203.75</v>
      </c>
      <c r="AF107">
        <f t="shared" si="37"/>
        <v>1200.25</v>
      </c>
      <c r="AG107">
        <f t="shared" si="38"/>
        <v>1196.75</v>
      </c>
    </row>
    <row r="108" spans="1:33" x14ac:dyDescent="0.25">
      <c r="A108" t="s">
        <v>5</v>
      </c>
      <c r="B108" s="1">
        <v>43011</v>
      </c>
      <c r="C108">
        <v>1197.8</v>
      </c>
      <c r="D108">
        <v>1211.9000000000001</v>
      </c>
      <c r="E108">
        <v>1186.9000000000001</v>
      </c>
      <c r="F108">
        <v>1192</v>
      </c>
      <c r="G108">
        <f>_xll.TA_TYPPRICE(D108,E108,F108)</f>
        <v>1196.9333333333334</v>
      </c>
      <c r="H108">
        <v>1210.3574929830336</v>
      </c>
      <c r="I108" t="str">
        <f t="shared" si="20"/>
        <v>DOWN</v>
      </c>
      <c r="J108">
        <v>1293.9975820142363</v>
      </c>
      <c r="K108">
        <v>1243.2917226410379</v>
      </c>
      <c r="L108" t="str">
        <f t="shared" si="21"/>
        <v>DOWN</v>
      </c>
      <c r="M108" t="str">
        <f t="shared" si="22"/>
        <v>DOWN</v>
      </c>
      <c r="N108">
        <v>16.254228642642452</v>
      </c>
      <c r="O108" t="str">
        <f t="shared" si="23"/>
        <v>DOWN</v>
      </c>
      <c r="P108" t="str">
        <f t="shared" si="24"/>
        <v>DOWN</v>
      </c>
      <c r="Q108">
        <f t="shared" si="25"/>
        <v>5.0999999999999091</v>
      </c>
      <c r="R108">
        <f t="shared" si="26"/>
        <v>25</v>
      </c>
      <c r="S108">
        <f t="shared" si="27"/>
        <v>0.20399999999999635</v>
      </c>
      <c r="T108" t="str">
        <f t="shared" si="28"/>
        <v>No Indication</v>
      </c>
      <c r="U108" t="str">
        <f t="shared" si="29"/>
        <v>No T+M+I</v>
      </c>
      <c r="V108">
        <v>1276.5046203506308</v>
      </c>
      <c r="W108">
        <v>1302.7325987185689</v>
      </c>
      <c r="X108">
        <f t="shared" si="30"/>
        <v>-26.227978367938022</v>
      </c>
      <c r="Y108">
        <v>-4.2257640677790773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1200</v>
      </c>
      <c r="D109">
        <v>1235.95</v>
      </c>
      <c r="E109">
        <v>1192.5999999999999</v>
      </c>
      <c r="F109">
        <v>1211.45</v>
      </c>
      <c r="G109">
        <f>_xll.TA_TYPPRICE(D109,E109,F109)</f>
        <v>1213.3333333333333</v>
      </c>
      <c r="H109">
        <v>1211.8454131581834</v>
      </c>
      <c r="I109" t="str">
        <f t="shared" si="20"/>
        <v>DOWN</v>
      </c>
      <c r="J109">
        <v>1281.0981193444061</v>
      </c>
      <c r="K109">
        <v>1232.026895387474</v>
      </c>
      <c r="L109" t="str">
        <f t="shared" si="21"/>
        <v>DOWN</v>
      </c>
      <c r="M109" t="str">
        <f t="shared" si="22"/>
        <v>DOWN</v>
      </c>
      <c r="N109">
        <v>29.662021801555134</v>
      </c>
      <c r="O109" t="str">
        <f t="shared" si="23"/>
        <v>DOWN</v>
      </c>
      <c r="P109" t="str">
        <f t="shared" si="24"/>
        <v>DOWN</v>
      </c>
      <c r="Q109">
        <f t="shared" si="25"/>
        <v>18.850000000000136</v>
      </c>
      <c r="R109">
        <f t="shared" si="26"/>
        <v>43.350000000000136</v>
      </c>
      <c r="S109">
        <f t="shared" si="27"/>
        <v>0.43483275663206639</v>
      </c>
      <c r="T109" t="str">
        <f t="shared" si="28"/>
        <v>No Indication</v>
      </c>
      <c r="U109" t="str">
        <f t="shared" si="29"/>
        <v>No T+M+I</v>
      </c>
      <c r="V109">
        <v>1266.4962172197645</v>
      </c>
      <c r="W109">
        <v>1295.9709247394155</v>
      </c>
      <c r="X109">
        <f t="shared" si="30"/>
        <v>-29.47470751965102</v>
      </c>
      <c r="Y109">
        <v>-9.2755527581534665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1212</v>
      </c>
      <c r="D110">
        <v>1233.45</v>
      </c>
      <c r="E110">
        <v>1211</v>
      </c>
      <c r="F110">
        <v>1217</v>
      </c>
      <c r="G110">
        <f>_xll.TA_TYPPRICE(D110,E110,F110)</f>
        <v>1220.4833333333333</v>
      </c>
      <c r="H110">
        <v>1216.1643732457583</v>
      </c>
      <c r="I110" t="str">
        <f t="shared" si="20"/>
        <v>UP</v>
      </c>
      <c r="J110">
        <v>1270.5096483789825</v>
      </c>
      <c r="K110">
        <v>1227.3542519680354</v>
      </c>
      <c r="L110" t="str">
        <f t="shared" si="21"/>
        <v>DOWN</v>
      </c>
      <c r="M110" t="str">
        <f t="shared" si="22"/>
        <v>No Trend</v>
      </c>
      <c r="N110">
        <v>33.461722252951034</v>
      </c>
      <c r="O110" t="str">
        <f t="shared" si="23"/>
        <v>DOWN</v>
      </c>
      <c r="P110" t="str">
        <f t="shared" si="24"/>
        <v>No Trend + Momentum</v>
      </c>
      <c r="Q110">
        <f t="shared" si="25"/>
        <v>6</v>
      </c>
      <c r="R110">
        <f t="shared" si="26"/>
        <v>22.450000000000045</v>
      </c>
      <c r="S110">
        <f t="shared" si="27"/>
        <v>0.26726057906458744</v>
      </c>
      <c r="T110" t="str">
        <f t="shared" si="28"/>
        <v>No Indication</v>
      </c>
      <c r="U110" t="str">
        <f t="shared" si="29"/>
        <v>No T+M+I</v>
      </c>
      <c r="V110">
        <v>1258.8814145705699</v>
      </c>
      <c r="W110">
        <v>1290.1212266105699</v>
      </c>
      <c r="X110">
        <f t="shared" si="30"/>
        <v>-31.239812040000061</v>
      </c>
      <c r="Y110">
        <v>-13.668404614522785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1225</v>
      </c>
      <c r="D111">
        <v>1238.8499999999999</v>
      </c>
      <c r="E111">
        <v>1217.05</v>
      </c>
      <c r="F111">
        <v>1226</v>
      </c>
      <c r="G111">
        <f>_xll.TA_TYPPRICE(D111,E111,F111)</f>
        <v>1227.3</v>
      </c>
      <c r="H111">
        <v>1221.732186622879</v>
      </c>
      <c r="I111" t="str">
        <f t="shared" si="20"/>
        <v>UP</v>
      </c>
      <c r="J111">
        <v>1263.4741709614309</v>
      </c>
      <c r="K111">
        <v>1225.064418197361</v>
      </c>
      <c r="L111" t="str">
        <f t="shared" si="21"/>
        <v>No Confirmation</v>
      </c>
      <c r="M111" t="str">
        <f t="shared" si="22"/>
        <v>No Trend</v>
      </c>
      <c r="N111">
        <v>40.028658262884811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8.9500000000000455</v>
      </c>
      <c r="R111">
        <f t="shared" si="26"/>
        <v>21.799999999999955</v>
      </c>
      <c r="S111">
        <f t="shared" si="27"/>
        <v>0.41055045871559925</v>
      </c>
      <c r="T111" t="str">
        <f t="shared" si="28"/>
        <v>No Indication</v>
      </c>
      <c r="U111" t="str">
        <f t="shared" si="29"/>
        <v>No T+M+I</v>
      </c>
      <c r="V111">
        <v>1253.8227354058668</v>
      </c>
      <c r="W111">
        <v>1285.3715061208982</v>
      </c>
      <c r="X111">
        <f t="shared" si="30"/>
        <v>-31.548770715031424</v>
      </c>
      <c r="Y111">
        <v>-17.244477834624512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1226</v>
      </c>
      <c r="D112">
        <v>1237.95</v>
      </c>
      <c r="E112">
        <v>1210.9000000000001</v>
      </c>
      <c r="F112">
        <v>1228</v>
      </c>
      <c r="G112">
        <f>_xll.TA_TYPPRICE(D112,E112,F112)</f>
        <v>1225.6166666666668</v>
      </c>
      <c r="H112">
        <v>1223.6744266447729</v>
      </c>
      <c r="I112" t="str">
        <f t="shared" si="20"/>
        <v>UP</v>
      </c>
      <c r="J112">
        <v>1257.8021329700018</v>
      </c>
      <c r="K112">
        <v>1221.9167697090586</v>
      </c>
      <c r="L112" t="str">
        <f t="shared" si="21"/>
        <v>No Confirmation</v>
      </c>
      <c r="M112" t="str">
        <f t="shared" si="22"/>
        <v>No Trend</v>
      </c>
      <c r="N112">
        <v>41.628903630688839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17.099999999999909</v>
      </c>
      <c r="R112">
        <f t="shared" si="26"/>
        <v>27.049999999999955</v>
      </c>
      <c r="S112">
        <f t="shared" si="27"/>
        <v>0.63216266173752078</v>
      </c>
      <c r="T112" t="str">
        <f t="shared" si="28"/>
        <v>No Indication</v>
      </c>
      <c r="U112" t="str">
        <f t="shared" si="29"/>
        <v>No T+M+I</v>
      </c>
      <c r="V112">
        <v>1249.8500068818873</v>
      </c>
      <c r="W112">
        <v>1281.1217649267576</v>
      </c>
      <c r="X112">
        <f t="shared" si="30"/>
        <v>-31.271758044870239</v>
      </c>
      <c r="Y112">
        <v>-20.049933876673656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1227</v>
      </c>
      <c r="D113">
        <v>1248.5999999999999</v>
      </c>
      <c r="E113">
        <v>1219.25</v>
      </c>
      <c r="F113">
        <v>1246.7</v>
      </c>
      <c r="G113">
        <f>_xll.TA_TYPPRICE(D113,E113,F113)</f>
        <v>1238.1833333333334</v>
      </c>
      <c r="H113">
        <v>1230.9288799890533</v>
      </c>
      <c r="I113" t="str">
        <f t="shared" si="20"/>
        <v>UP</v>
      </c>
      <c r="J113">
        <v>1255.7572145322235</v>
      </c>
      <c r="K113">
        <v>1221.3241542181568</v>
      </c>
      <c r="L113" t="str">
        <f t="shared" si="21"/>
        <v>No Confirmation</v>
      </c>
      <c r="M113" t="str">
        <f t="shared" si="22"/>
        <v>No Trend</v>
      </c>
      <c r="N113">
        <v>55.505203148930939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27.450000000000045</v>
      </c>
      <c r="R113">
        <f t="shared" si="26"/>
        <v>29.349999999999909</v>
      </c>
      <c r="S113">
        <f t="shared" si="27"/>
        <v>0.93526405451448491</v>
      </c>
      <c r="T113" t="str">
        <f t="shared" si="28"/>
        <v>UP</v>
      </c>
      <c r="U113" t="str">
        <f t="shared" si="29"/>
        <v>No T+M+I</v>
      </c>
      <c r="V113">
        <v>1249.3653904385201</v>
      </c>
      <c r="W113">
        <v>1278.5720045618125</v>
      </c>
      <c r="X113">
        <f t="shared" si="30"/>
        <v>-29.206614123292411</v>
      </c>
      <c r="Y113">
        <v>-21.881269925997408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1242.0999999999999</v>
      </c>
      <c r="D114">
        <v>1265.2</v>
      </c>
      <c r="E114">
        <v>1230</v>
      </c>
      <c r="F114">
        <v>1231</v>
      </c>
      <c r="G114">
        <f>_xll.TA_TYPPRICE(D114,E114,F114)</f>
        <v>1242.0666666666666</v>
      </c>
      <c r="H114">
        <v>1236.4977733278599</v>
      </c>
      <c r="I114" t="str">
        <f t="shared" si="20"/>
        <v>DOWN</v>
      </c>
      <c r="J114">
        <v>1257.8556113028405</v>
      </c>
      <c r="K114">
        <v>1223.2521199474552</v>
      </c>
      <c r="L114" t="str">
        <f t="shared" si="21"/>
        <v>No Confirmation</v>
      </c>
      <c r="M114" t="str">
        <f t="shared" si="22"/>
        <v>No Trend</v>
      </c>
      <c r="N114">
        <v>44.422476125476656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</v>
      </c>
      <c r="R114">
        <f t="shared" si="26"/>
        <v>35.200000000000045</v>
      </c>
      <c r="S114">
        <f t="shared" si="27"/>
        <v>2.8409090909090873E-2</v>
      </c>
      <c r="T114" t="str">
        <f t="shared" si="28"/>
        <v>DOWN</v>
      </c>
      <c r="U114" t="str">
        <f t="shared" si="29"/>
        <v>No T+M+I</v>
      </c>
      <c r="V114">
        <v>1246.5399457556709</v>
      </c>
      <c r="W114">
        <v>1275.0481523720487</v>
      </c>
      <c r="X114">
        <f t="shared" si="30"/>
        <v>-28.50820661637772</v>
      </c>
      <c r="Y114">
        <v>-23.206657264073471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1240.95</v>
      </c>
      <c r="D115">
        <v>1251</v>
      </c>
      <c r="E115">
        <v>1229</v>
      </c>
      <c r="F115">
        <v>1248</v>
      </c>
      <c r="G115">
        <f>_xll.TA_TYPPRICE(D115,E115,F115)</f>
        <v>1242.6666666666667</v>
      </c>
      <c r="H115">
        <v>1239.5822199972633</v>
      </c>
      <c r="I115" t="str">
        <f t="shared" si="20"/>
        <v>UP</v>
      </c>
      <c r="J115">
        <v>1256.3321421244316</v>
      </c>
      <c r="K115">
        <v>1224.5294266257986</v>
      </c>
      <c r="L115" t="str">
        <f t="shared" si="21"/>
        <v>No Confirmation</v>
      </c>
      <c r="M115" t="str">
        <f t="shared" si="22"/>
        <v>No Trend</v>
      </c>
      <c r="N115">
        <v>56.246922747989103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19</v>
      </c>
      <c r="R115">
        <f t="shared" si="26"/>
        <v>22</v>
      </c>
      <c r="S115">
        <f t="shared" si="27"/>
        <v>0.86363636363636365</v>
      </c>
      <c r="T115" t="str">
        <f t="shared" si="28"/>
        <v>UP</v>
      </c>
      <c r="U115" t="str">
        <f t="shared" si="29"/>
        <v>No T+M+I</v>
      </c>
      <c r="V115">
        <v>1246.7645694855678</v>
      </c>
      <c r="W115">
        <v>1273.0445855296746</v>
      </c>
      <c r="X115">
        <f t="shared" si="30"/>
        <v>-26.280016044106787</v>
      </c>
      <c r="Y115">
        <v>-23.821329020080135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1259.7</v>
      </c>
      <c r="D116">
        <v>1259.7</v>
      </c>
      <c r="E116">
        <v>1235.5</v>
      </c>
      <c r="F116">
        <v>1247</v>
      </c>
      <c r="G116">
        <f>_xll.TA_TYPPRICE(D116,E116,F116)</f>
        <v>1247.3999999999999</v>
      </c>
      <c r="H116">
        <v>1243.4911099986316</v>
      </c>
      <c r="I116" t="str">
        <f t="shared" si="20"/>
        <v>UP</v>
      </c>
      <c r="J116">
        <v>1257.0805549856691</v>
      </c>
      <c r="K116">
        <v>1226.9673318200655</v>
      </c>
      <c r="L116" t="str">
        <f t="shared" si="21"/>
        <v>No Confirmation</v>
      </c>
      <c r="M116" t="str">
        <f t="shared" si="22"/>
        <v>No Trend</v>
      </c>
      <c r="N116">
        <v>55.380559419257189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11.5</v>
      </c>
      <c r="R116">
        <f t="shared" si="26"/>
        <v>24.200000000000045</v>
      </c>
      <c r="S116">
        <f t="shared" si="27"/>
        <v>0.47520661157024702</v>
      </c>
      <c r="T116" t="str">
        <f t="shared" si="28"/>
        <v>No Indication</v>
      </c>
      <c r="U116" t="str">
        <f t="shared" si="29"/>
        <v>No T+M+I</v>
      </c>
      <c r="V116">
        <v>1246.8007895647113</v>
      </c>
      <c r="W116">
        <v>1271.1153569719208</v>
      </c>
      <c r="X116">
        <f t="shared" si="30"/>
        <v>-24.314567407209552</v>
      </c>
      <c r="Y116">
        <v>-23.919976697506019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1246.8</v>
      </c>
      <c r="D117">
        <v>1251.2</v>
      </c>
      <c r="E117">
        <v>1215.95</v>
      </c>
      <c r="F117">
        <v>1217.3</v>
      </c>
      <c r="G117">
        <f>_xll.TA_TYPPRICE(D117,E117,F117)</f>
        <v>1228.1499999999999</v>
      </c>
      <c r="H117">
        <v>1235.8205549993158</v>
      </c>
      <c r="I117" t="str">
        <f t="shared" si="20"/>
        <v>DOWN</v>
      </c>
      <c r="J117">
        <v>1255.7737649888538</v>
      </c>
      <c r="K117">
        <v>1224.519035860051</v>
      </c>
      <c r="L117" t="str">
        <f t="shared" si="21"/>
        <v>DOWN</v>
      </c>
      <c r="M117" t="str">
        <f t="shared" si="22"/>
        <v>DOWN</v>
      </c>
      <c r="N117">
        <v>35.233149493910645</v>
      </c>
      <c r="O117" t="str">
        <f t="shared" si="23"/>
        <v>DOWN</v>
      </c>
      <c r="P117" t="str">
        <f t="shared" si="24"/>
        <v>DOWN</v>
      </c>
      <c r="Q117">
        <f t="shared" si="25"/>
        <v>1.3499999999999091</v>
      </c>
      <c r="R117">
        <f t="shared" si="26"/>
        <v>35.25</v>
      </c>
      <c r="S117">
        <f t="shared" si="27"/>
        <v>3.829787234042295E-2</v>
      </c>
      <c r="T117" t="str">
        <f t="shared" si="28"/>
        <v>DOWN</v>
      </c>
      <c r="U117" t="str">
        <f t="shared" si="29"/>
        <v>DOWN</v>
      </c>
      <c r="V117">
        <v>1242.2622065547557</v>
      </c>
      <c r="W117">
        <v>1267.12903423326</v>
      </c>
      <c r="X117">
        <f t="shared" si="30"/>
        <v>-24.866827678504251</v>
      </c>
      <c r="Y117">
        <v>-24.109346893705666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1219</v>
      </c>
      <c r="D118">
        <v>1237</v>
      </c>
      <c r="E118">
        <v>1208.75</v>
      </c>
      <c r="F118">
        <v>1226.5</v>
      </c>
      <c r="G118">
        <f>_xll.TA_TYPPRICE(D118,E118,F118)</f>
        <v>1224.0833333333333</v>
      </c>
      <c r="H118">
        <v>1229.9519441663247</v>
      </c>
      <c r="I118" t="str">
        <f t="shared" si="20"/>
        <v>DOWN</v>
      </c>
      <c r="J118">
        <v>1251.601817213553</v>
      </c>
      <c r="K118">
        <v>1221.0148056689286</v>
      </c>
      <c r="L118" t="str">
        <f t="shared" si="21"/>
        <v>No Confirmation</v>
      </c>
      <c r="M118" t="str">
        <f t="shared" si="22"/>
        <v>No Trend</v>
      </c>
      <c r="N118">
        <v>43.230051523969031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17.75</v>
      </c>
      <c r="R118">
        <f t="shared" si="26"/>
        <v>28.25</v>
      </c>
      <c r="S118">
        <f t="shared" si="27"/>
        <v>0.62831858407079644</v>
      </c>
      <c r="T118" t="str">
        <f t="shared" si="28"/>
        <v>No Indication</v>
      </c>
      <c r="U118" t="str">
        <f t="shared" si="29"/>
        <v>No T+M+I</v>
      </c>
      <c r="V118">
        <v>1239.8372517001778</v>
      </c>
      <c r="W118">
        <v>1264.1194761419074</v>
      </c>
      <c r="X118">
        <f t="shared" si="30"/>
        <v>-24.282224441729568</v>
      </c>
      <c r="Y118">
        <v>-24.143922403310448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1232.4000000000001</v>
      </c>
      <c r="D119">
        <v>1237.95</v>
      </c>
      <c r="E119">
        <v>1220.5</v>
      </c>
      <c r="F119">
        <v>1227</v>
      </c>
      <c r="G119">
        <f>_xll.TA_TYPPRICE(D119,E119,F119)</f>
        <v>1228.4833333333333</v>
      </c>
      <c r="H119">
        <v>1229.2176387498289</v>
      </c>
      <c r="I119" t="str">
        <f t="shared" si="20"/>
        <v>DOWN</v>
      </c>
      <c r="J119">
        <v>1248.5680800549856</v>
      </c>
      <c r="K119">
        <v>1220.9004044091666</v>
      </c>
      <c r="L119" t="str">
        <f t="shared" si="21"/>
        <v>No Confirmation</v>
      </c>
      <c r="M119" t="str">
        <f t="shared" si="22"/>
        <v>No Trend</v>
      </c>
      <c r="N119">
        <v>43.702279807554589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6.5</v>
      </c>
      <c r="R119">
        <f t="shared" si="26"/>
        <v>17.450000000000045</v>
      </c>
      <c r="S119">
        <f t="shared" si="27"/>
        <v>0.3724928366762168</v>
      </c>
      <c r="T119" t="str">
        <f t="shared" si="28"/>
        <v>No Indication</v>
      </c>
      <c r="U119" t="str">
        <f t="shared" si="29"/>
        <v>No T+M+I</v>
      </c>
      <c r="V119">
        <v>1237.8622899001505</v>
      </c>
      <c r="W119">
        <v>1261.3698853165808</v>
      </c>
      <c r="X119">
        <f t="shared" si="30"/>
        <v>-23.507595416430377</v>
      </c>
      <c r="Y119">
        <v>-24.016657005934434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1226</v>
      </c>
      <c r="D120">
        <v>1239</v>
      </c>
      <c r="E120">
        <v>1218</v>
      </c>
      <c r="F120">
        <v>1220</v>
      </c>
      <c r="G120">
        <f>_xll.TA_TYPPRICE(D120,E120,F120)</f>
        <v>1225.6666666666667</v>
      </c>
      <c r="H120">
        <v>1227.4421527082477</v>
      </c>
      <c r="I120" t="str">
        <f t="shared" si="20"/>
        <v>DOWN</v>
      </c>
      <c r="J120">
        <v>1246.4418400427664</v>
      </c>
      <c r="K120">
        <v>1220.2558700960185</v>
      </c>
      <c r="L120" t="str">
        <f t="shared" si="21"/>
        <v>DOWN</v>
      </c>
      <c r="M120" t="str">
        <f t="shared" si="22"/>
        <v>DOWN</v>
      </c>
      <c r="N120">
        <v>38.148942564055226</v>
      </c>
      <c r="O120" t="str">
        <f t="shared" si="23"/>
        <v>DOWN</v>
      </c>
      <c r="P120" t="str">
        <f t="shared" si="24"/>
        <v>DOWN</v>
      </c>
      <c r="Q120">
        <f t="shared" si="25"/>
        <v>2</v>
      </c>
      <c r="R120">
        <f t="shared" si="26"/>
        <v>21</v>
      </c>
      <c r="S120">
        <f t="shared" si="27"/>
        <v>9.5238095238095233E-2</v>
      </c>
      <c r="T120" t="str">
        <f t="shared" si="28"/>
        <v>DOWN</v>
      </c>
      <c r="U120" t="str">
        <f t="shared" si="29"/>
        <v>DOWN</v>
      </c>
      <c r="V120">
        <v>1235.1142453001273</v>
      </c>
      <c r="W120">
        <v>1258.3054493672046</v>
      </c>
      <c r="X120">
        <f t="shared" si="30"/>
        <v>-23.191204067077251</v>
      </c>
      <c r="Y120">
        <v>-23.851566418162996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1231</v>
      </c>
      <c r="D121">
        <v>1231</v>
      </c>
      <c r="E121">
        <v>1203.05</v>
      </c>
      <c r="F121">
        <v>1203.25</v>
      </c>
      <c r="G121">
        <f>_xll.TA_TYPPRICE(D121,E121,F121)</f>
        <v>1212.4333333333334</v>
      </c>
      <c r="H121">
        <v>1219.9377430207905</v>
      </c>
      <c r="I121" t="str">
        <f t="shared" si="20"/>
        <v>DOWN</v>
      </c>
      <c r="J121">
        <v>1243.0103200332628</v>
      </c>
      <c r="K121">
        <v>1216.4323434080143</v>
      </c>
      <c r="L121" t="str">
        <f t="shared" si="21"/>
        <v>DOWN</v>
      </c>
      <c r="M121" t="str">
        <f t="shared" si="22"/>
        <v>DOWN</v>
      </c>
      <c r="N121">
        <v>27.642528629335821</v>
      </c>
      <c r="O121" t="str">
        <f t="shared" si="23"/>
        <v>DOWN</v>
      </c>
      <c r="P121" t="str">
        <f t="shared" si="24"/>
        <v>DOWN</v>
      </c>
      <c r="Q121">
        <f t="shared" si="25"/>
        <v>0.20000000000004547</v>
      </c>
      <c r="R121">
        <f t="shared" si="26"/>
        <v>27.950000000000045</v>
      </c>
      <c r="S121">
        <f t="shared" si="27"/>
        <v>7.1556350626134219E-3</v>
      </c>
      <c r="T121" t="str">
        <f t="shared" si="28"/>
        <v>DOWN</v>
      </c>
      <c r="U121" t="str">
        <f t="shared" si="29"/>
        <v>DOWN</v>
      </c>
      <c r="V121">
        <v>1230.2120537154924</v>
      </c>
      <c r="W121">
        <v>1254.2272679325968</v>
      </c>
      <c r="X121">
        <f t="shared" si="30"/>
        <v>-24.015214217104358</v>
      </c>
      <c r="Y121">
        <v>-23.884295977951268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1206</v>
      </c>
      <c r="D122">
        <v>1227.4000000000001</v>
      </c>
      <c r="E122">
        <v>1200.3</v>
      </c>
      <c r="F122">
        <v>1220.0999999999999</v>
      </c>
      <c r="G122">
        <f>_xll.TA_TYPPRICE(D122,E122,F122)</f>
        <v>1215.9333333333332</v>
      </c>
      <c r="H122">
        <v>1217.935538177062</v>
      </c>
      <c r="I122" t="str">
        <f t="shared" si="20"/>
        <v>UP</v>
      </c>
      <c r="J122">
        <v>1239.5413600258712</v>
      </c>
      <c r="K122">
        <v>1212.8473782062333</v>
      </c>
      <c r="L122" t="str">
        <f t="shared" si="21"/>
        <v>No Confirmation</v>
      </c>
      <c r="M122" t="str">
        <f t="shared" si="22"/>
        <v>No Trend</v>
      </c>
      <c r="N122">
        <v>46.255036103946573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19.799999999999955</v>
      </c>
      <c r="R122">
        <f t="shared" si="26"/>
        <v>27.100000000000136</v>
      </c>
      <c r="S122">
        <f t="shared" si="27"/>
        <v>0.73062730627305739</v>
      </c>
      <c r="T122" t="str">
        <f t="shared" si="28"/>
        <v>No Indication</v>
      </c>
      <c r="U122" t="str">
        <f t="shared" si="29"/>
        <v>No T+M+I</v>
      </c>
      <c r="V122">
        <v>1228.6563531438783</v>
      </c>
      <c r="W122">
        <v>1251.6993221598118</v>
      </c>
      <c r="X122">
        <f t="shared" si="30"/>
        <v>-23.042969015933522</v>
      </c>
      <c r="Y122">
        <v>-23.71603058554772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1226</v>
      </c>
      <c r="D123">
        <v>1255</v>
      </c>
      <c r="E123">
        <v>1223.5999999999999</v>
      </c>
      <c r="F123">
        <v>1249</v>
      </c>
      <c r="G123">
        <f>_xll.TA_TYPPRICE(D123,E123,F123)</f>
        <v>1242.5333333333333</v>
      </c>
      <c r="H123">
        <v>1230.2344357551976</v>
      </c>
      <c r="I123" t="str">
        <f t="shared" si="20"/>
        <v>UP</v>
      </c>
      <c r="J123">
        <v>1242.9766133534554</v>
      </c>
      <c r="K123">
        <v>1215.2368497159591</v>
      </c>
      <c r="L123" t="str">
        <f t="shared" si="21"/>
        <v>UP</v>
      </c>
      <c r="M123" t="str">
        <f t="shared" si="22"/>
        <v>UP</v>
      </c>
      <c r="N123">
        <v>65.35889753752781</v>
      </c>
      <c r="O123" t="str">
        <f t="shared" si="23"/>
        <v>UP</v>
      </c>
      <c r="P123" t="str">
        <f t="shared" si="24"/>
        <v>UP</v>
      </c>
      <c r="Q123">
        <f t="shared" si="25"/>
        <v>25.400000000000091</v>
      </c>
      <c r="R123">
        <f t="shared" si="26"/>
        <v>31.400000000000091</v>
      </c>
      <c r="S123">
        <f t="shared" si="27"/>
        <v>0.8089171974522299</v>
      </c>
      <c r="T123" t="str">
        <f t="shared" si="28"/>
        <v>UP</v>
      </c>
      <c r="U123" t="str">
        <f t="shared" si="29"/>
        <v>UP</v>
      </c>
      <c r="V123">
        <v>1231.7861449678969</v>
      </c>
      <c r="W123">
        <v>1251.4993723701962</v>
      </c>
      <c r="X123">
        <f t="shared" si="30"/>
        <v>-19.713227402299253</v>
      </c>
      <c r="Y123">
        <v>-22.915469948898028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1245.95</v>
      </c>
      <c r="D124">
        <v>1283.3</v>
      </c>
      <c r="E124">
        <v>1235</v>
      </c>
      <c r="F124">
        <v>1256.1500000000001</v>
      </c>
      <c r="G124">
        <f>_xll.TA_TYPPRICE(D124,E124,F124)</f>
        <v>1258.1500000000001</v>
      </c>
      <c r="H124">
        <v>1244.192217877599</v>
      </c>
      <c r="I124" t="str">
        <f t="shared" si="20"/>
        <v>UP</v>
      </c>
      <c r="J124">
        <v>1251.9373659415764</v>
      </c>
      <c r="K124">
        <v>1219.6286608901905</v>
      </c>
      <c r="L124" t="str">
        <f t="shared" si="21"/>
        <v>UP</v>
      </c>
      <c r="M124" t="str">
        <f t="shared" si="22"/>
        <v>UP</v>
      </c>
      <c r="N124">
        <v>68.78972723140113</v>
      </c>
      <c r="O124" t="str">
        <f t="shared" si="23"/>
        <v>UP</v>
      </c>
      <c r="P124" t="str">
        <f t="shared" si="24"/>
        <v>UP</v>
      </c>
      <c r="Q124">
        <f t="shared" si="25"/>
        <v>21.150000000000091</v>
      </c>
      <c r="R124">
        <f t="shared" si="26"/>
        <v>48.299999999999955</v>
      </c>
      <c r="S124">
        <f t="shared" si="27"/>
        <v>0.43788819875776624</v>
      </c>
      <c r="T124" t="str">
        <f t="shared" si="28"/>
        <v>No Indication</v>
      </c>
      <c r="U124" t="str">
        <f t="shared" si="29"/>
        <v>No T+M+I</v>
      </c>
      <c r="V124">
        <v>1235.5344303574514</v>
      </c>
      <c r="W124">
        <v>1251.8438633057372</v>
      </c>
      <c r="X124">
        <f t="shared" si="30"/>
        <v>-16.309432948285803</v>
      </c>
      <c r="Y124">
        <v>-21.594262548775582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1269.95</v>
      </c>
      <c r="D125">
        <v>1282.05</v>
      </c>
      <c r="E125">
        <v>1262.8499999999999</v>
      </c>
      <c r="F125">
        <v>1265.5</v>
      </c>
      <c r="G125">
        <f>_xll.TA_TYPPRICE(D125,E125,F125)</f>
        <v>1270.1333333333332</v>
      </c>
      <c r="H125">
        <v>1257.1627756054661</v>
      </c>
      <c r="I125" t="str">
        <f t="shared" si="20"/>
        <v>UP</v>
      </c>
      <c r="J125">
        <v>1258.6290623990039</v>
      </c>
      <c r="K125">
        <v>1229.2334029145927</v>
      </c>
      <c r="L125" t="str">
        <f t="shared" si="21"/>
        <v>UP</v>
      </c>
      <c r="M125" t="str">
        <f t="shared" si="22"/>
        <v>UP</v>
      </c>
      <c r="N125">
        <v>73.138384367279556</v>
      </c>
      <c r="O125" t="str">
        <f t="shared" si="23"/>
        <v>UP</v>
      </c>
      <c r="P125" t="str">
        <f t="shared" si="24"/>
        <v>UP</v>
      </c>
      <c r="Q125">
        <f t="shared" si="25"/>
        <v>2.6500000000000909</v>
      </c>
      <c r="R125">
        <f t="shared" si="26"/>
        <v>19.200000000000045</v>
      </c>
      <c r="S125">
        <f t="shared" si="27"/>
        <v>0.13802083333333776</v>
      </c>
      <c r="T125" t="str">
        <f t="shared" si="28"/>
        <v>DOWN</v>
      </c>
      <c r="U125" t="str">
        <f t="shared" si="29"/>
        <v>No T+M+I</v>
      </c>
      <c r="V125">
        <v>1240.1445179947666</v>
      </c>
      <c r="W125">
        <v>1252.8554289867936</v>
      </c>
      <c r="X125">
        <f t="shared" si="30"/>
        <v>-12.710910992027038</v>
      </c>
      <c r="Y125">
        <v>-19.817592237425874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1276</v>
      </c>
      <c r="D126">
        <v>1280</v>
      </c>
      <c r="E126">
        <v>1260.1500000000001</v>
      </c>
      <c r="F126">
        <v>1264.2</v>
      </c>
      <c r="G126">
        <f>_xll.TA_TYPPRICE(D126,E126,F126)</f>
        <v>1268.1166666666668</v>
      </c>
      <c r="H126">
        <v>1262.6397211360663</v>
      </c>
      <c r="I126" t="str">
        <f t="shared" si="20"/>
        <v>UP</v>
      </c>
      <c r="J126">
        <v>1263.3781596436697</v>
      </c>
      <c r="K126">
        <v>1236.1037578224609</v>
      </c>
      <c r="L126" t="str">
        <f t="shared" si="21"/>
        <v>UP</v>
      </c>
      <c r="M126" t="str">
        <f t="shared" si="22"/>
        <v>UP</v>
      </c>
      <c r="N126">
        <v>71.409152475774192</v>
      </c>
      <c r="O126" t="str">
        <f t="shared" si="23"/>
        <v>UP</v>
      </c>
      <c r="P126" t="str">
        <f t="shared" si="24"/>
        <v>UP</v>
      </c>
      <c r="Q126">
        <f t="shared" si="25"/>
        <v>4.0499999999999545</v>
      </c>
      <c r="R126">
        <f t="shared" si="26"/>
        <v>19.849999999999909</v>
      </c>
      <c r="S126">
        <f t="shared" si="27"/>
        <v>0.20403022670025053</v>
      </c>
      <c r="T126" t="str">
        <f t="shared" si="28"/>
        <v>No Indication</v>
      </c>
      <c r="U126" t="str">
        <f t="shared" si="29"/>
        <v>No T+M+I</v>
      </c>
      <c r="V126">
        <v>1243.8453613801871</v>
      </c>
      <c r="W126">
        <v>1253.6957675803644</v>
      </c>
      <c r="X126">
        <f t="shared" si="30"/>
        <v>-9.8504062001773036</v>
      </c>
      <c r="Y126">
        <v>-17.824155029976161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1272</v>
      </c>
      <c r="D127">
        <v>1295.2</v>
      </c>
      <c r="E127">
        <v>1265.6500000000001</v>
      </c>
      <c r="F127">
        <v>1270</v>
      </c>
      <c r="G127">
        <f>_xll.TA_TYPPRICE(D127,E127,F127)</f>
        <v>1276.95</v>
      </c>
      <c r="H127">
        <v>1269.7948605680331</v>
      </c>
      <c r="I127" t="str">
        <f t="shared" si="20"/>
        <v>UP</v>
      </c>
      <c r="J127">
        <v>1270.4496797228542</v>
      </c>
      <c r="K127">
        <v>1242.6695894174695</v>
      </c>
      <c r="L127" t="str">
        <f t="shared" si="21"/>
        <v>No Confirmation</v>
      </c>
      <c r="M127" t="str">
        <f t="shared" si="22"/>
        <v>No Trend</v>
      </c>
      <c r="N127">
        <v>74.739872083266519</v>
      </c>
      <c r="O127" t="str">
        <f t="shared" si="23"/>
        <v>UP</v>
      </c>
      <c r="P127" t="str">
        <f t="shared" si="24"/>
        <v>No Trend + Momentum</v>
      </c>
      <c r="Q127">
        <f t="shared" si="25"/>
        <v>4.3499999999999091</v>
      </c>
      <c r="R127">
        <f t="shared" si="26"/>
        <v>29.549999999999955</v>
      </c>
      <c r="S127">
        <f t="shared" si="27"/>
        <v>0.14720812182740831</v>
      </c>
      <c r="T127" t="str">
        <f t="shared" si="28"/>
        <v>DOWN</v>
      </c>
      <c r="U127" t="str">
        <f t="shared" si="29"/>
        <v>No T+M+I</v>
      </c>
      <c r="V127">
        <v>1247.8691519370814</v>
      </c>
      <c r="W127">
        <v>1254.9034885003375</v>
      </c>
      <c r="X127">
        <f t="shared" si="30"/>
        <v>-7.0343365632561472</v>
      </c>
      <c r="Y127">
        <v>-15.666191336632158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2017-07-05T08:53:54Z</dcterms:created>
  <dcterms:modified xsi:type="dcterms:W3CDTF">2017-11-01T04:19:43Z</dcterms:modified>
</cp:coreProperties>
</file>