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110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9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7" i="1"/>
  <c r="G123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0" i="1"/>
  <c r="G78" i="1"/>
  <c r="G82" i="1"/>
  <c r="G90" i="1"/>
  <c r="G94" i="1"/>
  <c r="G102" i="1"/>
  <c r="G106" i="1"/>
  <c r="G114" i="1"/>
  <c r="G118" i="1"/>
  <c r="G126" i="1"/>
  <c r="G99" i="1"/>
  <c r="G111" i="1"/>
  <c r="G119" i="1"/>
  <c r="G100" i="1"/>
  <c r="G112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86" i="1"/>
  <c r="G98" i="1"/>
  <c r="G110" i="1"/>
  <c r="G122" i="1"/>
  <c r="G103" i="1"/>
  <c r="G115" i="1"/>
  <c r="G104" i="1"/>
  <c r="G120" i="1"/>
  <c r="G2" i="1"/>
  <c r="H5" i="1" l="1"/>
  <c r="H9" i="1"/>
  <c r="H13" i="1"/>
  <c r="H17" i="1"/>
  <c r="H21" i="1"/>
  <c r="H25" i="1"/>
  <c r="H29" i="1"/>
  <c r="H41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9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82" i="1"/>
  <c r="H86" i="1"/>
  <c r="H90" i="1"/>
  <c r="H98" i="1"/>
  <c r="H102" i="1"/>
  <c r="H106" i="1"/>
  <c r="H110" i="1"/>
  <c r="H114" i="1"/>
  <c r="H122" i="1"/>
  <c r="H126" i="1"/>
  <c r="H71" i="1"/>
  <c r="H75" i="1"/>
  <c r="H83" i="1"/>
  <c r="H87" i="1"/>
  <c r="H91" i="1"/>
  <c r="H95" i="1"/>
  <c r="H99" i="1"/>
  <c r="H103" i="1"/>
  <c r="H107" i="1"/>
  <c r="H111" i="1"/>
  <c r="H115" i="1"/>
  <c r="H119" i="1"/>
  <c r="H123" i="1"/>
  <c r="AH16" i="1" l="1"/>
  <c r="AH42" i="1"/>
  <c r="AH54" i="1"/>
  <c r="AH26" i="1"/>
  <c r="AH35" i="1"/>
  <c r="AH4" i="1"/>
  <c r="AH20" i="1"/>
  <c r="AH44" i="1" l="1"/>
  <c r="AH50" i="1"/>
  <c r="AH46" i="1"/>
  <c r="AH17" i="1"/>
  <c r="AH52" i="1"/>
  <c r="AH36" i="1"/>
  <c r="AH9" i="1"/>
  <c r="AH56" i="1"/>
  <c r="AH43" i="1"/>
  <c r="AH38" i="1"/>
  <c r="AH12" i="1"/>
  <c r="AH10" i="1"/>
  <c r="AH32" i="1"/>
  <c r="AH11" i="1"/>
  <c r="AH13" i="1"/>
  <c r="AH51" i="1"/>
  <c r="AH45" i="1"/>
  <c r="AH28" i="1"/>
  <c r="AH2" i="1"/>
  <c r="AH53" i="1"/>
  <c r="AH39" i="1"/>
  <c r="AH14" i="1"/>
  <c r="AH5" i="1"/>
  <c r="AH40" i="1"/>
  <c r="AH34" i="1"/>
  <c r="AH30" i="1"/>
  <c r="AH24" i="1"/>
  <c r="AH25" i="1"/>
  <c r="AH8" i="1"/>
  <c r="AH48" i="1"/>
  <c r="AH49" i="1"/>
  <c r="AH27" i="1"/>
  <c r="AH31" i="1"/>
  <c r="AH19" i="1"/>
  <c r="AH33" i="1"/>
  <c r="AH15" i="1"/>
  <c r="AH7" i="1"/>
  <c r="AH22" i="1"/>
  <c r="AH6" i="1"/>
  <c r="AH41" i="1"/>
  <c r="AH23" i="1"/>
  <c r="AH55" i="1"/>
  <c r="AH47" i="1"/>
  <c r="AH37" i="1"/>
  <c r="AH29" i="1"/>
  <c r="AH21" i="1"/>
  <c r="AH18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<sst xmlns="http://schemas.openxmlformats.org/spreadsheetml/2006/main" count="159" uniqueCount="35">
  <si>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</si>
  <si>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</si>
  <si>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</si>
  <si>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</si>
  <si>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</si>
  <si>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SOLARINDS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</si>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</sst>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805</v>
      </c>
      <c r="D2">
        <v>810</v>
      </c>
      <c r="E2">
        <v>781</v>
      </c>
      <c r="F2">
        <v>790</v>
      </c>
      <c r="G2">
        <f>_xll.TA_TYPPRICE(D2,E2,F2)</f>
        <v>793.66666666666663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29</v>
      </c>
      <c r="S2">
        <f>Q2/R2</f>
        <v>0.31034482758620691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801</v>
      </c>
      <c r="D3">
        <v>801</v>
      </c>
      <c r="E3">
        <v>772.05</v>
      </c>
      <c r="F3">
        <v>780</v>
      </c>
      <c r="G3">
        <f>_xll.TA_TYPPRICE(D3,E3,F3)</f>
        <v>784.35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7.9500000000000455</v>
      </c>
      <c r="R3">
        <f t="shared" ref="R3:R66" si="6">D3-E3</f>
        <v>28.950000000000045</v>
      </c>
      <c r="S3">
        <f t="shared" ref="S3:S66" si="7">Q3/R3</f>
        <v>0.27461139896373171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775</v>
      </c>
      <c r="D4">
        <v>790.45</v>
      </c>
      <c r="E4">
        <v>773</v>
      </c>
      <c r="F4">
        <v>780</v>
      </c>
      <c r="G4">
        <f>_xll.TA_TYPPRICE(D4,E4,F4)</f>
        <v>781.15</v>
      </c>
      <c r="H4">
        <v>786.3888888888888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17.450000000000045</v>
      </c>
      <c r="S4">
        <f t="shared" si="7"/>
        <v>0.40114613180515657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792</v>
      </c>
      <c r="D5">
        <v>792</v>
      </c>
      <c r="E5">
        <v>780</v>
      </c>
      <c r="F5">
        <v>781</v>
      </c>
      <c r="G5">
        <f>_xll.TA_TYPPRICE(D5,E5,F5)</f>
        <v>784.33333333333337</v>
      </c>
      <c r="H5">
        <v>785.36111111111109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12</v>
      </c>
      <c r="S5">
        <f t="shared" si="7"/>
        <v>8.3333333333333329E-2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795</v>
      </c>
      <c r="D6">
        <v>795</v>
      </c>
      <c r="E6">
        <v>781.15</v>
      </c>
      <c r="F6">
        <v>782</v>
      </c>
      <c r="G6">
        <f>_xll.TA_TYPPRICE(D6,E6,F6)</f>
        <v>786.05000000000007</v>
      </c>
      <c r="H6">
        <v>785.70555555555552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0.85000000000002274</v>
      </c>
      <c r="R6">
        <f t="shared" si="6"/>
        <v>13.850000000000023</v>
      </c>
      <c r="S6">
        <f t="shared" si="7"/>
        <v>6.1371841155236195E-2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791.95</v>
      </c>
      <c r="D7">
        <v>791.95</v>
      </c>
      <c r="E7">
        <v>781</v>
      </c>
      <c r="F7">
        <v>787</v>
      </c>
      <c r="G7">
        <f>_xll.TA_TYPPRICE(D7,E7,F7)</f>
        <v>786.65</v>
      </c>
      <c r="H7">
        <v>786.17777777777769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41.17647058823529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10.950000000000045</v>
      </c>
      <c r="S7">
        <f t="shared" si="7"/>
        <v>0.5479452054794498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793</v>
      </c>
      <c r="D8">
        <v>801</v>
      </c>
      <c r="E8">
        <v>790</v>
      </c>
      <c r="F8">
        <v>797</v>
      </c>
      <c r="G8">
        <f>_xll.TA_TYPPRICE(D8,E8,F8)</f>
        <v>796</v>
      </c>
      <c r="H8">
        <v>791.08888888888885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66.101694915254228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11</v>
      </c>
      <c r="S8">
        <f t="shared" si="7"/>
        <v>0.63636363636363635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802</v>
      </c>
      <c r="D9">
        <v>812.2</v>
      </c>
      <c r="E9">
        <v>792</v>
      </c>
      <c r="F9">
        <v>799</v>
      </c>
      <c r="G9">
        <f>_xll.TA_TYPPRICE(D9,E9,F9)</f>
        <v>801.06666666666661</v>
      </c>
      <c r="H9">
        <v>796.07777777777778</v>
      </c>
      <c r="I9" t="str">
        <f t="shared" si="0"/>
        <v>UP</v>
      </c>
      <c r="J9">
        <v>799.19999999999993</v>
      </c>
      <c r="K9">
        <v>781.27500000000009</v>
      </c>
      <c r="L9" t="str">
        <f t="shared" si="1"/>
        <v>No Confirmation</v>
      </c>
      <c r="M9" t="str">
        <f t="shared" si="2"/>
        <v>No Trend</v>
      </c>
      <c r="N9">
        <v>69.348659003831415</v>
      </c>
      <c r="O9" t="str">
        <f t="shared" si="3"/>
        <v>UP</v>
      </c>
      <c r="P9" t="str">
        <f t="shared" si="4"/>
        <v>No Trend + Momentum</v>
      </c>
      <c r="Q9">
        <f t="shared" si="5"/>
        <v>7</v>
      </c>
      <c r="R9">
        <f t="shared" si="6"/>
        <v>20.200000000000045</v>
      </c>
      <c r="S9">
        <f t="shared" si="7"/>
        <v>0.34653465346534573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808</v>
      </c>
      <c r="D10">
        <v>810</v>
      </c>
      <c r="E10">
        <v>796.75</v>
      </c>
      <c r="F10">
        <v>809</v>
      </c>
      <c r="G10">
        <f>_xll.TA_TYPPRICE(D10,E10,F10)</f>
        <v>805.25</v>
      </c>
      <c r="H10">
        <v>800.66388888888889</v>
      </c>
      <c r="I10" t="str">
        <f t="shared" si="0"/>
        <v>UP</v>
      </c>
      <c r="J10">
        <v>801.59999999999991</v>
      </c>
      <c r="K10">
        <v>784.71388888888896</v>
      </c>
      <c r="L10" t="str">
        <f t="shared" si="1"/>
        <v>UP</v>
      </c>
      <c r="M10" t="str">
        <f t="shared" si="2"/>
        <v>UP</v>
      </c>
      <c r="N10">
        <v>80.826842420611143</v>
      </c>
      <c r="O10" t="str">
        <f t="shared" si="3"/>
        <v>UP</v>
      </c>
      <c r="P10" t="str">
        <f t="shared" si="4"/>
        <v>UP</v>
      </c>
      <c r="Q10">
        <f t="shared" si="5"/>
        <v>12.25</v>
      </c>
      <c r="R10">
        <f t="shared" si="6"/>
        <v>13.25</v>
      </c>
      <c r="S10">
        <f t="shared" si="7"/>
        <v>0.92452830188679247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809.2</v>
      </c>
      <c r="D11">
        <v>839</v>
      </c>
      <c r="E11">
        <v>809</v>
      </c>
      <c r="F11">
        <v>822</v>
      </c>
      <c r="G11">
        <f>_xll.TA_TYPPRICE(D11,E11,F11)</f>
        <v>823.33333333333337</v>
      </c>
      <c r="H11">
        <v>811.99861111111113</v>
      </c>
      <c r="I11" t="str">
        <f t="shared" si="0"/>
        <v>UP</v>
      </c>
      <c r="J11">
        <v>809.91111111111104</v>
      </c>
      <c r="K11">
        <v>790.11080246913582</v>
      </c>
      <c r="L11" t="str">
        <f t="shared" si="1"/>
        <v>UP</v>
      </c>
      <c r="M11" t="str">
        <f t="shared" si="2"/>
        <v>UP</v>
      </c>
      <c r="N11">
        <v>88.080271918796853</v>
      </c>
      <c r="O11" t="str">
        <f t="shared" si="3"/>
        <v>UP</v>
      </c>
      <c r="P11" t="str">
        <f t="shared" si="4"/>
        <v>UP</v>
      </c>
      <c r="Q11">
        <f t="shared" si="5"/>
        <v>13</v>
      </c>
      <c r="R11">
        <f t="shared" si="6"/>
        <v>30</v>
      </c>
      <c r="S11">
        <f t="shared" si="7"/>
        <v>0.43333333333333335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825</v>
      </c>
      <c r="D12">
        <v>839.15</v>
      </c>
      <c r="E12">
        <v>811.05</v>
      </c>
      <c r="F12">
        <v>816</v>
      </c>
      <c r="G12">
        <f>_xll.TA_TYPPRICE(D12,E12,F12)</f>
        <v>822.06666666666661</v>
      </c>
      <c r="H12">
        <v>817.03263888888887</v>
      </c>
      <c r="I12" t="str">
        <f t="shared" si="0"/>
        <v>DOWN</v>
      </c>
      <c r="J12">
        <v>816.40864197530857</v>
      </c>
      <c r="K12">
        <v>794.76395747599452</v>
      </c>
      <c r="L12" t="str">
        <f t="shared" si="1"/>
        <v>No Confirmation</v>
      </c>
      <c r="M12" t="str">
        <f t="shared" si="2"/>
        <v>No Trend</v>
      </c>
      <c r="N12">
        <v>72.300254161172589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28.100000000000023</v>
      </c>
      <c r="S12">
        <f t="shared" si="7"/>
        <v>0.17615658362989473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829.9</v>
      </c>
      <c r="D13">
        <v>829.9</v>
      </c>
      <c r="E13">
        <v>820</v>
      </c>
      <c r="F13">
        <v>822</v>
      </c>
      <c r="G13">
        <f>_xll.TA_TYPPRICE(D13,E13,F13)</f>
        <v>823.9666666666667</v>
      </c>
      <c r="H13">
        <v>820.49965277777778</v>
      </c>
      <c r="I13" t="str">
        <f t="shared" si="0"/>
        <v>UP</v>
      </c>
      <c r="J13">
        <v>819.40672153635114</v>
      </c>
      <c r="K13">
        <v>800.37196692577356</v>
      </c>
      <c r="L13" t="str">
        <f t="shared" si="1"/>
        <v>UP</v>
      </c>
      <c r="M13" t="str">
        <f t="shared" si="2"/>
        <v>UP</v>
      </c>
      <c r="N13">
        <v>77.368447759679313</v>
      </c>
      <c r="O13" t="str">
        <f t="shared" si="3"/>
        <v>UP</v>
      </c>
      <c r="P13" t="str">
        <f t="shared" si="4"/>
        <v>UP</v>
      </c>
      <c r="Q13">
        <f t="shared" si="5"/>
        <v>2</v>
      </c>
      <c r="R13">
        <f t="shared" si="6"/>
        <v>9.8999999999999773</v>
      </c>
      <c r="S13">
        <f t="shared" si="7"/>
        <v>0.20202020202020249</v>
      </c>
      <c r="T13" t="str">
        <f t="shared" si="8"/>
        <v>No Indication</v>
      </c>
      <c r="U13" t="str">
        <f t="shared" si="9"/>
        <v>No T+M+I</v>
      </c>
      <c r="V13">
        <v>797.08333333333337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829.95</v>
      </c>
      <c r="D14">
        <v>829.95</v>
      </c>
      <c r="E14">
        <v>801.3</v>
      </c>
      <c r="F14">
        <v>817</v>
      </c>
      <c r="G14">
        <f>_xll.TA_TYPPRICE(D14,E14,F14)</f>
        <v>816.08333333333337</v>
      </c>
      <c r="H14">
        <v>818.29149305555552</v>
      </c>
      <c r="I14" t="str">
        <f t="shared" si="0"/>
        <v>DOWN</v>
      </c>
      <c r="J14">
        <v>821.74967230605091</v>
      </c>
      <c r="K14">
        <v>800.57819649782391</v>
      </c>
      <c r="L14" t="str">
        <f t="shared" si="1"/>
        <v>No Confirmation</v>
      </c>
      <c r="M14" t="str">
        <f t="shared" si="2"/>
        <v>No Trend</v>
      </c>
      <c r="N14">
        <v>64.983138352390199</v>
      </c>
      <c r="O14" t="str">
        <f t="shared" si="3"/>
        <v>UP</v>
      </c>
      <c r="P14" t="str">
        <f t="shared" si="4"/>
        <v>No Trend + Momentum</v>
      </c>
      <c r="Q14">
        <f t="shared" si="5"/>
        <v>15.700000000000045</v>
      </c>
      <c r="R14">
        <f t="shared" si="6"/>
        <v>28.650000000000091</v>
      </c>
      <c r="S14">
        <f t="shared" si="7"/>
        <v>0.54799301919720755</v>
      </c>
      <c r="T14" t="str">
        <f t="shared" si="8"/>
        <v>No Indication</v>
      </c>
      <c r="U14" t="str">
        <f t="shared" si="9"/>
        <v>No T+M+I</v>
      </c>
      <c r="V14">
        <v>800.14743589743591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825</v>
      </c>
      <c r="D15">
        <v>828</v>
      </c>
      <c r="E15">
        <v>815</v>
      </c>
      <c r="F15">
        <v>822</v>
      </c>
      <c r="G15">
        <f>_xll.TA_TYPPRICE(D15,E15,F15)</f>
        <v>821.66666666666663</v>
      </c>
      <c r="H15">
        <v>819.97907986111113</v>
      </c>
      <c r="I15" t="str">
        <f t="shared" si="0"/>
        <v>UP</v>
      </c>
      <c r="J15">
        <v>823.13863401581739</v>
      </c>
      <c r="K15">
        <v>803.7830417205297</v>
      </c>
      <c r="L15" t="str">
        <f t="shared" si="1"/>
        <v>No Confirmation</v>
      </c>
      <c r="M15" t="str">
        <f t="shared" si="2"/>
        <v>No Trend</v>
      </c>
      <c r="N15">
        <v>70.821779590919618</v>
      </c>
      <c r="O15" t="str">
        <f t="shared" si="3"/>
        <v>UP</v>
      </c>
      <c r="P15" t="str">
        <f t="shared" si="4"/>
        <v>No Trend + Momentum</v>
      </c>
      <c r="Q15">
        <f t="shared" si="5"/>
        <v>7</v>
      </c>
      <c r="R15">
        <f t="shared" si="6"/>
        <v>13</v>
      </c>
      <c r="S15">
        <f t="shared" si="7"/>
        <v>0.53846153846153844</v>
      </c>
      <c r="T15" t="str">
        <f t="shared" si="8"/>
        <v>No Indication</v>
      </c>
      <c r="U15" t="str">
        <f t="shared" si="9"/>
        <v>No T+M+I</v>
      </c>
      <c r="V15">
        <v>803.50936883629197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829.95</v>
      </c>
      <c r="D16">
        <v>830.05</v>
      </c>
      <c r="E16">
        <v>820.2</v>
      </c>
      <c r="F16">
        <v>825</v>
      </c>
      <c r="G16">
        <f>_xll.TA_TYPPRICE(D16,E16,F16)</f>
        <v>825.08333333333337</v>
      </c>
      <c r="H16">
        <v>822.53120659722231</v>
      </c>
      <c r="I16" t="str">
        <f t="shared" si="0"/>
        <v>UP</v>
      </c>
      <c r="J16">
        <v>824.67449312341353</v>
      </c>
      <c r="K16">
        <v>807.43125467152311</v>
      </c>
      <c r="L16" t="str">
        <f t="shared" si="1"/>
        <v>UP</v>
      </c>
      <c r="M16" t="str">
        <f t="shared" si="2"/>
        <v>UP</v>
      </c>
      <c r="N16">
        <v>74.065037314431606</v>
      </c>
      <c r="O16" t="str">
        <f t="shared" si="3"/>
        <v>UP</v>
      </c>
      <c r="P16" t="str">
        <f t="shared" si="4"/>
        <v>UP</v>
      </c>
      <c r="Q16">
        <f t="shared" si="5"/>
        <v>4.7999999999999545</v>
      </c>
      <c r="R16">
        <f t="shared" si="6"/>
        <v>9.8499999999999091</v>
      </c>
      <c r="S16">
        <f t="shared" si="7"/>
        <v>0.48730964467005067</v>
      </c>
      <c r="T16" t="str">
        <f t="shared" si="8"/>
        <v>No Indication</v>
      </c>
      <c r="U16" t="str">
        <f t="shared" si="9"/>
        <v>No T+M+I</v>
      </c>
      <c r="V16">
        <v>806.81561978455477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825</v>
      </c>
      <c r="D17">
        <v>832.9</v>
      </c>
      <c r="E17">
        <v>820</v>
      </c>
      <c r="F17">
        <v>825</v>
      </c>
      <c r="G17">
        <f>_xll.TA_TYPPRICE(D17,E17,F17)</f>
        <v>825.9666666666667</v>
      </c>
      <c r="H17">
        <v>824.2489366319445</v>
      </c>
      <c r="I17" t="str">
        <f t="shared" si="0"/>
        <v>UP</v>
      </c>
      <c r="J17">
        <v>826.50238354043279</v>
      </c>
      <c r="K17">
        <v>810.22430918896237</v>
      </c>
      <c r="L17" t="str">
        <f t="shared" si="1"/>
        <v>No Confirmation</v>
      </c>
      <c r="M17" t="str">
        <f t="shared" si="2"/>
        <v>No Trend</v>
      </c>
      <c r="N17">
        <v>74.065037314431592</v>
      </c>
      <c r="O17" t="str">
        <f t="shared" si="3"/>
        <v>UP</v>
      </c>
      <c r="P17" t="str">
        <f t="shared" si="4"/>
        <v>No Trend + Momentum</v>
      </c>
      <c r="Q17">
        <f t="shared" si="5"/>
        <v>5</v>
      </c>
      <c r="R17">
        <f t="shared" si="6"/>
        <v>12.899999999999977</v>
      </c>
      <c r="S17">
        <f t="shared" si="7"/>
        <v>0.38759689922480689</v>
      </c>
      <c r="T17" t="str">
        <f t="shared" si="8"/>
        <v>No Indication</v>
      </c>
      <c r="U17" t="str">
        <f t="shared" si="9"/>
        <v>No T+M+I</v>
      </c>
      <c r="V17">
        <v>809.61321674077715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825</v>
      </c>
      <c r="D18">
        <v>827.2</v>
      </c>
      <c r="E18">
        <v>820</v>
      </c>
      <c r="F18">
        <v>826</v>
      </c>
      <c r="G18">
        <f>_xll.TA_TYPPRICE(D18,E18,F18)</f>
        <v>824.4</v>
      </c>
      <c r="H18">
        <v>824.32446831597224</v>
      </c>
      <c r="I18" t="str">
        <f t="shared" si="0"/>
        <v>UP</v>
      </c>
      <c r="J18">
        <v>826.65740942033665</v>
      </c>
      <c r="K18">
        <v>812.39668492474846</v>
      </c>
      <c r="L18" t="str">
        <f t="shared" si="1"/>
        <v>No Confirmation</v>
      </c>
      <c r="M18" t="str">
        <f t="shared" si="2"/>
        <v>No Trend</v>
      </c>
      <c r="N18">
        <v>75.484309098272632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7.2000000000000455</v>
      </c>
      <c r="S18">
        <f t="shared" si="7"/>
        <v>0.83333333333332804</v>
      </c>
      <c r="T18" t="str">
        <f t="shared" si="8"/>
        <v>UP</v>
      </c>
      <c r="U18" t="str">
        <f t="shared" si="9"/>
        <v>No T+M+I</v>
      </c>
      <c r="V18">
        <v>812.13426031911911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830</v>
      </c>
      <c r="D19">
        <v>830</v>
      </c>
      <c r="E19">
        <v>824</v>
      </c>
      <c r="F19">
        <v>829</v>
      </c>
      <c r="G19">
        <f>_xll.TA_TYPPRICE(D19,E19,F19)</f>
        <v>827.66666666666663</v>
      </c>
      <c r="H19">
        <v>825.99556749131943</v>
      </c>
      <c r="I19" t="str">
        <f t="shared" si="0"/>
        <v>UP</v>
      </c>
      <c r="J19">
        <v>827.40020732692847</v>
      </c>
      <c r="K19">
        <v>814.97519938591552</v>
      </c>
      <c r="L19" t="str">
        <f t="shared" si="1"/>
        <v>UP</v>
      </c>
      <c r="M19" t="str">
        <f t="shared" si="2"/>
        <v>UP</v>
      </c>
      <c r="N19">
        <v>79.658674469624842</v>
      </c>
      <c r="O19" t="str">
        <f t="shared" si="3"/>
        <v>UP</v>
      </c>
      <c r="P19" t="str">
        <f t="shared" si="4"/>
        <v>UP</v>
      </c>
      <c r="Q19">
        <f t="shared" si="5"/>
        <v>5</v>
      </c>
      <c r="R19">
        <f t="shared" si="6"/>
        <v>6</v>
      </c>
      <c r="S19">
        <f t="shared" si="7"/>
        <v>0.83333333333333337</v>
      </c>
      <c r="T19" t="str">
        <f t="shared" si="8"/>
        <v>UP</v>
      </c>
      <c r="U19" t="str">
        <f t="shared" si="9"/>
        <v>UP</v>
      </c>
      <c r="V19">
        <v>814.72898950079309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829</v>
      </c>
      <c r="D20">
        <v>843.7</v>
      </c>
      <c r="E20">
        <v>829</v>
      </c>
      <c r="F20">
        <v>835</v>
      </c>
      <c r="G20">
        <f>_xll.TA_TYPPRICE(D20,E20,F20)</f>
        <v>835.9</v>
      </c>
      <c r="H20">
        <v>830.94778374565976</v>
      </c>
      <c r="I20" t="str">
        <f t="shared" si="0"/>
        <v>UP</v>
      </c>
      <c r="J20">
        <v>831.02238347649995</v>
      </c>
      <c r="K20">
        <v>818.09182174460091</v>
      </c>
      <c r="L20" t="str">
        <f t="shared" si="1"/>
        <v>UP</v>
      </c>
      <c r="M20" t="str">
        <f t="shared" si="2"/>
        <v>UP</v>
      </c>
      <c r="N20">
        <v>85.732224348725552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14.700000000000045</v>
      </c>
      <c r="S20">
        <f t="shared" si="7"/>
        <v>0.40816326530612118</v>
      </c>
      <c r="T20" t="str">
        <f t="shared" si="8"/>
        <v>No Indication</v>
      </c>
      <c r="U20" t="str">
        <f t="shared" si="9"/>
        <v>No T+M+I</v>
      </c>
      <c r="V20">
        <v>817.84760650067108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840.9</v>
      </c>
      <c r="D21">
        <v>847.5</v>
      </c>
      <c r="E21">
        <v>835</v>
      </c>
      <c r="F21">
        <v>835</v>
      </c>
      <c r="G21">
        <f>_xll.TA_TYPPRICE(D21,E21,F21)</f>
        <v>839.16666666666663</v>
      </c>
      <c r="H21">
        <v>835.05722520616314</v>
      </c>
      <c r="I21" t="str">
        <f t="shared" si="0"/>
        <v>DOWN</v>
      </c>
      <c r="J21">
        <v>834.68407603727769</v>
      </c>
      <c r="K21">
        <v>821.8491946902451</v>
      </c>
      <c r="L21" t="str">
        <f t="shared" si="1"/>
        <v>UP</v>
      </c>
      <c r="M21" t="str">
        <f t="shared" si="2"/>
        <v>No Trend</v>
      </c>
      <c r="N21">
        <v>85.732224348725566</v>
      </c>
      <c r="O21" t="str">
        <f t="shared" si="3"/>
        <v>UP</v>
      </c>
      <c r="P21" t="str">
        <f t="shared" si="4"/>
        <v>No Trend + Momentum</v>
      </c>
      <c r="Q21">
        <f t="shared" si="5"/>
        <v>0</v>
      </c>
      <c r="R21">
        <f t="shared" si="6"/>
        <v>12.5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820.48643626979856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836</v>
      </c>
      <c r="D22">
        <v>842.9</v>
      </c>
      <c r="E22">
        <v>825</v>
      </c>
      <c r="F22">
        <v>830</v>
      </c>
      <c r="G22">
        <f>_xll.TA_TYPPRICE(D22,E22,F22)</f>
        <v>832.63333333333333</v>
      </c>
      <c r="H22">
        <v>833.84527926974829</v>
      </c>
      <c r="I22" t="str">
        <f t="shared" si="0"/>
        <v>DOWN</v>
      </c>
      <c r="J22">
        <v>836.50983691788269</v>
      </c>
      <c r="K22">
        <v>822.54937364796842</v>
      </c>
      <c r="L22" t="str">
        <f t="shared" si="1"/>
        <v>No Confirmation</v>
      </c>
      <c r="M22" t="str">
        <f t="shared" si="2"/>
        <v>No Trend</v>
      </c>
      <c r="N22">
        <v>61.732112273277316</v>
      </c>
      <c r="O22" t="str">
        <f t="shared" si="3"/>
        <v>UP</v>
      </c>
      <c r="P22" t="str">
        <f t="shared" si="4"/>
        <v>No Trend + Momentum</v>
      </c>
      <c r="Q22">
        <f t="shared" si="5"/>
        <v>5</v>
      </c>
      <c r="R22">
        <f t="shared" si="6"/>
        <v>17.899999999999977</v>
      </c>
      <c r="S22">
        <f t="shared" si="7"/>
        <v>0.27932960893854786</v>
      </c>
      <c r="T22" t="str">
        <f t="shared" si="8"/>
        <v>No Indication</v>
      </c>
      <c r="U22" t="str">
        <f t="shared" si="9"/>
        <v>No T+M+I</v>
      </c>
      <c r="V22">
        <v>821.95006145906029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831.85</v>
      </c>
      <c r="D23">
        <v>836</v>
      </c>
      <c r="E23">
        <v>825.3</v>
      </c>
      <c r="F23">
        <v>831</v>
      </c>
      <c r="G23">
        <f>_xll.TA_TYPPRICE(D23,E23,F23)</f>
        <v>830.76666666666677</v>
      </c>
      <c r="H23">
        <v>832.30597296820747</v>
      </c>
      <c r="I23" t="str">
        <f t="shared" si="0"/>
        <v>DOWN</v>
      </c>
      <c r="J23">
        <v>836.39653982501989</v>
      </c>
      <c r="K23">
        <v>823.16062394841993</v>
      </c>
      <c r="L23" t="str">
        <f t="shared" si="1"/>
        <v>No Confirmation</v>
      </c>
      <c r="M23" t="str">
        <f t="shared" si="2"/>
        <v>No Trend</v>
      </c>
      <c r="N23">
        <v>64.235140299482566</v>
      </c>
      <c r="O23" t="str">
        <f t="shared" si="3"/>
        <v>UP</v>
      </c>
      <c r="P23" t="str">
        <f t="shared" si="4"/>
        <v>No Trend + Momentum</v>
      </c>
      <c r="Q23">
        <f t="shared" si="5"/>
        <v>5.7000000000000455</v>
      </c>
      <c r="R23">
        <f t="shared" si="6"/>
        <v>10.700000000000045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823.34235969612791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844.55</v>
      </c>
      <c r="D24">
        <v>844.95</v>
      </c>
      <c r="E24">
        <v>825</v>
      </c>
      <c r="F24">
        <v>827</v>
      </c>
      <c r="G24">
        <f>_xll.TA_TYPPRICE(D24,E24,F24)</f>
        <v>832.31666666666661</v>
      </c>
      <c r="H24">
        <v>832.31131981743704</v>
      </c>
      <c r="I24" t="str">
        <f t="shared" si="0"/>
        <v>DOWN</v>
      </c>
      <c r="J24">
        <v>838.29730875279324</v>
      </c>
      <c r="K24">
        <v>823.56937418210441</v>
      </c>
      <c r="L24" t="str">
        <f t="shared" si="1"/>
        <v>No Confirmation</v>
      </c>
      <c r="M24" t="str">
        <f t="shared" si="2"/>
        <v>No Trend</v>
      </c>
      <c r="N24">
        <v>48.404816348810812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19.950000000000045</v>
      </c>
      <c r="S24">
        <f t="shared" si="7"/>
        <v>0.10025062656641581</v>
      </c>
      <c r="T24" t="str">
        <f t="shared" si="8"/>
        <v>DOWN</v>
      </c>
      <c r="U24" t="str">
        <f t="shared" si="9"/>
        <v>No T+M+I</v>
      </c>
      <c r="V24">
        <v>823.9050735890313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822.1</v>
      </c>
      <c r="D25">
        <v>833.4</v>
      </c>
      <c r="E25">
        <v>822.1</v>
      </c>
      <c r="F25">
        <v>825</v>
      </c>
      <c r="G25">
        <f>_xll.TA_TYPPRICE(D25,E25,F25)</f>
        <v>826.83333333333337</v>
      </c>
      <c r="H25">
        <v>829.5723265753852</v>
      </c>
      <c r="I25" t="str">
        <f t="shared" si="0"/>
        <v>DOWN</v>
      </c>
      <c r="J25">
        <v>837.20901791883921</v>
      </c>
      <c r="K25">
        <v>823.24284658608121</v>
      </c>
      <c r="L25" t="str">
        <f t="shared" si="1"/>
        <v>No Confirmation</v>
      </c>
      <c r="M25" t="str">
        <f t="shared" si="2"/>
        <v>No Trend</v>
      </c>
      <c r="N25">
        <v>41.944263084943657</v>
      </c>
      <c r="O25" t="str">
        <f t="shared" si="3"/>
        <v>No Momentum</v>
      </c>
      <c r="P25" t="str">
        <f t="shared" si="4"/>
        <v>No Trend + Momentum</v>
      </c>
      <c r="Q25">
        <f t="shared" si="5"/>
        <v>2.8999999999999773</v>
      </c>
      <c r="R25">
        <f t="shared" si="6"/>
        <v>11.299999999999955</v>
      </c>
      <c r="S25">
        <f t="shared" si="7"/>
        <v>0.25663716814159193</v>
      </c>
      <c r="T25" t="str">
        <f t="shared" si="8"/>
        <v>No Indication</v>
      </c>
      <c r="U25" t="str">
        <f t="shared" si="9"/>
        <v>No T+M+I</v>
      </c>
      <c r="V25">
        <v>824.07352380610337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825</v>
      </c>
      <c r="D26">
        <v>845</v>
      </c>
      <c r="E26">
        <v>825</v>
      </c>
      <c r="F26">
        <v>826</v>
      </c>
      <c r="G26">
        <f>_xll.TA_TYPPRICE(D26,E26,F26)</f>
        <v>832</v>
      </c>
      <c r="H26">
        <v>830.7861632876926</v>
      </c>
      <c r="I26" t="str">
        <f t="shared" si="0"/>
        <v>DOWN</v>
      </c>
      <c r="J26">
        <v>838.94034727020824</v>
      </c>
      <c r="K26">
        <v>823.63332512250759</v>
      </c>
      <c r="L26" t="str">
        <f t="shared" si="1"/>
        <v>No Confirmation</v>
      </c>
      <c r="M26" t="str">
        <f t="shared" si="2"/>
        <v>No Trend</v>
      </c>
      <c r="N26">
        <v>46.41429003099897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20</v>
      </c>
      <c r="S26">
        <f t="shared" si="7"/>
        <v>0.05</v>
      </c>
      <c r="T26" t="str">
        <f t="shared" si="8"/>
        <v>DOWN</v>
      </c>
      <c r="U26" t="str">
        <f t="shared" si="9"/>
        <v>No T+M+I</v>
      </c>
      <c r="V26">
        <v>824.36990475901052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840.65</v>
      </c>
      <c r="D27">
        <v>840.65</v>
      </c>
      <c r="E27">
        <v>820</v>
      </c>
      <c r="F27">
        <v>823</v>
      </c>
      <c r="G27">
        <f>_xll.TA_TYPPRICE(D27,E27,F27)</f>
        <v>827.88333333333333</v>
      </c>
      <c r="H27">
        <v>829.33474831051296</v>
      </c>
      <c r="I27" t="str">
        <f t="shared" si="0"/>
        <v>DOWN</v>
      </c>
      <c r="J27">
        <v>839.32027009905084</v>
      </c>
      <c r="K27">
        <v>822.82591953972815</v>
      </c>
      <c r="L27" t="str">
        <f t="shared" si="1"/>
        <v>No Confirmation</v>
      </c>
      <c r="M27" t="str">
        <f t="shared" si="2"/>
        <v>No Trend</v>
      </c>
      <c r="N27">
        <v>36.015446005762357</v>
      </c>
      <c r="O27" t="str">
        <f t="shared" si="3"/>
        <v>DOWN</v>
      </c>
      <c r="P27" t="str">
        <f t="shared" si="4"/>
        <v>No Trend + Momentum</v>
      </c>
      <c r="Q27">
        <f t="shared" si="5"/>
        <v>3</v>
      </c>
      <c r="R27">
        <f t="shared" si="6"/>
        <v>20.649999999999977</v>
      </c>
      <c r="S27">
        <f t="shared" si="7"/>
        <v>0.14527845036319628</v>
      </c>
      <c r="T27" t="str">
        <f t="shared" si="8"/>
        <v>DOWN</v>
      </c>
      <c r="U27" t="str">
        <f t="shared" si="9"/>
        <v>No T+M+I</v>
      </c>
      <c r="V27">
        <v>824.1591501807012</v>
      </c>
      <c r="W27">
        <v>813.11538461538464</v>
      </c>
      <c r="X27">
        <f t="shared" si="10"/>
        <v>11.043765565316562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823</v>
      </c>
      <c r="D28">
        <v>843</v>
      </c>
      <c r="E28">
        <v>823</v>
      </c>
      <c r="F28">
        <v>830</v>
      </c>
      <c r="G28">
        <f>_xll.TA_TYPPRICE(D28,E28,F28)</f>
        <v>832</v>
      </c>
      <c r="H28">
        <v>830.66737415525654</v>
      </c>
      <c r="I28" t="str">
        <f t="shared" si="0"/>
        <v>DOWN</v>
      </c>
      <c r="J28">
        <v>840.13798785481731</v>
      </c>
      <c r="K28">
        <v>822.86460408645519</v>
      </c>
      <c r="L28" t="str">
        <f t="shared" si="1"/>
        <v>No Confirmation</v>
      </c>
      <c r="M28" t="str">
        <f t="shared" si="2"/>
        <v>No Trend</v>
      </c>
      <c r="N28">
        <v>61.302669867134718</v>
      </c>
      <c r="O28" t="str">
        <f t="shared" si="3"/>
        <v>UP</v>
      </c>
      <c r="P28" t="str">
        <f t="shared" si="4"/>
        <v>No Trend + Momentum</v>
      </c>
      <c r="Q28">
        <f t="shared" si="5"/>
        <v>7</v>
      </c>
      <c r="R28">
        <f t="shared" si="6"/>
        <v>20</v>
      </c>
      <c r="S28">
        <f t="shared" si="7"/>
        <v>0.35</v>
      </c>
      <c r="T28" t="str">
        <f t="shared" si="8"/>
        <v>No Indication</v>
      </c>
      <c r="U28" t="str">
        <f t="shared" si="9"/>
        <v>No T+M+I</v>
      </c>
      <c r="V28">
        <v>825.05774246059332</v>
      </c>
      <c r="W28">
        <v>814.36609686609688</v>
      </c>
      <c r="X28">
        <f t="shared" si="10"/>
        <v>10.691645594496435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834.3</v>
      </c>
      <c r="D29">
        <v>841.45</v>
      </c>
      <c r="E29">
        <v>825.15</v>
      </c>
      <c r="F29">
        <v>829</v>
      </c>
      <c r="G29">
        <f>_xll.TA_TYPPRICE(D29,E29,F29)</f>
        <v>831.86666666666667</v>
      </c>
      <c r="H29">
        <v>831.26702041096155</v>
      </c>
      <c r="I29" t="str">
        <f t="shared" si="0"/>
        <v>DOWN</v>
      </c>
      <c r="J29">
        <v>840.42954610930235</v>
      </c>
      <c r="K29">
        <v>823.37246984502065</v>
      </c>
      <c r="L29" t="str">
        <f t="shared" si="1"/>
        <v>No Confirmation</v>
      </c>
      <c r="M29" t="str">
        <f t="shared" si="2"/>
        <v>No Trend</v>
      </c>
      <c r="N29">
        <v>57.261555681901889</v>
      </c>
      <c r="O29" t="str">
        <f t="shared" si="3"/>
        <v>No Momentum</v>
      </c>
      <c r="P29" t="str">
        <f t="shared" si="4"/>
        <v>No Trend + Momentum</v>
      </c>
      <c r="Q29">
        <f t="shared" si="5"/>
        <v>3.8500000000000227</v>
      </c>
      <c r="R29">
        <f t="shared" si="6"/>
        <v>16.300000000000068</v>
      </c>
      <c r="S29">
        <f t="shared" si="7"/>
        <v>0.23619631901840532</v>
      </c>
      <c r="T29" t="str">
        <f t="shared" si="8"/>
        <v>No Indication</v>
      </c>
      <c r="U29" t="str">
        <f t="shared" si="9"/>
        <v>No T+M+I</v>
      </c>
      <c r="V29">
        <v>825.66424362050202</v>
      </c>
      <c r="W29">
        <v>815.4500896908304</v>
      </c>
      <c r="X29">
        <f t="shared" si="10"/>
        <v>10.214153929671625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825.1</v>
      </c>
      <c r="D30">
        <v>833.2</v>
      </c>
      <c r="E30">
        <v>825.1</v>
      </c>
      <c r="F30">
        <v>829</v>
      </c>
      <c r="G30">
        <f>_xll.TA_TYPPRICE(D30,E30,F30)</f>
        <v>829.1</v>
      </c>
      <c r="H30">
        <v>830.18351020548084</v>
      </c>
      <c r="I30" t="str">
        <f t="shared" si="0"/>
        <v>DOWN</v>
      </c>
      <c r="J30">
        <v>838.82298030723518</v>
      </c>
      <c r="K30">
        <v>823.75636543501605</v>
      </c>
      <c r="L30" t="str">
        <f t="shared" si="1"/>
        <v>No Confirmation</v>
      </c>
      <c r="M30" t="str">
        <f t="shared" si="2"/>
        <v>No Trend</v>
      </c>
      <c r="N30">
        <v>57.261555681901896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8.1000000000000227</v>
      </c>
      <c r="S30">
        <f t="shared" si="7"/>
        <v>0.48148148148147735</v>
      </c>
      <c r="T30" t="str">
        <f t="shared" si="8"/>
        <v>No Indication</v>
      </c>
      <c r="U30" t="str">
        <f t="shared" si="9"/>
        <v>No T+M+I</v>
      </c>
      <c r="V30">
        <v>826.17743690965551</v>
      </c>
      <c r="W30">
        <v>816.45378675076893</v>
      </c>
      <c r="X30">
        <f t="shared" si="10"/>
        <v>9.7236501588865849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829</v>
      </c>
      <c r="D31">
        <v>830.2</v>
      </c>
      <c r="E31">
        <v>816.1</v>
      </c>
      <c r="F31">
        <v>826</v>
      </c>
      <c r="G31">
        <f>_xll.TA_TYPPRICE(D31,E31,F31)</f>
        <v>824.1</v>
      </c>
      <c r="H31">
        <v>827.14175510274049</v>
      </c>
      <c r="I31" t="str">
        <f t="shared" si="0"/>
        <v>DOWN</v>
      </c>
      <c r="J31">
        <v>836.90676246118289</v>
      </c>
      <c r="K31">
        <v>822.05495089390138</v>
      </c>
      <c r="L31" t="str">
        <f t="shared" si="1"/>
        <v>No Confirmation</v>
      </c>
      <c r="M31" t="str">
        <f t="shared" si="2"/>
        <v>No Trend</v>
      </c>
      <c r="N31">
        <v>43.744396156031129</v>
      </c>
      <c r="O31" t="str">
        <f t="shared" si="3"/>
        <v>No Momentum</v>
      </c>
      <c r="P31" t="str">
        <f t="shared" si="4"/>
        <v>No Trend + Momentum</v>
      </c>
      <c r="Q31">
        <f t="shared" si="5"/>
        <v>9.8999999999999773</v>
      </c>
      <c r="R31">
        <f t="shared" si="6"/>
        <v>14.100000000000023</v>
      </c>
      <c r="S31">
        <f t="shared" si="7"/>
        <v>0.70212765957446532</v>
      </c>
      <c r="T31" t="str">
        <f t="shared" si="8"/>
        <v>No Indication</v>
      </c>
      <c r="U31" t="str">
        <f t="shared" si="9"/>
        <v>No T+M+I</v>
      </c>
      <c r="V31">
        <v>826.15013892355466</v>
      </c>
      <c r="W31">
        <v>817.1609136581194</v>
      </c>
      <c r="X31">
        <f t="shared" si="10"/>
        <v>8.989225265435266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824.95</v>
      </c>
      <c r="D32">
        <v>830.05</v>
      </c>
      <c r="E32">
        <v>824</v>
      </c>
      <c r="F32">
        <v>830</v>
      </c>
      <c r="G32">
        <f>_xll.TA_TYPPRICE(D32,E32,F32)</f>
        <v>828.01666666666677</v>
      </c>
      <c r="H32">
        <v>827.57921088470357</v>
      </c>
      <c r="I32" t="str">
        <f t="shared" si="0"/>
        <v>UP</v>
      </c>
      <c r="J32">
        <v>835.38303746980887</v>
      </c>
      <c r="K32">
        <v>822.48718402858992</v>
      </c>
      <c r="L32" t="str">
        <f t="shared" si="1"/>
        <v>No Confirmation</v>
      </c>
      <c r="M32" t="str">
        <f t="shared" si="2"/>
        <v>No Trend</v>
      </c>
      <c r="N32">
        <v>59.628059422829004</v>
      </c>
      <c r="O32" t="str">
        <f t="shared" si="3"/>
        <v>No Momentum</v>
      </c>
      <c r="P32" t="str">
        <f t="shared" si="4"/>
        <v>No Trend + Momentum</v>
      </c>
      <c r="Q32">
        <f t="shared" si="5"/>
        <v>6</v>
      </c>
      <c r="R32">
        <f t="shared" si="6"/>
        <v>6.0499999999999545</v>
      </c>
      <c r="S32">
        <f t="shared" si="7"/>
        <v>0.99173553719009011</v>
      </c>
      <c r="T32" t="str">
        <f t="shared" si="8"/>
        <v>UP</v>
      </c>
      <c r="U32" t="str">
        <f t="shared" si="9"/>
        <v>No T+M+I</v>
      </c>
      <c r="V32">
        <v>826.7424252430078</v>
      </c>
      <c r="W32">
        <v>818.11195709085132</v>
      </c>
      <c r="X32">
        <f t="shared" si="10"/>
        <v>8.6304681521564817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844.9</v>
      </c>
      <c r="D33">
        <v>844.9</v>
      </c>
      <c r="E33">
        <v>820</v>
      </c>
      <c r="F33">
        <v>820</v>
      </c>
      <c r="G33">
        <f>_xll.TA_TYPPRICE(D33,E33,F33)</f>
        <v>828.30000000000007</v>
      </c>
      <c r="H33">
        <v>827.93960544235188</v>
      </c>
      <c r="I33" t="str">
        <f t="shared" si="0"/>
        <v>DOWN</v>
      </c>
      <c r="J33">
        <v>837.49791803207358</v>
      </c>
      <c r="K33">
        <v>821.93447646668108</v>
      </c>
      <c r="L33" t="str">
        <f t="shared" si="1"/>
        <v>DOWN</v>
      </c>
      <c r="M33" t="str">
        <f t="shared" si="2"/>
        <v>DOWN</v>
      </c>
      <c r="N33">
        <v>31.677660784629364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24.899999999999977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825.70512905177588</v>
      </c>
      <c r="W33">
        <v>818.25181212115865</v>
      </c>
      <c r="X33">
        <f t="shared" si="10"/>
        <v>7.453316930617234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842.95</v>
      </c>
      <c r="D34">
        <v>843.5</v>
      </c>
      <c r="E34">
        <v>820</v>
      </c>
      <c r="F34">
        <v>829</v>
      </c>
      <c r="G34">
        <f>_xll.TA_TYPPRICE(D34,E34,F34)</f>
        <v>830.83333333333337</v>
      </c>
      <c r="H34">
        <v>829.38646938784268</v>
      </c>
      <c r="I34" t="str">
        <f t="shared" si="0"/>
        <v>DOWN</v>
      </c>
      <c r="J34">
        <v>838.83171402494611</v>
      </c>
      <c r="K34">
        <v>821.50459280741859</v>
      </c>
      <c r="L34" t="str">
        <f t="shared" si="1"/>
        <v>No Confirmation</v>
      </c>
      <c r="M34" t="str">
        <f t="shared" si="2"/>
        <v>No Trend</v>
      </c>
      <c r="N34">
        <v>55.26707477127146</v>
      </c>
      <c r="O34" t="str">
        <f t="shared" si="3"/>
        <v>No Momentum</v>
      </c>
      <c r="P34" t="str">
        <f t="shared" si="4"/>
        <v>No Trend + Momentum</v>
      </c>
      <c r="Q34">
        <f t="shared" si="5"/>
        <v>9</v>
      </c>
      <c r="R34">
        <f t="shared" si="6"/>
        <v>23.5</v>
      </c>
      <c r="S34">
        <f t="shared" si="7"/>
        <v>0.38297872340425532</v>
      </c>
      <c r="T34" t="str">
        <f t="shared" si="8"/>
        <v>No Indication</v>
      </c>
      <c r="U34" t="str">
        <f t="shared" si="9"/>
        <v>No T+M+I</v>
      </c>
      <c r="V34">
        <v>826.21203227457954</v>
      </c>
      <c r="W34">
        <v>819.04797418625799</v>
      </c>
      <c r="X34">
        <f t="shared" si="10"/>
        <v>7.1640580883215534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830</v>
      </c>
      <c r="D35">
        <v>830</v>
      </c>
      <c r="E35">
        <v>820.15</v>
      </c>
      <c r="F35">
        <v>822</v>
      </c>
      <c r="G35">
        <f>_xll.TA_TYPPRICE(D35,E35,F35)</f>
        <v>824.05000000000007</v>
      </c>
      <c r="H35">
        <v>826.71823469392143</v>
      </c>
      <c r="I35" t="str">
        <f t="shared" si="0"/>
        <v>DOWN</v>
      </c>
      <c r="J35">
        <v>836.86911090829142</v>
      </c>
      <c r="K35">
        <v>821.20357218354775</v>
      </c>
      <c r="L35" t="str">
        <f t="shared" si="1"/>
        <v>No Confirmation</v>
      </c>
      <c r="M35" t="str">
        <f t="shared" si="2"/>
        <v>No Trend</v>
      </c>
      <c r="N35">
        <v>41.377613356852571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9.8500000000000227</v>
      </c>
      <c r="S35">
        <f t="shared" si="7"/>
        <v>0.1878172588832506</v>
      </c>
      <c r="T35" t="str">
        <f t="shared" si="8"/>
        <v>DOWN</v>
      </c>
      <c r="U35" t="str">
        <f t="shared" si="9"/>
        <v>No T+M+I</v>
      </c>
      <c r="V35">
        <v>825.56402730925959</v>
      </c>
      <c r="W35">
        <v>819.26664276505369</v>
      </c>
      <c r="X35">
        <f t="shared" si="10"/>
        <v>6.2973845442058973</v>
      </c>
      <c r="Y35">
        <v>8.9119631365675147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844.9</v>
      </c>
      <c r="D36">
        <v>844.9</v>
      </c>
      <c r="E36">
        <v>816.85</v>
      </c>
      <c r="F36">
        <v>830</v>
      </c>
      <c r="G36">
        <f>_xll.TA_TYPPRICE(D36,E36,F36)</f>
        <v>830.58333333333337</v>
      </c>
      <c r="H36">
        <v>828.65078401362734</v>
      </c>
      <c r="I36" t="str">
        <f t="shared" si="0"/>
        <v>UP</v>
      </c>
      <c r="J36">
        <v>838.65375292867111</v>
      </c>
      <c r="K36">
        <v>820.23611169831497</v>
      </c>
      <c r="L36" t="str">
        <f t="shared" si="1"/>
        <v>No Confirmation</v>
      </c>
      <c r="M36" t="str">
        <f t="shared" si="2"/>
        <v>No Trend</v>
      </c>
      <c r="N36">
        <v>56.864279699408328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28.049999999999955</v>
      </c>
      <c r="S36">
        <f t="shared" si="7"/>
        <v>0.4688057040998217</v>
      </c>
      <c r="T36" t="str">
        <f t="shared" si="8"/>
        <v>No Indication</v>
      </c>
      <c r="U36" t="str">
        <f t="shared" si="9"/>
        <v>No T+M+I</v>
      </c>
      <c r="V36">
        <v>826.24648464629661</v>
      </c>
      <c r="W36">
        <v>820.06170626393862</v>
      </c>
      <c r="X36">
        <f t="shared" si="10"/>
        <v>6.1847783823579903</v>
      </c>
      <c r="Y36">
        <v>8.3665261857256095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824.7</v>
      </c>
      <c r="D37">
        <v>844</v>
      </c>
      <c r="E37">
        <v>823</v>
      </c>
      <c r="F37">
        <v>824</v>
      </c>
      <c r="G37">
        <f>_xll.TA_TYPPRICE(D37,E37,F37)</f>
        <v>830.33333333333337</v>
      </c>
      <c r="H37">
        <v>829.49205867348041</v>
      </c>
      <c r="I37" t="str">
        <f t="shared" si="0"/>
        <v>DOWN</v>
      </c>
      <c r="J37">
        <v>839.84180783341083</v>
      </c>
      <c r="K37">
        <v>820.85030909868942</v>
      </c>
      <c r="L37" t="str">
        <f t="shared" si="1"/>
        <v>No Confirmation</v>
      </c>
      <c r="M37" t="str">
        <f t="shared" si="2"/>
        <v>No Trend</v>
      </c>
      <c r="N37">
        <v>45.576538150282126</v>
      </c>
      <c r="O37" t="str">
        <f t="shared" si="3"/>
        <v>No Momentum</v>
      </c>
      <c r="P37" t="str">
        <f t="shared" si="4"/>
        <v>No Trend + Momentum</v>
      </c>
      <c r="Q37">
        <f t="shared" si="5"/>
        <v>1</v>
      </c>
      <c r="R37">
        <f t="shared" si="6"/>
        <v>21</v>
      </c>
      <c r="S37">
        <f t="shared" si="7"/>
        <v>4.7619047619047616E-2</v>
      </c>
      <c r="T37" t="str">
        <f t="shared" si="8"/>
        <v>DOWN</v>
      </c>
      <c r="U37" t="str">
        <f t="shared" si="9"/>
        <v>No T+M+I</v>
      </c>
      <c r="V37">
        <v>825.90087162378939</v>
      </c>
      <c r="W37">
        <v>820.35343172586909</v>
      </c>
      <c r="X37">
        <f t="shared" si="10"/>
        <v>5.5474398979202988</v>
      </c>
      <c r="Y37">
        <v>7.802708928164547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832.55</v>
      </c>
      <c r="D38">
        <v>832.55</v>
      </c>
      <c r="E38">
        <v>819.05</v>
      </c>
      <c r="F38">
        <v>820</v>
      </c>
      <c r="G38">
        <f>_xll.TA_TYPPRICE(D38,E38,F38)</f>
        <v>823.86666666666667</v>
      </c>
      <c r="H38">
        <v>826.67936267007349</v>
      </c>
      <c r="I38" t="str">
        <f t="shared" si="0"/>
        <v>DOWN</v>
      </c>
      <c r="J38">
        <v>838.22140609265284</v>
      </c>
      <c r="K38">
        <v>820.45024041009174</v>
      </c>
      <c r="L38" t="str">
        <f t="shared" si="1"/>
        <v>DOWN</v>
      </c>
      <c r="M38" t="str">
        <f t="shared" si="2"/>
        <v>DOWN</v>
      </c>
      <c r="N38">
        <v>39.107415511772572</v>
      </c>
      <c r="O38" t="str">
        <f t="shared" si="3"/>
        <v>DOWN</v>
      </c>
      <c r="P38" t="str">
        <f t="shared" si="4"/>
        <v>DOWN</v>
      </c>
      <c r="Q38">
        <f t="shared" si="5"/>
        <v>0.95000000000004547</v>
      </c>
      <c r="R38">
        <f t="shared" si="6"/>
        <v>13.5</v>
      </c>
      <c r="S38">
        <f t="shared" si="7"/>
        <v>7.0370370370373733E-2</v>
      </c>
      <c r="T38" t="str">
        <f t="shared" si="8"/>
        <v>DOWN</v>
      </c>
      <c r="U38" t="str">
        <f t="shared" si="9"/>
        <v>DOWN</v>
      </c>
      <c r="V38">
        <v>824.99304522012949</v>
      </c>
      <c r="W38">
        <v>820.32725159802692</v>
      </c>
      <c r="X38">
        <f t="shared" si="10"/>
        <v>4.6657936221025693</v>
      </c>
      <c r="Y38">
        <v>7.1753258669521518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821.3</v>
      </c>
      <c r="D39">
        <v>827.95</v>
      </c>
      <c r="E39">
        <v>820</v>
      </c>
      <c r="F39">
        <v>822</v>
      </c>
      <c r="G39">
        <f>_xll.TA_TYPPRICE(D39,E39,F39)</f>
        <v>823.31666666666661</v>
      </c>
      <c r="H39">
        <v>824.99801466837005</v>
      </c>
      <c r="I39" t="str">
        <f t="shared" si="0"/>
        <v>DOWN</v>
      </c>
      <c r="J39">
        <v>835.93887140539664</v>
      </c>
      <c r="K39">
        <v>820.35018698562692</v>
      </c>
      <c r="L39" t="str">
        <f t="shared" si="1"/>
        <v>No Confirmation</v>
      </c>
      <c r="M39" t="str">
        <f t="shared" si="2"/>
        <v>No Trend</v>
      </c>
      <c r="N39">
        <v>44.069170632102015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7.9500000000000455</v>
      </c>
      <c r="S39">
        <f t="shared" si="7"/>
        <v>0.25157232704402371</v>
      </c>
      <c r="T39" t="str">
        <f t="shared" si="8"/>
        <v>No Indication</v>
      </c>
      <c r="U39" t="str">
        <f t="shared" si="9"/>
        <v>No T+M+I</v>
      </c>
      <c r="V39">
        <v>824.532576724725</v>
      </c>
      <c r="W39">
        <v>820.45115888706198</v>
      </c>
      <c r="X39">
        <f t="shared" si="10"/>
        <v>4.0814178376630252</v>
      </c>
      <c r="Y39">
        <v>6.5565442610943263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820</v>
      </c>
      <c r="D40">
        <v>827</v>
      </c>
      <c r="E40">
        <v>808</v>
      </c>
      <c r="F40">
        <v>813</v>
      </c>
      <c r="G40">
        <f>_xll.TA_TYPPRICE(D40,E40,F40)</f>
        <v>816</v>
      </c>
      <c r="H40">
        <v>820.49900733418508</v>
      </c>
      <c r="I40" t="str">
        <f t="shared" si="0"/>
        <v>DOWN</v>
      </c>
      <c r="J40">
        <v>833.95245553753068</v>
      </c>
      <c r="K40">
        <v>817.6057009888209</v>
      </c>
      <c r="L40" t="str">
        <f t="shared" si="1"/>
        <v>DOWN</v>
      </c>
      <c r="M40" t="str">
        <f t="shared" si="2"/>
        <v>DOWN</v>
      </c>
      <c r="N40">
        <v>30.218597384419283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19</v>
      </c>
      <c r="S40">
        <f t="shared" si="7"/>
        <v>0.26315789473684209</v>
      </c>
      <c r="T40" t="str">
        <f t="shared" si="8"/>
        <v>No Indication</v>
      </c>
      <c r="U40" t="str">
        <f t="shared" si="9"/>
        <v>No T+M+I</v>
      </c>
      <c r="V40">
        <v>822.75833415169041</v>
      </c>
      <c r="W40">
        <v>819.89922119172411</v>
      </c>
      <c r="X40">
        <f t="shared" si="10"/>
        <v>2.8591129599662963</v>
      </c>
      <c r="Y40">
        <v>5.8170580008687205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808.5</v>
      </c>
      <c r="D41">
        <v>818.2</v>
      </c>
      <c r="E41">
        <v>801</v>
      </c>
      <c r="F41">
        <v>813</v>
      </c>
      <c r="G41">
        <f>_xll.TA_TYPPRICE(D41,E41,F41)</f>
        <v>810.73333333333323</v>
      </c>
      <c r="H41">
        <v>815.6161703337591</v>
      </c>
      <c r="I41" t="str">
        <f t="shared" si="0"/>
        <v>DOWN</v>
      </c>
      <c r="J41">
        <v>830.45190986252385</v>
      </c>
      <c r="K41">
        <v>813.91554521352737</v>
      </c>
      <c r="L41" t="str">
        <f t="shared" si="1"/>
        <v>DOWN</v>
      </c>
      <c r="M41" t="str">
        <f t="shared" si="2"/>
        <v>DOWN</v>
      </c>
      <c r="N41">
        <v>30.218597384419283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17.200000000000045</v>
      </c>
      <c r="S41">
        <f t="shared" si="7"/>
        <v>0.69767441860464929</v>
      </c>
      <c r="T41" t="str">
        <f t="shared" si="8"/>
        <v>No Indication</v>
      </c>
      <c r="U41" t="str">
        <f t="shared" si="9"/>
        <v>No T+M+I</v>
      </c>
      <c r="V41">
        <v>821.25705197450725</v>
      </c>
      <c r="W41">
        <v>819.38816777011493</v>
      </c>
      <c r="X41">
        <f t="shared" si="10"/>
        <v>1.868884204392316</v>
      </c>
      <c r="Y41">
        <v>5.0274232415734392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804.5</v>
      </c>
      <c r="D42">
        <v>824.4</v>
      </c>
      <c r="E42">
        <v>800.3</v>
      </c>
      <c r="F42">
        <v>822</v>
      </c>
      <c r="G42">
        <f>_xll.TA_TYPPRICE(D42,E42,F42)</f>
        <v>815.56666666666661</v>
      </c>
      <c r="H42">
        <v>815.59141850021285</v>
      </c>
      <c r="I42" t="str">
        <f t="shared" si="0"/>
        <v>UP</v>
      </c>
      <c r="J42">
        <v>829.10704100418525</v>
      </c>
      <c r="K42">
        <v>810.88986849941011</v>
      </c>
      <c r="L42" t="str">
        <f t="shared" si="1"/>
        <v>No Confirmation</v>
      </c>
      <c r="M42" t="str">
        <f t="shared" si="2"/>
        <v>No Trend</v>
      </c>
      <c r="N42">
        <v>53.200788539957308</v>
      </c>
      <c r="O42" t="str">
        <f t="shared" si="3"/>
        <v>No Momentum</v>
      </c>
      <c r="P42" t="str">
        <f t="shared" si="4"/>
        <v>No Trend + Momentum</v>
      </c>
      <c r="Q42">
        <f t="shared" si="5"/>
        <v>21.700000000000045</v>
      </c>
      <c r="R42">
        <f t="shared" si="6"/>
        <v>24.100000000000023</v>
      </c>
      <c r="S42">
        <f t="shared" si="7"/>
        <v>0.90041493775933712</v>
      </c>
      <c r="T42" t="str">
        <f t="shared" si="8"/>
        <v>UP</v>
      </c>
      <c r="U42" t="str">
        <f t="shared" si="9"/>
        <v>No T+M+I</v>
      </c>
      <c r="V42">
        <v>821.37135167073689</v>
      </c>
      <c r="W42">
        <v>819.58163682418046</v>
      </c>
      <c r="X42">
        <f t="shared" si="10"/>
        <v>1.7897148465564214</v>
      </c>
      <c r="Y42">
        <v>4.379881562570036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819.7</v>
      </c>
      <c r="D43">
        <v>820.1</v>
      </c>
      <c r="E43">
        <v>810.4</v>
      </c>
      <c r="F43">
        <v>810</v>
      </c>
      <c r="G43">
        <f>_xll.TA_TYPPRICE(D43,E43,F43)</f>
        <v>813.5</v>
      </c>
      <c r="H43">
        <v>814.54570925010648</v>
      </c>
      <c r="I43" t="str">
        <f t="shared" si="0"/>
        <v>DOWN</v>
      </c>
      <c r="J43">
        <v>827.10547633658848</v>
      </c>
      <c r="K43">
        <v>810.78100883287448</v>
      </c>
      <c r="L43" t="str">
        <f t="shared" si="1"/>
        <v>DOWN</v>
      </c>
      <c r="M43" t="str">
        <f t="shared" si="2"/>
        <v>DOWN</v>
      </c>
      <c r="N43">
        <v>34.347261610979693</v>
      </c>
      <c r="O43" t="str">
        <f t="shared" si="3"/>
        <v>DOWN</v>
      </c>
      <c r="P43" t="str">
        <f t="shared" si="4"/>
        <v>DOWN</v>
      </c>
      <c r="Q43">
        <f t="shared" si="5"/>
        <v>-0.39999999999997726</v>
      </c>
      <c r="R43">
        <f t="shared" si="6"/>
        <v>9.7000000000000455</v>
      </c>
      <c r="S43">
        <f t="shared" si="7"/>
        <v>-4.1237113402059315E-2</v>
      </c>
      <c r="T43" t="str">
        <f t="shared" si="8"/>
        <v>DOWN</v>
      </c>
      <c r="U43" t="str">
        <f t="shared" si="9"/>
        <v>DOWN</v>
      </c>
      <c r="V43">
        <v>819.62191295216201</v>
      </c>
      <c r="W43">
        <v>818.87188594831525</v>
      </c>
      <c r="X43">
        <f t="shared" si="10"/>
        <v>0.75002700384675336</v>
      </c>
      <c r="Y43">
        <v>3.6539106508253796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821</v>
      </c>
      <c r="D44">
        <v>830</v>
      </c>
      <c r="E44">
        <v>800.25</v>
      </c>
      <c r="F44">
        <v>825</v>
      </c>
      <c r="G44">
        <f>_xll.TA_TYPPRICE(D44,E44,F44)</f>
        <v>818.41666666666663</v>
      </c>
      <c r="H44">
        <v>816.4811879583865</v>
      </c>
      <c r="I44" t="str">
        <f t="shared" si="0"/>
        <v>UP</v>
      </c>
      <c r="J44">
        <v>827.74870381734661</v>
      </c>
      <c r="K44">
        <v>808.44078464779125</v>
      </c>
      <c r="L44" t="str">
        <f t="shared" si="1"/>
        <v>No Confirmation</v>
      </c>
      <c r="M44" t="str">
        <f t="shared" si="2"/>
        <v>No Trend</v>
      </c>
      <c r="N44">
        <v>57.744957954006857</v>
      </c>
      <c r="O44" t="str">
        <f t="shared" si="3"/>
        <v>No Momentum</v>
      </c>
      <c r="P44" t="str">
        <f t="shared" si="4"/>
        <v>No Trend + Momentum</v>
      </c>
      <c r="Q44">
        <f t="shared" si="5"/>
        <v>24.75</v>
      </c>
      <c r="R44">
        <f t="shared" si="6"/>
        <v>29.75</v>
      </c>
      <c r="S44">
        <f t="shared" si="7"/>
        <v>0.83193277310924374</v>
      </c>
      <c r="T44" t="str">
        <f t="shared" si="8"/>
        <v>UP</v>
      </c>
      <c r="U44" t="str">
        <f t="shared" si="9"/>
        <v>No T+M+I</v>
      </c>
      <c r="V44">
        <v>820.44931095952165</v>
      </c>
      <c r="W44">
        <v>819.32582032251412</v>
      </c>
      <c r="X44">
        <f t="shared" si="10"/>
        <v>1.123490637007535</v>
      </c>
      <c r="Y44">
        <v>3.1478266480618107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844</v>
      </c>
      <c r="D45">
        <v>844</v>
      </c>
      <c r="E45">
        <v>812.3</v>
      </c>
      <c r="F45">
        <v>824</v>
      </c>
      <c r="G45">
        <f>_xll.TA_TYPPRICE(D45,E45,F45)</f>
        <v>826.76666666666677</v>
      </c>
      <c r="H45">
        <v>821.62392731252658</v>
      </c>
      <c r="I45" t="str">
        <f t="shared" si="0"/>
        <v>UP</v>
      </c>
      <c r="J45">
        <v>831.36010296904738</v>
      </c>
      <c r="K45">
        <v>809.29838805939323</v>
      </c>
      <c r="L45" t="str">
        <f t="shared" si="1"/>
        <v>No Confirmation</v>
      </c>
      <c r="M45" t="str">
        <f t="shared" si="2"/>
        <v>No Trend</v>
      </c>
      <c r="N45">
        <v>56.079464735252337</v>
      </c>
      <c r="O45" t="str">
        <f t="shared" si="3"/>
        <v>No Momentum</v>
      </c>
      <c r="P45" t="str">
        <f t="shared" si="4"/>
        <v>No Trend + Momentum</v>
      </c>
      <c r="Q45">
        <f t="shared" si="5"/>
        <v>11.700000000000045</v>
      </c>
      <c r="R45">
        <f t="shared" si="6"/>
        <v>31.700000000000045</v>
      </c>
      <c r="S45">
        <f t="shared" si="7"/>
        <v>0.36908517350157821</v>
      </c>
      <c r="T45" t="str">
        <f t="shared" si="8"/>
        <v>No Indication</v>
      </c>
      <c r="U45" t="str">
        <f t="shared" si="9"/>
        <v>No T+M+I</v>
      </c>
      <c r="V45">
        <v>820.99557081190289</v>
      </c>
      <c r="W45">
        <v>819.67205585417969</v>
      </c>
      <c r="X45">
        <f t="shared" si="10"/>
        <v>1.323514957723205</v>
      </c>
      <c r="Y45">
        <v>2.7829643099940897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825</v>
      </c>
      <c r="D46">
        <v>825</v>
      </c>
      <c r="E46">
        <v>812</v>
      </c>
      <c r="F46">
        <v>812</v>
      </c>
      <c r="G46">
        <f>_xll.TA_TYPPRICE(D46,E46,F46)</f>
        <v>816.33333333333337</v>
      </c>
      <c r="H46">
        <v>818.97863032293003</v>
      </c>
      <c r="I46" t="str">
        <f t="shared" si="0"/>
        <v>DOWN</v>
      </c>
      <c r="J46">
        <v>829.94674675370356</v>
      </c>
      <c r="K46">
        <v>809.89874626841697</v>
      </c>
      <c r="L46" t="str">
        <f t="shared" si="1"/>
        <v>No Confirmation</v>
      </c>
      <c r="M46" t="str">
        <f t="shared" si="2"/>
        <v>No Trend</v>
      </c>
      <c r="N46">
        <v>39.144322755930119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13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819.6116368408409</v>
      </c>
      <c r="W46">
        <v>819.1037554205368</v>
      </c>
      <c r="X46">
        <f t="shared" si="10"/>
        <v>0.50788142030410199</v>
      </c>
      <c r="Y46">
        <v>2.3279477320560922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824.95</v>
      </c>
      <c r="D47">
        <v>824.95</v>
      </c>
      <c r="E47">
        <v>807</v>
      </c>
      <c r="F47">
        <v>824</v>
      </c>
      <c r="G47">
        <f>_xll.TA_TYPPRICE(D47,E47,F47)</f>
        <v>818.65</v>
      </c>
      <c r="H47">
        <v>818.81431516146495</v>
      </c>
      <c r="I47" t="str">
        <f t="shared" si="0"/>
        <v>UP</v>
      </c>
      <c r="J47">
        <v>828.83635858621392</v>
      </c>
      <c r="K47">
        <v>809.25458043099093</v>
      </c>
      <c r="L47" t="str">
        <f t="shared" si="1"/>
        <v>No Confirmation</v>
      </c>
      <c r="M47" t="str">
        <f t="shared" si="2"/>
        <v>No Trend</v>
      </c>
      <c r="N47">
        <v>55.821037715614651</v>
      </c>
      <c r="O47" t="str">
        <f t="shared" si="3"/>
        <v>No Momentum</v>
      </c>
      <c r="P47" t="str">
        <f t="shared" si="4"/>
        <v>No Trend + Momentum</v>
      </c>
      <c r="Q47">
        <f t="shared" si="5"/>
        <v>17</v>
      </c>
      <c r="R47">
        <f t="shared" si="6"/>
        <v>17.950000000000045</v>
      </c>
      <c r="S47">
        <f t="shared" si="7"/>
        <v>0.9470752089136466</v>
      </c>
      <c r="T47" t="str">
        <f t="shared" si="8"/>
        <v>UP</v>
      </c>
      <c r="U47" t="str">
        <f t="shared" si="9"/>
        <v>No T+M+I</v>
      </c>
      <c r="V47">
        <v>820.28676963455769</v>
      </c>
      <c r="W47">
        <v>819.46644020420069</v>
      </c>
      <c r="X47">
        <f t="shared" si="10"/>
        <v>0.82032943035699191</v>
      </c>
      <c r="Y47">
        <v>2.026424071716272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823.6</v>
      </c>
      <c r="D48">
        <v>827</v>
      </c>
      <c r="E48">
        <v>821.3</v>
      </c>
      <c r="F48">
        <v>824</v>
      </c>
      <c r="G48">
        <f>_xll.TA_TYPPRICE(D48,E48,F48)</f>
        <v>824.1</v>
      </c>
      <c r="H48">
        <v>821.45715758073243</v>
      </c>
      <c r="I48" t="str">
        <f t="shared" si="0"/>
        <v>UP</v>
      </c>
      <c r="J48">
        <v>828.42827890038859</v>
      </c>
      <c r="K48">
        <v>811.93134033521517</v>
      </c>
      <c r="L48" t="str">
        <f t="shared" si="1"/>
        <v>No Confirmation</v>
      </c>
      <c r="M48" t="str">
        <f t="shared" si="2"/>
        <v>No Trend</v>
      </c>
      <c r="N48">
        <v>55.821037715614665</v>
      </c>
      <c r="O48" t="str">
        <f t="shared" si="3"/>
        <v>No Momentum</v>
      </c>
      <c r="P48" t="str">
        <f t="shared" si="4"/>
        <v>No Trend + Momentum</v>
      </c>
      <c r="Q48">
        <f t="shared" si="5"/>
        <v>2.7000000000000455</v>
      </c>
      <c r="R48">
        <f t="shared" si="6"/>
        <v>5.7000000000000455</v>
      </c>
      <c r="S48">
        <f t="shared" si="7"/>
        <v>0.47368421052631998</v>
      </c>
      <c r="T48" t="str">
        <f t="shared" si="8"/>
        <v>No Indication</v>
      </c>
      <c r="U48" t="str">
        <f t="shared" si="9"/>
        <v>No T+M+I</v>
      </c>
      <c r="V48">
        <v>820.85803584462576</v>
      </c>
      <c r="W48">
        <v>819.80225944833398</v>
      </c>
      <c r="X48">
        <f t="shared" si="10"/>
        <v>1.0557763962917761</v>
      </c>
      <c r="Y48">
        <v>1.8322945366313728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823.6</v>
      </c>
      <c r="D49">
        <v>905.65</v>
      </c>
      <c r="E49">
        <v>814.8</v>
      </c>
      <c r="F49">
        <v>844</v>
      </c>
      <c r="G49">
        <f>_xll.TA_TYPPRICE(D49,E49,F49)</f>
        <v>854.81666666666661</v>
      </c>
      <c r="H49">
        <v>838.13691212369952</v>
      </c>
      <c r="I49" t="str">
        <f t="shared" si="0"/>
        <v>UP</v>
      </c>
      <c r="J49">
        <v>845.58866136696895</v>
      </c>
      <c r="K49">
        <v>812.56882026072287</v>
      </c>
      <c r="L49" t="str">
        <f t="shared" si="1"/>
        <v>No Confirmation</v>
      </c>
      <c r="M49" t="str">
        <f t="shared" si="2"/>
        <v>No Trend</v>
      </c>
      <c r="N49">
        <v>74.219203114008948</v>
      </c>
      <c r="O49" t="str">
        <f t="shared" si="3"/>
        <v>UP</v>
      </c>
      <c r="P49" t="str">
        <f t="shared" si="4"/>
        <v>No Trend + Momentum</v>
      </c>
      <c r="Q49">
        <f t="shared" si="5"/>
        <v>29.200000000000045</v>
      </c>
      <c r="R49">
        <f t="shared" si="6"/>
        <v>90.850000000000023</v>
      </c>
      <c r="S49">
        <f t="shared" si="7"/>
        <v>0.32140891579526737</v>
      </c>
      <c r="T49" t="str">
        <f t="shared" si="8"/>
        <v>No Indication</v>
      </c>
      <c r="U49" t="str">
        <f t="shared" si="9"/>
        <v>No T+M+I</v>
      </c>
      <c r="V49">
        <v>824.41833802237568</v>
      </c>
      <c r="W49">
        <v>821.5946846743833</v>
      </c>
      <c r="X49">
        <f t="shared" si="10"/>
        <v>2.8236533479923764</v>
      </c>
      <c r="Y49">
        <v>2.0305662989035733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844.35</v>
      </c>
      <c r="D50">
        <v>860</v>
      </c>
      <c r="E50">
        <v>836.85</v>
      </c>
      <c r="F50">
        <v>847</v>
      </c>
      <c r="G50">
        <f>_xll.TA_TYPPRICE(D50,E50,F50)</f>
        <v>847.94999999999993</v>
      </c>
      <c r="H50">
        <v>843.04345606184972</v>
      </c>
      <c r="I50" t="str">
        <f t="shared" si="0"/>
        <v>UP</v>
      </c>
      <c r="J50">
        <v>848.79118106319811</v>
      </c>
      <c r="K50">
        <v>817.9646379805622</v>
      </c>
      <c r="L50" t="str">
        <f t="shared" si="1"/>
        <v>No Confirmation</v>
      </c>
      <c r="M50" t="str">
        <f t="shared" si="2"/>
        <v>No Trend</v>
      </c>
      <c r="N50">
        <v>76.086460325277159</v>
      </c>
      <c r="O50" t="str">
        <f t="shared" si="3"/>
        <v>UP</v>
      </c>
      <c r="P50" t="str">
        <f t="shared" si="4"/>
        <v>No Trend + Momentum</v>
      </c>
      <c r="Q50">
        <f t="shared" si="5"/>
        <v>10.149999999999977</v>
      </c>
      <c r="R50">
        <f t="shared" si="6"/>
        <v>23.149999999999977</v>
      </c>
      <c r="S50">
        <f t="shared" si="7"/>
        <v>0.43844492440604699</v>
      </c>
      <c r="T50" t="str">
        <f t="shared" si="8"/>
        <v>No Indication</v>
      </c>
      <c r="U50" t="str">
        <f t="shared" si="9"/>
        <v>No T+M+I</v>
      </c>
      <c r="V50">
        <v>827.89243986508711</v>
      </c>
      <c r="W50">
        <v>823.4765598836882</v>
      </c>
      <c r="X50">
        <f t="shared" si="10"/>
        <v>4.4158799813989162</v>
      </c>
      <c r="Y50">
        <v>2.5076290354026418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860</v>
      </c>
      <c r="D51">
        <v>875</v>
      </c>
      <c r="E51">
        <v>850.65</v>
      </c>
      <c r="F51">
        <v>856</v>
      </c>
      <c r="G51">
        <f>_xll.TA_TYPPRICE(D51,E51,F51)</f>
        <v>860.55000000000007</v>
      </c>
      <c r="H51">
        <v>851.7967280309249</v>
      </c>
      <c r="I51" t="str">
        <f t="shared" si="0"/>
        <v>UP</v>
      </c>
      <c r="J51">
        <v>854.6153630491541</v>
      </c>
      <c r="K51">
        <v>825.22805176265945</v>
      </c>
      <c r="L51" t="str">
        <f t="shared" si="1"/>
        <v>UP</v>
      </c>
      <c r="M51" t="str">
        <f t="shared" si="2"/>
        <v>UP</v>
      </c>
      <c r="N51">
        <v>81.194219740047629</v>
      </c>
      <c r="O51" t="str">
        <f t="shared" si="3"/>
        <v>UP</v>
      </c>
      <c r="P51" t="str">
        <f t="shared" si="4"/>
        <v>UP</v>
      </c>
      <c r="Q51">
        <f t="shared" si="5"/>
        <v>5.3500000000000227</v>
      </c>
      <c r="R51">
        <f t="shared" si="6"/>
        <v>24.350000000000023</v>
      </c>
      <c r="S51">
        <f t="shared" si="7"/>
        <v>0.21971252566735186</v>
      </c>
      <c r="T51" t="str">
        <f t="shared" si="8"/>
        <v>No Indication</v>
      </c>
      <c r="U51" t="str">
        <f t="shared" si="9"/>
        <v>No T+M+I</v>
      </c>
      <c r="V51">
        <v>832.21667988584295</v>
      </c>
      <c r="W51">
        <v>825.8857035960076</v>
      </c>
      <c r="X51">
        <f t="shared" si="10"/>
        <v>6.3309762898353483</v>
      </c>
      <c r="Y51">
        <v>3.2722984862891833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868.95</v>
      </c>
      <c r="D52">
        <v>869.5</v>
      </c>
      <c r="E52">
        <v>855.1</v>
      </c>
      <c r="F52">
        <v>864</v>
      </c>
      <c r="G52">
        <f>_xll.TA_TYPPRICE(D52,E52,F52)</f>
        <v>862.86666666666667</v>
      </c>
      <c r="H52">
        <v>857.33169734879584</v>
      </c>
      <c r="I52" t="str">
        <f t="shared" si="0"/>
        <v>UP</v>
      </c>
      <c r="J52">
        <v>857.92306014934206</v>
      </c>
      <c r="K52">
        <v>831.86626248206846</v>
      </c>
      <c r="L52" t="str">
        <f t="shared" si="1"/>
        <v>UP</v>
      </c>
      <c r="M52" t="str">
        <f t="shared" si="2"/>
        <v>UP</v>
      </c>
      <c r="N52">
        <v>84.801264393528569</v>
      </c>
      <c r="O52" t="str">
        <f t="shared" si="3"/>
        <v>UP</v>
      </c>
      <c r="P52" t="str">
        <f t="shared" si="4"/>
        <v>UP</v>
      </c>
      <c r="Q52">
        <f t="shared" si="5"/>
        <v>8.8999999999999773</v>
      </c>
      <c r="R52">
        <f t="shared" si="6"/>
        <v>14.399999999999977</v>
      </c>
      <c r="S52">
        <f t="shared" si="7"/>
        <v>0.61805555555555491</v>
      </c>
      <c r="T52" t="str">
        <f t="shared" si="8"/>
        <v>No Indication</v>
      </c>
      <c r="U52" t="str">
        <f t="shared" si="9"/>
        <v>No T+M+I</v>
      </c>
      <c r="V52">
        <v>837.10642144186716</v>
      </c>
      <c r="W52">
        <v>828.70898481111817</v>
      </c>
      <c r="X52">
        <f t="shared" si="10"/>
        <v>8.3974366307489845</v>
      </c>
      <c r="Y52">
        <v>4.2973261151811437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868.4</v>
      </c>
      <c r="D53">
        <v>868.4</v>
      </c>
      <c r="E53">
        <v>850</v>
      </c>
      <c r="F53">
        <v>860</v>
      </c>
      <c r="G53">
        <f>_xll.TA_TYPPRICE(D53,E53,F53)</f>
        <v>859.4666666666667</v>
      </c>
      <c r="H53">
        <v>858.39918200773127</v>
      </c>
      <c r="I53" t="str">
        <f t="shared" si="0"/>
        <v>UP</v>
      </c>
      <c r="J53">
        <v>860.25126900504381</v>
      </c>
      <c r="K53">
        <v>835.89598193049767</v>
      </c>
      <c r="L53" t="str">
        <f t="shared" si="1"/>
        <v>No Confirmation</v>
      </c>
      <c r="M53" t="str">
        <f t="shared" si="2"/>
        <v>No Trend</v>
      </c>
      <c r="N53">
        <v>75.723650226620919</v>
      </c>
      <c r="O53" t="str">
        <f t="shared" si="3"/>
        <v>UP</v>
      </c>
      <c r="P53" t="str">
        <f t="shared" si="4"/>
        <v>No Trend + Momentum</v>
      </c>
      <c r="Q53">
        <f t="shared" si="5"/>
        <v>10</v>
      </c>
      <c r="R53">
        <f t="shared" si="6"/>
        <v>18.399999999999977</v>
      </c>
      <c r="S53">
        <f t="shared" si="7"/>
        <v>0.54347826086956585</v>
      </c>
      <c r="T53" t="str">
        <f t="shared" si="8"/>
        <v>No Indication</v>
      </c>
      <c r="U53" t="str">
        <f t="shared" si="9"/>
        <v>No T+M+I</v>
      </c>
      <c r="V53">
        <v>840.62851045081072</v>
      </c>
      <c r="W53">
        <v>831.02683778807238</v>
      </c>
      <c r="X53">
        <f t="shared" si="10"/>
        <v>9.6016726627383377</v>
      </c>
      <c r="Y53">
        <v>5.3581954246925827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859.1</v>
      </c>
      <c r="D54">
        <v>865.5</v>
      </c>
      <c r="E54">
        <v>847.3</v>
      </c>
      <c r="F54">
        <v>850</v>
      </c>
      <c r="G54">
        <f>_xll.TA_TYPPRICE(D54,E54,F54)</f>
        <v>854.26666666666677</v>
      </c>
      <c r="H54">
        <v>856.33292433719907</v>
      </c>
      <c r="I54" t="str">
        <f t="shared" si="0"/>
        <v>DOWN</v>
      </c>
      <c r="J54">
        <v>861.41765367058963</v>
      </c>
      <c r="K54">
        <v>838.43020816816488</v>
      </c>
      <c r="L54" t="str">
        <f t="shared" si="1"/>
        <v>No Confirmation</v>
      </c>
      <c r="M54" t="str">
        <f t="shared" si="2"/>
        <v>No Trend</v>
      </c>
      <c r="N54">
        <v>56.74232466927279</v>
      </c>
      <c r="O54" t="str">
        <f t="shared" si="3"/>
        <v>No Momentum</v>
      </c>
      <c r="P54" t="str">
        <f t="shared" si="4"/>
        <v>No Trend + Momentum</v>
      </c>
      <c r="Q54">
        <f t="shared" si="5"/>
        <v>2.7000000000000455</v>
      </c>
      <c r="R54">
        <f t="shared" si="6"/>
        <v>18.200000000000045</v>
      </c>
      <c r="S54">
        <f t="shared" si="7"/>
        <v>0.14835164835165049</v>
      </c>
      <c r="T54" t="str">
        <f t="shared" si="8"/>
        <v>DOWN</v>
      </c>
      <c r="U54" t="str">
        <f t="shared" si="9"/>
        <v>No T+M+I</v>
      </c>
      <c r="V54">
        <v>842.07027807376289</v>
      </c>
      <c r="W54">
        <v>832.43225721117813</v>
      </c>
      <c r="X54">
        <f t="shared" si="10"/>
        <v>9.6380208625847672</v>
      </c>
      <c r="Y54">
        <v>6.21416051227102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847.3</v>
      </c>
      <c r="D55">
        <v>864.7</v>
      </c>
      <c r="E55">
        <v>845.1</v>
      </c>
      <c r="F55">
        <v>847</v>
      </c>
      <c r="G55">
        <f>_xll.TA_TYPPRICE(D55,E55,F55)</f>
        <v>852.26666666666677</v>
      </c>
      <c r="H55">
        <v>854.29979550193298</v>
      </c>
      <c r="I55" t="str">
        <f t="shared" si="0"/>
        <v>DOWN</v>
      </c>
      <c r="J55">
        <v>862.14706396601412</v>
      </c>
      <c r="K55">
        <v>839.91238413079486</v>
      </c>
      <c r="L55" t="str">
        <f t="shared" si="1"/>
        <v>No Confirmation</v>
      </c>
      <c r="M55" t="str">
        <f t="shared" si="2"/>
        <v>No Trend</v>
      </c>
      <c r="N55">
        <v>51.866857864259472</v>
      </c>
      <c r="O55" t="str">
        <f t="shared" si="3"/>
        <v>No Momentum</v>
      </c>
      <c r="P55" t="str">
        <f t="shared" si="4"/>
        <v>No Trend + Momentum</v>
      </c>
      <c r="Q55">
        <f t="shared" si="5"/>
        <v>1.8999999999999773</v>
      </c>
      <c r="R55">
        <f t="shared" si="6"/>
        <v>19.600000000000023</v>
      </c>
      <c r="S55">
        <f t="shared" si="7"/>
        <v>9.6938775510202815E-2</v>
      </c>
      <c r="T55" t="str">
        <f t="shared" si="8"/>
        <v>DOWN</v>
      </c>
      <c r="U55" t="str">
        <f t="shared" si="9"/>
        <v>No T+M+I</v>
      </c>
      <c r="V55">
        <v>842.82869683164552</v>
      </c>
      <c r="W55">
        <v>833.51134926960935</v>
      </c>
      <c r="X55">
        <f t="shared" si="10"/>
        <v>9.3173475620361614</v>
      </c>
      <c r="Y55">
        <v>6.8347979222240482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835.5</v>
      </c>
      <c r="D56">
        <v>870</v>
      </c>
      <c r="E56">
        <v>835.5</v>
      </c>
      <c r="F56">
        <v>860</v>
      </c>
      <c r="G56">
        <f>_xll.TA_TYPPRICE(D56,E56,F56)</f>
        <v>855.16666666666663</v>
      </c>
      <c r="H56">
        <v>854.73323108429986</v>
      </c>
      <c r="I56" t="str">
        <f t="shared" si="0"/>
        <v>UP</v>
      </c>
      <c r="J56">
        <v>863.8921608624554</v>
      </c>
      <c r="K56">
        <v>838.9318543239516</v>
      </c>
      <c r="L56" t="str">
        <f t="shared" si="1"/>
        <v>No Confirmation</v>
      </c>
      <c r="M56" t="str">
        <f t="shared" si="2"/>
        <v>No Trend</v>
      </c>
      <c r="N56">
        <v>67.153936948177972</v>
      </c>
      <c r="O56" t="str">
        <f t="shared" si="3"/>
        <v>UP</v>
      </c>
      <c r="P56" t="str">
        <f t="shared" si="4"/>
        <v>No Trend + Momentum</v>
      </c>
      <c r="Q56">
        <f t="shared" si="5"/>
        <v>24.5</v>
      </c>
      <c r="R56">
        <f t="shared" si="6"/>
        <v>34.5</v>
      </c>
      <c r="S56">
        <f t="shared" si="7"/>
        <v>0.71014492753623193</v>
      </c>
      <c r="T56" t="str">
        <f t="shared" si="8"/>
        <v>No Indication</v>
      </c>
      <c r="U56" t="str">
        <f t="shared" si="9"/>
        <v>No T+M+I</v>
      </c>
      <c r="V56">
        <v>845.47043578062312</v>
      </c>
      <c r="W56">
        <v>835.47347154593456</v>
      </c>
      <c r="X56">
        <f t="shared" si="10"/>
        <v>9.9969642346885621</v>
      </c>
      <c r="Y56">
        <v>7.467231184716951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862.95</v>
      </c>
      <c r="D57">
        <v>874.9</v>
      </c>
      <c r="E57">
        <v>850.1</v>
      </c>
      <c r="F57">
        <v>872</v>
      </c>
      <c r="G57">
        <f>_xll.TA_TYPPRICE(D57,E57,F57)</f>
        <v>865.66666666666663</v>
      </c>
      <c r="H57">
        <v>860.19994887548319</v>
      </c>
      <c r="I57" t="str">
        <f t="shared" si="0"/>
        <v>UP</v>
      </c>
      <c r="J57">
        <v>866.33834733746528</v>
      </c>
      <c r="K57">
        <v>841.41366447418454</v>
      </c>
      <c r="L57" t="str">
        <f t="shared" si="1"/>
        <v>UP</v>
      </c>
      <c r="M57" t="str">
        <f t="shared" si="2"/>
        <v>UP</v>
      </c>
      <c r="N57">
        <v>75.962684584040588</v>
      </c>
      <c r="O57" t="str">
        <f t="shared" si="3"/>
        <v>UP</v>
      </c>
      <c r="P57" t="str">
        <f t="shared" si="4"/>
        <v>UP</v>
      </c>
      <c r="Q57">
        <f t="shared" si="5"/>
        <v>21.899999999999977</v>
      </c>
      <c r="R57">
        <f t="shared" si="6"/>
        <v>24.799999999999955</v>
      </c>
      <c r="S57">
        <f t="shared" si="7"/>
        <v>0.88306451612903292</v>
      </c>
      <c r="T57" t="str">
        <f t="shared" si="8"/>
        <v>UP</v>
      </c>
      <c r="U57" t="str">
        <f t="shared" si="9"/>
        <v>UP</v>
      </c>
      <c r="V57">
        <v>849.55190719898883</v>
      </c>
      <c r="W57">
        <v>838.17914032030978</v>
      </c>
      <c r="X57">
        <f t="shared" si="10"/>
        <v>11.372766878679045</v>
      </c>
      <c r="Y57">
        <v>8.248338323509369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873.95</v>
      </c>
      <c r="D58">
        <v>889</v>
      </c>
      <c r="E58">
        <v>857.65</v>
      </c>
      <c r="F58">
        <v>881</v>
      </c>
      <c r="G58">
        <f>_xll.TA_TYPPRICE(D58,E58,F58)</f>
        <v>875.88333333333333</v>
      </c>
      <c r="H58">
        <v>868.0416411044082</v>
      </c>
      <c r="I58" t="str">
        <f t="shared" si="0"/>
        <v>UP</v>
      </c>
      <c r="J58">
        <v>871.37427015136188</v>
      </c>
      <c r="K58">
        <v>845.02173903547691</v>
      </c>
      <c r="L58" t="str">
        <f t="shared" si="1"/>
        <v>UP</v>
      </c>
      <c r="M58" t="str">
        <f t="shared" si="2"/>
        <v>UP</v>
      </c>
      <c r="N58">
        <v>80.79198842949863</v>
      </c>
      <c r="O58" t="str">
        <f t="shared" si="3"/>
        <v>UP</v>
      </c>
      <c r="P58" t="str">
        <f t="shared" si="4"/>
        <v>UP</v>
      </c>
      <c r="Q58">
        <f t="shared" si="5"/>
        <v>23.350000000000023</v>
      </c>
      <c r="R58">
        <f t="shared" si="6"/>
        <v>31.350000000000023</v>
      </c>
      <c r="S58">
        <f t="shared" si="7"/>
        <v>0.74481658692185027</v>
      </c>
      <c r="T58" t="str">
        <f t="shared" si="8"/>
        <v>No Indication</v>
      </c>
      <c r="U58" t="str">
        <f t="shared" si="9"/>
        <v>No T+M+I</v>
      </c>
      <c r="V58">
        <v>854.39007532222126</v>
      </c>
      <c r="W58">
        <v>841.35105585213864</v>
      </c>
      <c r="X58">
        <f t="shared" si="10"/>
        <v>13.039019470082621</v>
      </c>
      <c r="Y58">
        <v>9.2064745528240195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877.05</v>
      </c>
      <c r="D59">
        <v>900</v>
      </c>
      <c r="E59">
        <v>877.05</v>
      </c>
      <c r="F59">
        <v>890</v>
      </c>
      <c r="G59">
        <f>_xll.TA_TYPPRICE(D59,E59,F59)</f>
        <v>889.01666666666677</v>
      </c>
      <c r="H59">
        <v>878.52915388553743</v>
      </c>
      <c r="I59" t="str">
        <f t="shared" si="0"/>
        <v>UP</v>
      </c>
      <c r="J59">
        <v>877.73554345105924</v>
      </c>
      <c r="K59">
        <v>852.13913036092652</v>
      </c>
      <c r="L59" t="str">
        <f t="shared" si="1"/>
        <v>UP</v>
      </c>
      <c r="M59" t="str">
        <f t="shared" si="2"/>
        <v>UP</v>
      </c>
      <c r="N59">
        <v>84.647540280688531</v>
      </c>
      <c r="O59" t="str">
        <f t="shared" si="3"/>
        <v>UP</v>
      </c>
      <c r="P59" t="str">
        <f t="shared" si="4"/>
        <v>UP</v>
      </c>
      <c r="Q59">
        <f t="shared" si="5"/>
        <v>12.950000000000045</v>
      </c>
      <c r="R59">
        <f t="shared" si="6"/>
        <v>22.950000000000045</v>
      </c>
      <c r="S59">
        <f t="shared" si="7"/>
        <v>0.56427015250544743</v>
      </c>
      <c r="T59" t="str">
        <f t="shared" si="8"/>
        <v>No Indication</v>
      </c>
      <c r="U59" t="str">
        <f t="shared" si="9"/>
        <v>No T+M+I</v>
      </c>
      <c r="V59">
        <v>859.86852527264875</v>
      </c>
      <c r="W59">
        <v>844.9546813445728</v>
      </c>
      <c r="X59">
        <f t="shared" si="10"/>
        <v>14.913843928075948</v>
      </c>
      <c r="Y59">
        <v>10.347948427874405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893.05</v>
      </c>
      <c r="D60">
        <v>920</v>
      </c>
      <c r="E60">
        <v>885</v>
      </c>
      <c r="F60">
        <v>897</v>
      </c>
      <c r="G60">
        <f>_xll.TA_TYPPRICE(D60,E60,F60)</f>
        <v>900.66666666666663</v>
      </c>
      <c r="H60">
        <v>889.59791027610208</v>
      </c>
      <c r="I60" t="str">
        <f t="shared" si="0"/>
        <v>UP</v>
      </c>
      <c r="J60">
        <v>887.12764490637937</v>
      </c>
      <c r="K60">
        <v>859.44154583627619</v>
      </c>
      <c r="L60" t="str">
        <f t="shared" si="1"/>
        <v>UP</v>
      </c>
      <c r="M60" t="str">
        <f t="shared" si="2"/>
        <v>UP</v>
      </c>
      <c r="N60">
        <v>87.15437124060891</v>
      </c>
      <c r="O60" t="str">
        <f t="shared" si="3"/>
        <v>UP</v>
      </c>
      <c r="P60" t="str">
        <f t="shared" si="4"/>
        <v>UP</v>
      </c>
      <c r="Q60">
        <f t="shared" si="5"/>
        <v>12</v>
      </c>
      <c r="R60">
        <f t="shared" si="6"/>
        <v>35</v>
      </c>
      <c r="S60">
        <f t="shared" si="7"/>
        <v>0.34285714285714286</v>
      </c>
      <c r="T60" t="str">
        <f t="shared" si="8"/>
        <v>No Indication</v>
      </c>
      <c r="U60" t="str">
        <f t="shared" si="9"/>
        <v>No T+M+I</v>
      </c>
      <c r="V60">
        <v>865.58105984608744</v>
      </c>
      <c r="W60">
        <v>848.80989013386375</v>
      </c>
      <c r="X60">
        <f t="shared" si="10"/>
        <v>16.771169712223696</v>
      </c>
      <c r="Y60">
        <v>11.632592684744264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897</v>
      </c>
      <c r="D61">
        <v>915</v>
      </c>
      <c r="E61">
        <v>885</v>
      </c>
      <c r="F61">
        <v>898</v>
      </c>
      <c r="G61">
        <f>_xll.TA_TYPPRICE(D61,E61,F61)</f>
        <v>899.33333333333337</v>
      </c>
      <c r="H61">
        <v>894.46562180471778</v>
      </c>
      <c r="I61" t="str">
        <f t="shared" si="0"/>
        <v>UP</v>
      </c>
      <c r="J61">
        <v>893.3215015938506</v>
      </c>
      <c r="K61">
        <v>865.12120231710367</v>
      </c>
      <c r="L61" t="str">
        <f t="shared" si="1"/>
        <v>UP</v>
      </c>
      <c r="M61" t="str">
        <f t="shared" si="2"/>
        <v>UP</v>
      </c>
      <c r="N61">
        <v>87.518313369309908</v>
      </c>
      <c r="O61" t="str">
        <f t="shared" si="3"/>
        <v>UP</v>
      </c>
      <c r="P61" t="str">
        <f t="shared" si="4"/>
        <v>UP</v>
      </c>
      <c r="Q61">
        <f t="shared" si="5"/>
        <v>13</v>
      </c>
      <c r="R61">
        <f t="shared" si="6"/>
        <v>30</v>
      </c>
      <c r="S61">
        <f t="shared" si="7"/>
        <v>0.43333333333333335</v>
      </c>
      <c r="T61" t="str">
        <f t="shared" si="8"/>
        <v>No Indication</v>
      </c>
      <c r="U61" t="str">
        <f t="shared" si="9"/>
        <v>No T+M+I</v>
      </c>
      <c r="V61">
        <v>870.56858910053552</v>
      </c>
      <c r="W61">
        <v>852.45360197579976</v>
      </c>
      <c r="X61">
        <f t="shared" si="10"/>
        <v>18.114987124735762</v>
      </c>
      <c r="Y61">
        <v>12.929071572742563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894.5</v>
      </c>
      <c r="D62">
        <v>905</v>
      </c>
      <c r="E62">
        <v>893</v>
      </c>
      <c r="F62">
        <v>898</v>
      </c>
      <c r="G62">
        <f>_xll.TA_TYPPRICE(D62,E62,F62)</f>
        <v>898.66666666666663</v>
      </c>
      <c r="H62">
        <v>896.56614423569226</v>
      </c>
      <c r="I62" t="str">
        <f t="shared" si="0"/>
        <v>UP</v>
      </c>
      <c r="J62">
        <v>895.91672346188375</v>
      </c>
      <c r="K62">
        <v>871.31649069108062</v>
      </c>
      <c r="L62" t="str">
        <f t="shared" si="1"/>
        <v>UP</v>
      </c>
      <c r="M62" t="str">
        <f t="shared" si="2"/>
        <v>UP</v>
      </c>
      <c r="N62">
        <v>87.518313369309908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12</v>
      </c>
      <c r="S62">
        <f t="shared" si="7"/>
        <v>0.41666666666666669</v>
      </c>
      <c r="T62" t="str">
        <f t="shared" si="8"/>
        <v>No Indication</v>
      </c>
      <c r="U62" t="str">
        <f t="shared" si="9"/>
        <v>No T+M+I</v>
      </c>
      <c r="V62">
        <v>874.7888061619916</v>
      </c>
      <c r="W62">
        <v>855.82740923685162</v>
      </c>
      <c r="X62">
        <f t="shared" si="10"/>
        <v>18.961396925139979</v>
      </c>
      <c r="Y62">
        <v>14.135536643222046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900.05</v>
      </c>
      <c r="D63">
        <v>913.75</v>
      </c>
      <c r="E63">
        <v>892</v>
      </c>
      <c r="F63">
        <v>896</v>
      </c>
      <c r="G63">
        <f>_xll.TA_TYPPRICE(D63,E63,F63)</f>
        <v>900.58333333333337</v>
      </c>
      <c r="H63">
        <v>898.57473878451287</v>
      </c>
      <c r="I63" t="str">
        <f t="shared" si="0"/>
        <v>DOWN</v>
      </c>
      <c r="J63">
        <v>899.87967380368741</v>
      </c>
      <c r="K63">
        <v>875.91282609306268</v>
      </c>
      <c r="L63" t="str">
        <f t="shared" si="1"/>
        <v>No Confirmation</v>
      </c>
      <c r="M63" t="str">
        <f t="shared" si="2"/>
        <v>No Trend</v>
      </c>
      <c r="N63">
        <v>80.399910684001114</v>
      </c>
      <c r="O63" t="str">
        <f t="shared" si="3"/>
        <v>UP</v>
      </c>
      <c r="P63" t="str">
        <f t="shared" si="4"/>
        <v>No Trend + Momentum</v>
      </c>
      <c r="Q63">
        <f t="shared" si="5"/>
        <v>4</v>
      </c>
      <c r="R63">
        <f t="shared" si="6"/>
        <v>21.75</v>
      </c>
      <c r="S63">
        <f t="shared" si="7"/>
        <v>0.18390804597701149</v>
      </c>
      <c r="T63" t="str">
        <f t="shared" si="8"/>
        <v>DOWN</v>
      </c>
      <c r="U63" t="str">
        <f t="shared" si="9"/>
        <v>No T+M+I</v>
      </c>
      <c r="V63">
        <v>878.05206675245438</v>
      </c>
      <c r="W63">
        <v>858.80315670078858</v>
      </c>
      <c r="X63">
        <f t="shared" si="10"/>
        <v>19.248910051665803</v>
      </c>
      <c r="Y63">
        <v>15.158211324910798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914</v>
      </c>
      <c r="D64">
        <v>914</v>
      </c>
      <c r="E64">
        <v>890.05</v>
      </c>
      <c r="F64">
        <v>899.85</v>
      </c>
      <c r="G64">
        <f>_xll.TA_TYPPRICE(D64,E64,F64)</f>
        <v>901.30000000000007</v>
      </c>
      <c r="H64">
        <v>899.93736939225641</v>
      </c>
      <c r="I64" t="str">
        <f t="shared" si="0"/>
        <v>DOWN</v>
      </c>
      <c r="J64">
        <v>903.0175240695346</v>
      </c>
      <c r="K64">
        <v>879.05442029460426</v>
      </c>
      <c r="L64" t="str">
        <f t="shared" si="1"/>
        <v>No Confirmation</v>
      </c>
      <c r="M64" t="str">
        <f t="shared" si="2"/>
        <v>No Trend</v>
      </c>
      <c r="N64">
        <v>83.608060877472056</v>
      </c>
      <c r="O64" t="str">
        <f t="shared" si="3"/>
        <v>UP</v>
      </c>
      <c r="P64" t="str">
        <f t="shared" si="4"/>
        <v>No Trend + Momentum</v>
      </c>
      <c r="Q64">
        <f t="shared" si="5"/>
        <v>9.8000000000000682</v>
      </c>
      <c r="R64">
        <f t="shared" si="6"/>
        <v>23.950000000000045</v>
      </c>
      <c r="S64">
        <f t="shared" si="7"/>
        <v>0.40918580375783087</v>
      </c>
      <c r="T64" t="str">
        <f t="shared" si="8"/>
        <v>No Indication</v>
      </c>
      <c r="U64" t="str">
        <f t="shared" si="9"/>
        <v>No T+M+I</v>
      </c>
      <c r="V64">
        <v>881.40559494438446</v>
      </c>
      <c r="W64">
        <v>861.84366361184129</v>
      </c>
      <c r="X64">
        <f t="shared" si="10"/>
        <v>19.561931332543168</v>
      </c>
      <c r="Y64">
        <v>16.038955326437272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909</v>
      </c>
      <c r="D65">
        <v>909</v>
      </c>
      <c r="E65">
        <v>891.1</v>
      </c>
      <c r="F65">
        <v>892.65</v>
      </c>
      <c r="G65">
        <f>_xll.TA_TYPPRICE(D65,E65,F65)</f>
        <v>897.58333333333337</v>
      </c>
      <c r="H65">
        <v>898.76035136279484</v>
      </c>
      <c r="I65" t="str">
        <f t="shared" si="0"/>
        <v>DOWN</v>
      </c>
      <c r="J65">
        <v>904.34696316519353</v>
      </c>
      <c r="K65">
        <v>881.73121578469215</v>
      </c>
      <c r="L65" t="str">
        <f t="shared" si="1"/>
        <v>No Confirmation</v>
      </c>
      <c r="M65" t="str">
        <f t="shared" si="2"/>
        <v>No Trend</v>
      </c>
      <c r="N65">
        <v>60.47033019464488</v>
      </c>
      <c r="O65" t="str">
        <f t="shared" si="3"/>
        <v>UP</v>
      </c>
      <c r="P65" t="str">
        <f t="shared" si="4"/>
        <v>No Trend + Momentum</v>
      </c>
      <c r="Q65">
        <f t="shared" si="5"/>
        <v>1.5499999999999545</v>
      </c>
      <c r="R65">
        <f t="shared" si="6"/>
        <v>17.899999999999977</v>
      </c>
      <c r="S65">
        <f t="shared" si="7"/>
        <v>8.6592178770947284E-2</v>
      </c>
      <c r="T65" t="str">
        <f t="shared" si="8"/>
        <v>DOWN</v>
      </c>
      <c r="U65" t="str">
        <f t="shared" si="9"/>
        <v>No T+M+I</v>
      </c>
      <c r="V65">
        <v>883.1355034144791</v>
      </c>
      <c r="W65">
        <v>864.12561445540859</v>
      </c>
      <c r="X65">
        <f t="shared" si="10"/>
        <v>19.009888959070508</v>
      </c>
      <c r="Y65">
        <v>16.633142052963919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905</v>
      </c>
      <c r="D66">
        <v>905</v>
      </c>
      <c r="E66">
        <v>893</v>
      </c>
      <c r="F66">
        <v>894</v>
      </c>
      <c r="G66">
        <f>_xll.TA_TYPPRICE(D66,E66,F66)</f>
        <v>897.33333333333337</v>
      </c>
      <c r="H66">
        <v>898.04684234806405</v>
      </c>
      <c r="I66" t="str">
        <f t="shared" si="0"/>
        <v>DOWN</v>
      </c>
      <c r="J66">
        <v>904.49208246181718</v>
      </c>
      <c r="K66">
        <v>884.23539005476061</v>
      </c>
      <c r="L66" t="str">
        <f t="shared" si="1"/>
        <v>No Confirmation</v>
      </c>
      <c r="M66" t="str">
        <f t="shared" si="2"/>
        <v>No Trend</v>
      </c>
      <c r="N66">
        <v>62.878095462210602</v>
      </c>
      <c r="O66" t="str">
        <f t="shared" si="3"/>
        <v>UP</v>
      </c>
      <c r="P66" t="str">
        <f t="shared" si="4"/>
        <v>No Trend + Momentum</v>
      </c>
      <c r="Q66">
        <f t="shared" si="5"/>
        <v>1</v>
      </c>
      <c r="R66">
        <f t="shared" si="6"/>
        <v>12</v>
      </c>
      <c r="S66">
        <f t="shared" si="7"/>
        <v>8.3333333333333329E-2</v>
      </c>
      <c r="T66" t="str">
        <f t="shared" si="8"/>
        <v>DOWN</v>
      </c>
      <c r="U66" t="str">
        <f t="shared" si="9"/>
        <v>No T+M+I</v>
      </c>
      <c r="V66">
        <v>884.80696442763622</v>
      </c>
      <c r="W66">
        <v>866.33853190315608</v>
      </c>
      <c r="X66">
        <f t="shared" si="10"/>
        <v>18.468432524480136</v>
      </c>
      <c r="Y66">
        <v>17.000200147267162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880.6</v>
      </c>
      <c r="D67">
        <v>904</v>
      </c>
      <c r="E67">
        <v>880.6</v>
      </c>
      <c r="F67">
        <v>892.1</v>
      </c>
      <c r="G67">
        <f>_xll.TA_TYPPRICE(D67,E67,F67)</f>
        <v>892.23333333333323</v>
      </c>
      <c r="H67">
        <v>895.1400878406987</v>
      </c>
      <c r="I67" t="str">
        <f t="shared" ref="I67:I126" si="20">IF(F67&gt;H67,"UP","DOWN")</f>
        <v>DOWN</v>
      </c>
      <c r="J67">
        <v>904.38273080363558</v>
      </c>
      <c r="K67">
        <v>883.4275255981471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56.792389743000506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11.5</v>
      </c>
      <c r="R67">
        <f t="shared" ref="R67:R126" si="26">D67-E67</f>
        <v>23.399999999999977</v>
      </c>
      <c r="S67">
        <f t="shared" ref="S67:S126" si="27">Q67/R67</f>
        <v>0.49145299145299193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885.92896990030761</v>
      </c>
      <c r="W67">
        <v>868.24678879921862</v>
      </c>
      <c r="X67">
        <f t="shared" ref="X67:X126" si="30">V67-W67</f>
        <v>17.682181101088986</v>
      </c>
      <c r="Y67">
        <v>17.136596338031527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893.5</v>
      </c>
      <c r="D68">
        <v>897</v>
      </c>
      <c r="E68">
        <v>885</v>
      </c>
      <c r="F68">
        <v>885</v>
      </c>
      <c r="G68">
        <f>_xll.TA_TYPPRICE(D68,E68,F68)</f>
        <v>889</v>
      </c>
      <c r="H68">
        <v>892.07004392034935</v>
      </c>
      <c r="I68" t="str">
        <f t="shared" si="20"/>
        <v>DOWN</v>
      </c>
      <c r="J68">
        <v>902.74212395838322</v>
      </c>
      <c r="K68">
        <v>883.7769643541144</v>
      </c>
      <c r="L68" t="str">
        <f t="shared" si="21"/>
        <v>No Confirmation</v>
      </c>
      <c r="M68" t="str">
        <f t="shared" si="22"/>
        <v>No Trend</v>
      </c>
      <c r="N68">
        <v>39.110751786729175</v>
      </c>
      <c r="O68" t="str">
        <f t="shared" si="23"/>
        <v>DOWN</v>
      </c>
      <c r="P68" t="str">
        <f t="shared" si="24"/>
        <v>No Trend + Momentum</v>
      </c>
      <c r="Q68">
        <f t="shared" si="25"/>
        <v>0</v>
      </c>
      <c r="R68">
        <f t="shared" si="26"/>
        <v>12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885.78605145410643</v>
      </c>
      <c r="W68">
        <v>869.48776740668393</v>
      </c>
      <c r="X68">
        <f t="shared" si="30"/>
        <v>16.298284047422499</v>
      </c>
      <c r="Y68">
        <v>16.96893387990972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894.95</v>
      </c>
      <c r="D69">
        <v>899</v>
      </c>
      <c r="E69">
        <v>881</v>
      </c>
      <c r="F69">
        <v>882</v>
      </c>
      <c r="G69">
        <f>_xll.TA_TYPPRICE(D69,E69,F69)</f>
        <v>887.33333333333337</v>
      </c>
      <c r="H69">
        <v>889.70168862684136</v>
      </c>
      <c r="I69" t="str">
        <f t="shared" si="20"/>
        <v>DOWN</v>
      </c>
      <c r="J69">
        <v>901.91054085652024</v>
      </c>
      <c r="K69">
        <v>883.15986116431122</v>
      </c>
      <c r="L69" t="str">
        <f t="shared" si="21"/>
        <v>DOWN</v>
      </c>
      <c r="M69" t="str">
        <f t="shared" si="22"/>
        <v>DOWN</v>
      </c>
      <c r="N69">
        <v>33.587629890894313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18</v>
      </c>
      <c r="S69">
        <f t="shared" si="27"/>
        <v>5.5555555555555552E-2</v>
      </c>
      <c r="T69" t="str">
        <f t="shared" si="28"/>
        <v>DOWN</v>
      </c>
      <c r="U69" t="str">
        <f t="shared" si="29"/>
        <v>DOWN</v>
      </c>
      <c r="V69">
        <v>885.20358199962857</v>
      </c>
      <c r="W69">
        <v>870.41459945063332</v>
      </c>
      <c r="X69">
        <f t="shared" si="30"/>
        <v>14.78898254899525</v>
      </c>
      <c r="Y69">
        <v>16.532943613726825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897.25</v>
      </c>
      <c r="D70">
        <v>897.25</v>
      </c>
      <c r="E70">
        <v>882.35</v>
      </c>
      <c r="F70">
        <v>892</v>
      </c>
      <c r="G70">
        <f>_xll.TA_TYPPRICE(D70,E70,F70)</f>
        <v>890.5333333333333</v>
      </c>
      <c r="H70">
        <v>890.11751098008733</v>
      </c>
      <c r="I70" t="str">
        <f t="shared" si="20"/>
        <v>UP</v>
      </c>
      <c r="J70">
        <v>900.87486511062684</v>
      </c>
      <c r="K70">
        <v>882.97989201668656</v>
      </c>
      <c r="L70" t="str">
        <f t="shared" si="21"/>
        <v>No Confirmation</v>
      </c>
      <c r="M70" t="str">
        <f t="shared" si="22"/>
        <v>No Trend</v>
      </c>
      <c r="N70">
        <v>58.189302514328404</v>
      </c>
      <c r="O70" t="str">
        <f t="shared" si="23"/>
        <v>No Momentum</v>
      </c>
      <c r="P70" t="str">
        <f t="shared" si="24"/>
        <v>No Trend + Momentum</v>
      </c>
      <c r="Q70">
        <f t="shared" si="25"/>
        <v>9.6499999999999773</v>
      </c>
      <c r="R70">
        <f t="shared" si="26"/>
        <v>14.899999999999977</v>
      </c>
      <c r="S70">
        <f t="shared" si="27"/>
        <v>0.64765100671140885</v>
      </c>
      <c r="T70" t="str">
        <f t="shared" si="28"/>
        <v>No Indication</v>
      </c>
      <c r="U70" t="str">
        <f t="shared" si="29"/>
        <v>No T+M+I</v>
      </c>
      <c r="V70">
        <v>886.24918476891651</v>
      </c>
      <c r="W70">
        <v>872.01351800984571</v>
      </c>
      <c r="X70">
        <f t="shared" si="30"/>
        <v>14.235666759070796</v>
      </c>
      <c r="Y70">
        <v>16.073488242795619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895</v>
      </c>
      <c r="D71">
        <v>899.9</v>
      </c>
      <c r="E71">
        <v>876</v>
      </c>
      <c r="F71">
        <v>886</v>
      </c>
      <c r="G71">
        <f>_xll.TA_TYPPRICE(D71,E71,F71)</f>
        <v>887.30000000000007</v>
      </c>
      <c r="H71">
        <v>888.7087554900437</v>
      </c>
      <c r="I71" t="str">
        <f t="shared" si="20"/>
        <v>DOWN</v>
      </c>
      <c r="J71">
        <v>900.65822841937643</v>
      </c>
      <c r="K71">
        <v>881.42880490186735</v>
      </c>
      <c r="L71" t="str">
        <f t="shared" si="21"/>
        <v>No Confirmation</v>
      </c>
      <c r="M71" t="str">
        <f t="shared" si="22"/>
        <v>No Trend</v>
      </c>
      <c r="N71">
        <v>45.5376436517911</v>
      </c>
      <c r="O71" t="str">
        <f t="shared" si="23"/>
        <v>No Momentum</v>
      </c>
      <c r="P71" t="str">
        <f t="shared" si="24"/>
        <v>No Trend + Momentum</v>
      </c>
      <c r="Q71">
        <f t="shared" si="25"/>
        <v>10</v>
      </c>
      <c r="R71">
        <f t="shared" si="26"/>
        <v>23.899999999999977</v>
      </c>
      <c r="S71">
        <f t="shared" si="27"/>
        <v>0.41841004184100461</v>
      </c>
      <c r="T71" t="str">
        <f t="shared" si="28"/>
        <v>No Indication</v>
      </c>
      <c r="U71" t="str">
        <f t="shared" si="29"/>
        <v>No T+M+I</v>
      </c>
      <c r="V71">
        <v>886.21084865062164</v>
      </c>
      <c r="W71">
        <v>873.04955371282006</v>
      </c>
      <c r="X71">
        <f t="shared" si="30"/>
        <v>13.161294937801586</v>
      </c>
      <c r="Y71">
        <v>15.491049581796812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890</v>
      </c>
      <c r="D72">
        <v>890</v>
      </c>
      <c r="E72">
        <v>870.85</v>
      </c>
      <c r="F72">
        <v>871.5</v>
      </c>
      <c r="G72">
        <f>_xll.TA_TYPPRICE(D72,E72,F72)</f>
        <v>877.44999999999993</v>
      </c>
      <c r="H72">
        <v>883.07937774502182</v>
      </c>
      <c r="I72" t="str">
        <f t="shared" si="20"/>
        <v>DOWN</v>
      </c>
      <c r="J72">
        <v>898.28973321507056</v>
      </c>
      <c r="K72">
        <v>879.07795936811908</v>
      </c>
      <c r="L72" t="str">
        <f t="shared" si="21"/>
        <v>DOWN</v>
      </c>
      <c r="M72" t="str">
        <f t="shared" si="22"/>
        <v>DOWN</v>
      </c>
      <c r="N72">
        <v>27.485350786218405</v>
      </c>
      <c r="O72" t="str">
        <f t="shared" si="23"/>
        <v>DOWN</v>
      </c>
      <c r="P72" t="str">
        <f t="shared" si="24"/>
        <v>DOWN</v>
      </c>
      <c r="Q72">
        <f t="shared" si="25"/>
        <v>0.64999999999997726</v>
      </c>
      <c r="R72">
        <f t="shared" si="26"/>
        <v>19.149999999999977</v>
      </c>
      <c r="S72">
        <f t="shared" si="27"/>
        <v>3.3942558746735144E-2</v>
      </c>
      <c r="T72" t="str">
        <f t="shared" si="28"/>
        <v>DOWN</v>
      </c>
      <c r="U72" t="str">
        <f t="shared" si="29"/>
        <v>DOWN</v>
      </c>
      <c r="V72">
        <v>883.94764116591057</v>
      </c>
      <c r="W72">
        <v>872.93477195631488</v>
      </c>
      <c r="X72">
        <f t="shared" si="30"/>
        <v>11.012869209595692</v>
      </c>
      <c r="Y72">
        <v>14.595413507356588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860.05</v>
      </c>
      <c r="D73">
        <v>887.85</v>
      </c>
      <c r="E73">
        <v>848.8</v>
      </c>
      <c r="F73">
        <v>871.55</v>
      </c>
      <c r="G73">
        <f>_xll.TA_TYPPRICE(D73,E73,F73)</f>
        <v>869.4</v>
      </c>
      <c r="H73">
        <v>876.2396888725109</v>
      </c>
      <c r="I73" t="str">
        <f t="shared" si="20"/>
        <v>DOWN</v>
      </c>
      <c r="J73">
        <v>895.96979250061042</v>
      </c>
      <c r="K73">
        <v>872.34952395298149</v>
      </c>
      <c r="L73" t="str">
        <f t="shared" si="21"/>
        <v>DOWN</v>
      </c>
      <c r="M73" t="str">
        <f t="shared" si="22"/>
        <v>DOWN</v>
      </c>
      <c r="N73">
        <v>27.609047488735587</v>
      </c>
      <c r="O73" t="str">
        <f t="shared" si="23"/>
        <v>DOWN</v>
      </c>
      <c r="P73" t="str">
        <f t="shared" si="24"/>
        <v>DOWN</v>
      </c>
      <c r="Q73">
        <f t="shared" si="25"/>
        <v>22.75</v>
      </c>
      <c r="R73">
        <f t="shared" si="26"/>
        <v>39.050000000000068</v>
      </c>
      <c r="S73">
        <f t="shared" si="27"/>
        <v>0.5825864276568492</v>
      </c>
      <c r="T73" t="str">
        <f t="shared" si="28"/>
        <v>No Indication</v>
      </c>
      <c r="U73" t="str">
        <f t="shared" si="29"/>
        <v>No T+M+I</v>
      </c>
      <c r="V73">
        <v>882.04031175577052</v>
      </c>
      <c r="W73">
        <v>872.83219625584707</v>
      </c>
      <c r="X73">
        <f t="shared" si="30"/>
        <v>9.2081154999234514</v>
      </c>
      <c r="Y73">
        <v>13.517953905869961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865</v>
      </c>
      <c r="D74">
        <v>875</v>
      </c>
      <c r="E74">
        <v>855.2</v>
      </c>
      <c r="F74">
        <v>870</v>
      </c>
      <c r="G74">
        <f>_xll.TA_TYPPRICE(D74,E74,F74)</f>
        <v>866.73333333333323</v>
      </c>
      <c r="H74">
        <v>871.48651110292212</v>
      </c>
      <c r="I74" t="str">
        <f t="shared" si="20"/>
        <v>DOWN</v>
      </c>
      <c r="J74">
        <v>891.30983861158586</v>
      </c>
      <c r="K74">
        <v>868.53851863009675</v>
      </c>
      <c r="L74" t="str">
        <f t="shared" si="21"/>
        <v>No Confirmation</v>
      </c>
      <c r="M74" t="str">
        <f t="shared" si="22"/>
        <v>No Trend</v>
      </c>
      <c r="N74">
        <v>25.897230245053482</v>
      </c>
      <c r="O74" t="str">
        <f t="shared" si="23"/>
        <v>DOWN</v>
      </c>
      <c r="P74" t="str">
        <f t="shared" si="24"/>
        <v>No Trend + Momentum</v>
      </c>
      <c r="Q74">
        <f t="shared" si="25"/>
        <v>14.799999999999955</v>
      </c>
      <c r="R74">
        <f t="shared" si="26"/>
        <v>19.799999999999955</v>
      </c>
      <c r="S74">
        <f t="shared" si="27"/>
        <v>0.74747474747474685</v>
      </c>
      <c r="T74" t="str">
        <f t="shared" si="28"/>
        <v>No Indication</v>
      </c>
      <c r="U74" t="str">
        <f t="shared" si="29"/>
        <v>No T+M+I</v>
      </c>
      <c r="V74">
        <v>880.18795610103655</v>
      </c>
      <c r="W74">
        <v>872.62240394059916</v>
      </c>
      <c r="X74">
        <f t="shared" si="30"/>
        <v>7.5655521604373916</v>
      </c>
      <c r="Y74">
        <v>12.327473556783447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877.9</v>
      </c>
      <c r="D75">
        <v>891.3</v>
      </c>
      <c r="E75">
        <v>869</v>
      </c>
      <c r="F75">
        <v>870</v>
      </c>
      <c r="G75">
        <f>_xll.TA_TYPPRICE(D75,E75,F75)</f>
        <v>876.76666666666677</v>
      </c>
      <c r="H75">
        <v>874.1265888847945</v>
      </c>
      <c r="I75" t="str">
        <f t="shared" si="20"/>
        <v>DOWN</v>
      </c>
      <c r="J75">
        <v>891.30765225345567</v>
      </c>
      <c r="K75">
        <v>868.64107004563084</v>
      </c>
      <c r="L75" t="str">
        <f t="shared" si="21"/>
        <v>No Confirmation</v>
      </c>
      <c r="M75" t="str">
        <f t="shared" si="22"/>
        <v>No Trend</v>
      </c>
      <c r="N75">
        <v>25.897230245053489</v>
      </c>
      <c r="O75" t="str">
        <f t="shared" si="23"/>
        <v>DOWN</v>
      </c>
      <c r="P75" t="str">
        <f t="shared" si="24"/>
        <v>No Trend + Momentum</v>
      </c>
      <c r="Q75">
        <f t="shared" si="25"/>
        <v>1</v>
      </c>
      <c r="R75">
        <f t="shared" si="26"/>
        <v>22.299999999999955</v>
      </c>
      <c r="S75">
        <f t="shared" si="27"/>
        <v>4.4843049327354355E-2</v>
      </c>
      <c r="T75" t="str">
        <f t="shared" si="28"/>
        <v>DOWN</v>
      </c>
      <c r="U75" t="str">
        <f t="shared" si="29"/>
        <v>No T+M+I</v>
      </c>
      <c r="V75">
        <v>878.62057823933867</v>
      </c>
      <c r="W75">
        <v>872.42815179685113</v>
      </c>
      <c r="X75">
        <f t="shared" si="30"/>
        <v>6.1924264424875446</v>
      </c>
      <c r="Y75">
        <v>11.100464133924266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882.55</v>
      </c>
      <c r="E76">
        <v>870</v>
      </c>
      <c r="F76">
        <v>870</v>
      </c>
      <c r="G76">
        <f>_xll.TA_TYPPRICE(D76,E76,F76)</f>
        <v>874.18333333333339</v>
      </c>
      <c r="H76">
        <v>874.15496110906395</v>
      </c>
      <c r="I76" t="str">
        <f t="shared" si="20"/>
        <v>DOWN</v>
      </c>
      <c r="J76">
        <v>889.36150730824329</v>
      </c>
      <c r="K76">
        <v>868.94305447993509</v>
      </c>
      <c r="L76" t="str">
        <f t="shared" si="21"/>
        <v>No Confirmation</v>
      </c>
      <c r="M76" t="str">
        <f t="shared" si="22"/>
        <v>No Trend</v>
      </c>
      <c r="N76">
        <v>25.897230245053489</v>
      </c>
      <c r="O76" t="str">
        <f t="shared" si="23"/>
        <v>DOWN</v>
      </c>
      <c r="P76" t="str">
        <f t="shared" si="24"/>
        <v>No Trend + Momentum</v>
      </c>
      <c r="Q76">
        <f t="shared" si="25"/>
        <v>0</v>
      </c>
      <c r="R76">
        <f t="shared" si="26"/>
        <v>12.549999999999955</v>
      </c>
      <c r="S76">
        <f t="shared" si="27"/>
        <v>0</v>
      </c>
      <c r="T76" t="str">
        <f t="shared" si="28"/>
        <v>DOWN</v>
      </c>
      <c r="U76" t="str">
        <f t="shared" si="29"/>
        <v>No T+M+I</v>
      </c>
      <c r="V76">
        <v>877.29433543328662</v>
      </c>
      <c r="W76">
        <v>872.24828870078807</v>
      </c>
      <c r="X76">
        <f t="shared" si="30"/>
        <v>5.046046732498553</v>
      </c>
      <c r="Y76">
        <v>9.8895806536391238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870.1</v>
      </c>
      <c r="D77">
        <v>879.9</v>
      </c>
      <c r="E77">
        <v>865.1</v>
      </c>
      <c r="F77">
        <v>870</v>
      </c>
      <c r="G77">
        <f>_xll.TA_TYPPRICE(D77,E77,F77)</f>
        <v>871.66666666666663</v>
      </c>
      <c r="H77">
        <v>872.91081388786529</v>
      </c>
      <c r="I77" t="str">
        <f t="shared" si="20"/>
        <v>DOWN</v>
      </c>
      <c r="J77">
        <v>887.25895012863361</v>
      </c>
      <c r="K77">
        <v>868.08904237328284</v>
      </c>
      <c r="L77" t="str">
        <f t="shared" si="21"/>
        <v>No Confirmation</v>
      </c>
      <c r="M77" t="str">
        <f t="shared" si="22"/>
        <v>No Trend</v>
      </c>
      <c r="N77">
        <v>25.897230245053489</v>
      </c>
      <c r="O77" t="str">
        <f t="shared" si="23"/>
        <v>DOWN</v>
      </c>
      <c r="P77" t="str">
        <f t="shared" si="24"/>
        <v>No Trend + Momentum</v>
      </c>
      <c r="Q77">
        <f t="shared" si="25"/>
        <v>4.8999999999999773</v>
      </c>
      <c r="R77">
        <f t="shared" si="26"/>
        <v>14.799999999999955</v>
      </c>
      <c r="S77">
        <f t="shared" si="27"/>
        <v>0.33108108108108059</v>
      </c>
      <c r="T77" t="str">
        <f t="shared" si="28"/>
        <v>No Indication</v>
      </c>
      <c r="U77" t="str">
        <f t="shared" si="29"/>
        <v>No T+M+I</v>
      </c>
      <c r="V77">
        <v>876.17212998201171</v>
      </c>
      <c r="W77">
        <v>872.08174879702597</v>
      </c>
      <c r="X77">
        <f t="shared" si="30"/>
        <v>4.0903811849857448</v>
      </c>
      <c r="Y77">
        <v>8.7297407599084487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868.4</v>
      </c>
      <c r="D78">
        <v>876</v>
      </c>
      <c r="E78">
        <v>860</v>
      </c>
      <c r="F78">
        <v>867.9</v>
      </c>
      <c r="G78">
        <f>_xll.TA_TYPPRICE(D78,E78,F78)</f>
        <v>867.9666666666667</v>
      </c>
      <c r="H78">
        <v>870.43874027726599</v>
      </c>
      <c r="I78" t="str">
        <f t="shared" si="20"/>
        <v>DOWN</v>
      </c>
      <c r="J78">
        <v>884.75696121115948</v>
      </c>
      <c r="K78">
        <v>866.29147740144219</v>
      </c>
      <c r="L78" t="str">
        <f t="shared" si="21"/>
        <v>No Confirmation</v>
      </c>
      <c r="M78" t="str">
        <f t="shared" si="22"/>
        <v>No Trend</v>
      </c>
      <c r="N78">
        <v>21.489963811228161</v>
      </c>
      <c r="O78" t="str">
        <f t="shared" si="23"/>
        <v>DOWN</v>
      </c>
      <c r="P78" t="str">
        <f t="shared" si="24"/>
        <v>No Trend + Momentum</v>
      </c>
      <c r="Q78">
        <f t="shared" si="25"/>
        <v>7.8999999999999773</v>
      </c>
      <c r="R78">
        <f t="shared" si="26"/>
        <v>16</v>
      </c>
      <c r="S78">
        <f t="shared" si="27"/>
        <v>0.49374999999999858</v>
      </c>
      <c r="T78" t="str">
        <f t="shared" si="28"/>
        <v>No Indication</v>
      </c>
      <c r="U78" t="str">
        <f t="shared" si="29"/>
        <v>No T+M+I</v>
      </c>
      <c r="V78">
        <v>874.89949460016373</v>
      </c>
      <c r="W78">
        <v>871.77198962687589</v>
      </c>
      <c r="X78">
        <f t="shared" si="30"/>
        <v>3.1275049732878415</v>
      </c>
      <c r="Y78">
        <v>7.6092936025843274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871.95</v>
      </c>
      <c r="D79">
        <v>872</v>
      </c>
      <c r="E79">
        <v>848</v>
      </c>
      <c r="F79">
        <v>850.05</v>
      </c>
      <c r="G79">
        <f>_xll.TA_TYPPRICE(D79,E79,F79)</f>
        <v>856.68333333333339</v>
      </c>
      <c r="H79">
        <v>863.56103680529964</v>
      </c>
      <c r="I79" t="str">
        <f t="shared" si="20"/>
        <v>DOWN</v>
      </c>
      <c r="J79">
        <v>881.92208094201294</v>
      </c>
      <c r="K79">
        <v>862.2267046455662</v>
      </c>
      <c r="L79" t="str">
        <f t="shared" si="21"/>
        <v>DOWN</v>
      </c>
      <c r="M79" t="str">
        <f t="shared" si="22"/>
        <v>DOWN</v>
      </c>
      <c r="N79">
        <v>7.6525934141029541</v>
      </c>
      <c r="O79" t="str">
        <f t="shared" si="23"/>
        <v>DOWN</v>
      </c>
      <c r="P79" t="str">
        <f t="shared" si="24"/>
        <v>DOWN</v>
      </c>
      <c r="Q79">
        <f t="shared" si="25"/>
        <v>2.0499999999999545</v>
      </c>
      <c r="R79">
        <f t="shared" si="26"/>
        <v>24</v>
      </c>
      <c r="S79">
        <f t="shared" si="27"/>
        <v>8.5416666666664767E-2</v>
      </c>
      <c r="T79" t="str">
        <f t="shared" si="28"/>
        <v>DOWN</v>
      </c>
      <c r="U79" t="str">
        <f t="shared" si="29"/>
        <v>DOWN</v>
      </c>
      <c r="V79">
        <v>871.07649543090781</v>
      </c>
      <c r="W79">
        <v>870.16295335821837</v>
      </c>
      <c r="X79">
        <f t="shared" si="30"/>
        <v>0.9135420726894381</v>
      </c>
      <c r="Y79">
        <v>6.2701432966053492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850.05</v>
      </c>
      <c r="D80">
        <v>869.95</v>
      </c>
      <c r="E80">
        <v>833</v>
      </c>
      <c r="F80">
        <v>856.95</v>
      </c>
      <c r="G80">
        <f>_xll.TA_TYPPRICE(D80,E80,F80)</f>
        <v>853.30000000000007</v>
      </c>
      <c r="H80">
        <v>858.4305184026498</v>
      </c>
      <c r="I80" t="str">
        <f t="shared" si="20"/>
        <v>DOWN</v>
      </c>
      <c r="J80">
        <v>879.26161851045447</v>
      </c>
      <c r="K80">
        <v>855.73188139099591</v>
      </c>
      <c r="L80" t="str">
        <f t="shared" si="21"/>
        <v>No Confirmation</v>
      </c>
      <c r="M80" t="str">
        <f t="shared" si="22"/>
        <v>No Trend</v>
      </c>
      <c r="N80">
        <v>29.56643185787534</v>
      </c>
      <c r="O80" t="str">
        <f t="shared" si="23"/>
        <v>DOWN</v>
      </c>
      <c r="P80" t="str">
        <f t="shared" si="24"/>
        <v>No Trend + Momentum</v>
      </c>
      <c r="Q80">
        <f t="shared" si="25"/>
        <v>23.950000000000045</v>
      </c>
      <c r="R80">
        <f t="shared" si="26"/>
        <v>36.950000000000045</v>
      </c>
      <c r="S80">
        <f t="shared" si="27"/>
        <v>0.64817320703653625</v>
      </c>
      <c r="T80" t="str">
        <f t="shared" si="28"/>
        <v>No Indication</v>
      </c>
      <c r="U80" t="str">
        <f t="shared" si="29"/>
        <v>No T+M+I</v>
      </c>
      <c r="V80">
        <v>868.9031884415374</v>
      </c>
      <c r="W80">
        <v>869.18421607242442</v>
      </c>
      <c r="X80">
        <f t="shared" si="30"/>
        <v>-0.28102763088702432</v>
      </c>
      <c r="Y80">
        <v>4.9599091111068745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867.9</v>
      </c>
      <c r="D81">
        <v>867.95</v>
      </c>
      <c r="E81">
        <v>853</v>
      </c>
      <c r="F81">
        <v>856</v>
      </c>
      <c r="G81">
        <f>_xll.TA_TYPPRICE(D81,E81,F81)</f>
        <v>858.98333333333323</v>
      </c>
      <c r="H81">
        <v>858.70692586799146</v>
      </c>
      <c r="I81" t="str">
        <f t="shared" si="20"/>
        <v>DOWN</v>
      </c>
      <c r="J81">
        <v>876.74792550813129</v>
      </c>
      <c r="K81">
        <v>855.12479663744125</v>
      </c>
      <c r="L81" t="str">
        <f t="shared" si="21"/>
        <v>No Confirmation</v>
      </c>
      <c r="M81" t="str">
        <f t="shared" si="22"/>
        <v>No Trend</v>
      </c>
      <c r="N81">
        <v>28.406336967156793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14.950000000000045</v>
      </c>
      <c r="S81">
        <f t="shared" si="27"/>
        <v>0.20066889632106963</v>
      </c>
      <c r="T81" t="str">
        <f t="shared" si="28"/>
        <v>No Indication</v>
      </c>
      <c r="U81" t="str">
        <f t="shared" si="29"/>
        <v>No T+M+I</v>
      </c>
      <c r="V81">
        <v>866.91808252745477</v>
      </c>
      <c r="W81">
        <v>868.20760747446707</v>
      </c>
      <c r="X81">
        <f t="shared" si="30"/>
        <v>-1.2895249470122963</v>
      </c>
      <c r="Y81">
        <v>3.7100222994830405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860.05</v>
      </c>
      <c r="D82">
        <v>889</v>
      </c>
      <c r="E82">
        <v>856.05</v>
      </c>
      <c r="F82">
        <v>875</v>
      </c>
      <c r="G82">
        <f>_xll.TA_TYPPRICE(D82,E82,F82)</f>
        <v>873.35</v>
      </c>
      <c r="H82">
        <v>866.0284629339958</v>
      </c>
      <c r="I82" t="str">
        <f t="shared" si="20"/>
        <v>UP</v>
      </c>
      <c r="J82">
        <v>879.47060872854661</v>
      </c>
      <c r="K82">
        <v>855.33039738467653</v>
      </c>
      <c r="L82" t="str">
        <f t="shared" si="21"/>
        <v>No Confirmation</v>
      </c>
      <c r="M82" t="str">
        <f t="shared" si="22"/>
        <v>No Trend</v>
      </c>
      <c r="N82">
        <v>63.858419322199723</v>
      </c>
      <c r="O82" t="str">
        <f t="shared" si="23"/>
        <v>UP</v>
      </c>
      <c r="P82" t="str">
        <f t="shared" si="24"/>
        <v>No Trend + Momentum</v>
      </c>
      <c r="Q82">
        <f t="shared" si="25"/>
        <v>18.950000000000045</v>
      </c>
      <c r="R82">
        <f t="shared" si="26"/>
        <v>32.950000000000045</v>
      </c>
      <c r="S82">
        <f t="shared" si="27"/>
        <v>0.57511380880121454</v>
      </c>
      <c r="T82" t="str">
        <f t="shared" si="28"/>
        <v>No Indication</v>
      </c>
      <c r="U82" t="str">
        <f t="shared" si="29"/>
        <v>No T+M+I</v>
      </c>
      <c r="V82">
        <v>868.16145444630786</v>
      </c>
      <c r="W82">
        <v>868.71074766154356</v>
      </c>
      <c r="X82">
        <f t="shared" si="30"/>
        <v>-0.54929321523570707</v>
      </c>
      <c r="Y82">
        <v>2.8581591965392912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893.5</v>
      </c>
      <c r="D83">
        <v>905.25</v>
      </c>
      <c r="E83">
        <v>880.45</v>
      </c>
      <c r="F83">
        <v>896.95</v>
      </c>
      <c r="G83">
        <f>_xll.TA_TYPPRICE(D83,E83,F83)</f>
        <v>894.2166666666667</v>
      </c>
      <c r="H83">
        <v>880.12256480033125</v>
      </c>
      <c r="I83" t="str">
        <f t="shared" si="20"/>
        <v>UP</v>
      </c>
      <c r="J83">
        <v>885.19936234442514</v>
      </c>
      <c r="K83">
        <v>860.91253129919289</v>
      </c>
      <c r="L83" t="str">
        <f t="shared" si="21"/>
        <v>UP</v>
      </c>
      <c r="M83" t="str">
        <f t="shared" si="22"/>
        <v>UP</v>
      </c>
      <c r="N83">
        <v>78.92724524086573</v>
      </c>
      <c r="O83" t="str">
        <f t="shared" si="23"/>
        <v>UP</v>
      </c>
      <c r="P83" t="str">
        <f t="shared" si="24"/>
        <v>UP</v>
      </c>
      <c r="Q83">
        <f t="shared" si="25"/>
        <v>16.5</v>
      </c>
      <c r="R83">
        <f t="shared" si="26"/>
        <v>24.799999999999955</v>
      </c>
      <c r="S83">
        <f t="shared" si="27"/>
        <v>0.66532258064516248</v>
      </c>
      <c r="T83" t="str">
        <f t="shared" si="28"/>
        <v>No Indication</v>
      </c>
      <c r="U83" t="str">
        <f t="shared" si="29"/>
        <v>No T+M+I</v>
      </c>
      <c r="V83">
        <v>872.59046145456819</v>
      </c>
      <c r="W83">
        <v>870.80254413105888</v>
      </c>
      <c r="X83">
        <f t="shared" si="30"/>
        <v>1.7879173235093049</v>
      </c>
      <c r="Y83">
        <v>2.6441108219332938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902</v>
      </c>
      <c r="D84">
        <v>902.35</v>
      </c>
      <c r="E84">
        <v>879.25</v>
      </c>
      <c r="F84">
        <v>885.55</v>
      </c>
      <c r="G84">
        <f>_xll.TA_TYPPRICE(D84,E84,F84)</f>
        <v>889.04999999999984</v>
      </c>
      <c r="H84">
        <v>884.5862824001656</v>
      </c>
      <c r="I84" t="str">
        <f t="shared" si="20"/>
        <v>UP</v>
      </c>
      <c r="J84">
        <v>889.01061515677509</v>
      </c>
      <c r="K84">
        <v>864.98752434381674</v>
      </c>
      <c r="L84" t="str">
        <f t="shared" si="21"/>
        <v>No Confirmation</v>
      </c>
      <c r="M84" t="str">
        <f t="shared" si="22"/>
        <v>No Trend</v>
      </c>
      <c r="N84">
        <v>62.114287524158854</v>
      </c>
      <c r="O84" t="str">
        <f t="shared" si="23"/>
        <v>UP</v>
      </c>
      <c r="P84" t="str">
        <f t="shared" si="24"/>
        <v>No Trend + Momentum</v>
      </c>
      <c r="Q84">
        <f t="shared" si="25"/>
        <v>6.2999999999999545</v>
      </c>
      <c r="R84">
        <f t="shared" si="26"/>
        <v>23.100000000000023</v>
      </c>
      <c r="S84">
        <f t="shared" si="27"/>
        <v>0.27272727272727049</v>
      </c>
      <c r="T84" t="str">
        <f t="shared" si="28"/>
        <v>No Indication</v>
      </c>
      <c r="U84" t="str">
        <f t="shared" si="29"/>
        <v>No T+M+I</v>
      </c>
      <c r="V84">
        <v>874.58423661540382</v>
      </c>
      <c r="W84">
        <v>871.89494826949897</v>
      </c>
      <c r="X84">
        <f t="shared" si="30"/>
        <v>2.6892883459048562</v>
      </c>
      <c r="Y84">
        <v>2.6531463267276063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878.05</v>
      </c>
      <c r="D85">
        <v>900</v>
      </c>
      <c r="E85">
        <v>878.05</v>
      </c>
      <c r="F85">
        <v>885.45</v>
      </c>
      <c r="G85">
        <f>_xll.TA_TYPPRICE(D85,E85,F85)</f>
        <v>887.83333333333337</v>
      </c>
      <c r="H85">
        <v>886.20980786674954</v>
      </c>
      <c r="I85" t="str">
        <f t="shared" si="20"/>
        <v>DOWN</v>
      </c>
      <c r="J85">
        <v>891.45270067749175</v>
      </c>
      <c r="K85">
        <v>867.89029671185745</v>
      </c>
      <c r="L85" t="str">
        <f t="shared" si="21"/>
        <v>No Confirmation</v>
      </c>
      <c r="M85" t="str">
        <f t="shared" si="22"/>
        <v>No Trend</v>
      </c>
      <c r="N85">
        <v>61.969543502799219</v>
      </c>
      <c r="O85" t="str">
        <f t="shared" si="23"/>
        <v>UP</v>
      </c>
      <c r="P85" t="str">
        <f t="shared" si="24"/>
        <v>No Trend + Momentum</v>
      </c>
      <c r="Q85">
        <f t="shared" si="25"/>
        <v>7.4000000000000909</v>
      </c>
      <c r="R85">
        <f t="shared" si="26"/>
        <v>21.950000000000045</v>
      </c>
      <c r="S85">
        <f t="shared" si="27"/>
        <v>0.33712984054670048</v>
      </c>
      <c r="T85" t="str">
        <f t="shared" si="28"/>
        <v>No Indication</v>
      </c>
      <c r="U85" t="str">
        <f t="shared" si="29"/>
        <v>No T+M+I</v>
      </c>
      <c r="V85">
        <v>876.25589252072632</v>
      </c>
      <c r="W85">
        <v>872.89902617546204</v>
      </c>
      <c r="X85">
        <f t="shared" si="30"/>
        <v>3.3568663452642795</v>
      </c>
      <c r="Y85">
        <v>2.7938903304349409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881</v>
      </c>
      <c r="D86">
        <v>891.95</v>
      </c>
      <c r="E86">
        <v>874.95</v>
      </c>
      <c r="F86">
        <v>885</v>
      </c>
      <c r="G86">
        <f>_xll.TA_TYPPRICE(D86,E86,F86)</f>
        <v>883.9666666666667</v>
      </c>
      <c r="H86">
        <v>885.08823726670812</v>
      </c>
      <c r="I86" t="str">
        <f t="shared" si="20"/>
        <v>DOWN</v>
      </c>
      <c r="J86">
        <v>891.5632116380491</v>
      </c>
      <c r="K86">
        <v>869.45911966477797</v>
      </c>
      <c r="L86" t="str">
        <f t="shared" si="21"/>
        <v>No Confirmation</v>
      </c>
      <c r="M86" t="str">
        <f t="shared" si="22"/>
        <v>No Trend</v>
      </c>
      <c r="N86">
        <v>61.167765259942854</v>
      </c>
      <c r="O86" t="str">
        <f t="shared" si="23"/>
        <v>UP</v>
      </c>
      <c r="P86" t="str">
        <f t="shared" si="24"/>
        <v>No Trend + Momentum</v>
      </c>
      <c r="Q86">
        <f t="shared" si="25"/>
        <v>10.049999999999955</v>
      </c>
      <c r="R86">
        <f t="shared" si="26"/>
        <v>17</v>
      </c>
      <c r="S86">
        <f t="shared" si="27"/>
        <v>0.59117647058823264</v>
      </c>
      <c r="T86" t="str">
        <f t="shared" si="28"/>
        <v>No Indication</v>
      </c>
      <c r="U86" t="str">
        <f t="shared" si="29"/>
        <v>No T+M+I</v>
      </c>
      <c r="V86">
        <v>877.60113982523001</v>
      </c>
      <c r="W86">
        <v>873.79539460690933</v>
      </c>
      <c r="X86">
        <f t="shared" si="30"/>
        <v>3.8057452183206806</v>
      </c>
      <c r="Y86">
        <v>2.9962613080120888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888.95</v>
      </c>
      <c r="D87">
        <v>889</v>
      </c>
      <c r="E87">
        <v>879.3</v>
      </c>
      <c r="F87">
        <v>882</v>
      </c>
      <c r="G87">
        <f>_xll.TA_TYPPRICE(D87,E87,F87)</f>
        <v>883.43333333333339</v>
      </c>
      <c r="H87">
        <v>884.26078530002076</v>
      </c>
      <c r="I87" t="str">
        <f t="shared" si="20"/>
        <v>DOWN</v>
      </c>
      <c r="J87">
        <v>890.99360905181595</v>
      </c>
      <c r="K87">
        <v>871.64598196149393</v>
      </c>
      <c r="L87" t="str">
        <f t="shared" si="21"/>
        <v>No Confirmation</v>
      </c>
      <c r="M87" t="str">
        <f t="shared" si="22"/>
        <v>No Trend</v>
      </c>
      <c r="N87">
        <v>55.214591145875936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2.7000000000000455</v>
      </c>
      <c r="R87">
        <f t="shared" si="26"/>
        <v>9.7000000000000455</v>
      </c>
      <c r="S87">
        <f t="shared" si="27"/>
        <v>0.27835051546392092</v>
      </c>
      <c r="T87" t="str">
        <f t="shared" si="28"/>
        <v>No Indication</v>
      </c>
      <c r="U87" t="str">
        <f t="shared" si="29"/>
        <v>No T+M+I</v>
      </c>
      <c r="V87">
        <v>878.27788754442543</v>
      </c>
      <c r="W87">
        <v>874.40314315454566</v>
      </c>
      <c r="X87">
        <f t="shared" si="30"/>
        <v>3.8747443898797655</v>
      </c>
      <c r="Y87">
        <v>3.171957924385624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894.9</v>
      </c>
      <c r="D88">
        <v>895.15</v>
      </c>
      <c r="E88">
        <v>874</v>
      </c>
      <c r="F88">
        <v>881.05</v>
      </c>
      <c r="G88">
        <f>_xll.TA_TYPPRICE(D88,E88,F88)</f>
        <v>883.4</v>
      </c>
      <c r="H88">
        <v>883.83039265001037</v>
      </c>
      <c r="I88" t="str">
        <f t="shared" si="20"/>
        <v>DOWN</v>
      </c>
      <c r="J88">
        <v>891.91725148474575</v>
      </c>
      <c r="K88">
        <v>872.16909708116191</v>
      </c>
      <c r="L88" t="str">
        <f t="shared" si="21"/>
        <v>No Confirmation</v>
      </c>
      <c r="M88" t="str">
        <f t="shared" si="22"/>
        <v>No Trend</v>
      </c>
      <c r="N88">
        <v>53.166376820636032</v>
      </c>
      <c r="O88" t="str">
        <f t="shared" si="23"/>
        <v>No Momentum</v>
      </c>
      <c r="P88" t="str">
        <f t="shared" si="24"/>
        <v>No Trend + Momentum</v>
      </c>
      <c r="Q88">
        <f t="shared" si="25"/>
        <v>7.0499999999999545</v>
      </c>
      <c r="R88">
        <f t="shared" si="26"/>
        <v>21.149999999999977</v>
      </c>
      <c r="S88">
        <f t="shared" si="27"/>
        <v>0.33333333333333154</v>
      </c>
      <c r="T88" t="str">
        <f t="shared" si="28"/>
        <v>No Indication</v>
      </c>
      <c r="U88" t="str">
        <f t="shared" si="29"/>
        <v>No T+M+I</v>
      </c>
      <c r="V88">
        <v>878.70436638374463</v>
      </c>
      <c r="W88">
        <v>874.89550292087563</v>
      </c>
      <c r="X88">
        <f t="shared" si="30"/>
        <v>3.8088634628689988</v>
      </c>
      <c r="Y88">
        <v>3.2993390320822988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876.4</v>
      </c>
      <c r="D89">
        <v>884.75</v>
      </c>
      <c r="E89">
        <v>876.2</v>
      </c>
      <c r="F89">
        <v>877</v>
      </c>
      <c r="G89">
        <f>_xll.TA_TYPPRICE(D89,E89,F89)</f>
        <v>879.31666666666661</v>
      </c>
      <c r="H89">
        <v>881.57352965833843</v>
      </c>
      <c r="I89" t="str">
        <f t="shared" si="20"/>
        <v>DOWN</v>
      </c>
      <c r="J89">
        <v>890.32452893258005</v>
      </c>
      <c r="K89">
        <v>873.06485328534814</v>
      </c>
      <c r="L89" t="str">
        <f t="shared" si="21"/>
        <v>No Confirmation</v>
      </c>
      <c r="M89" t="str">
        <f t="shared" si="22"/>
        <v>No Trend</v>
      </c>
      <c r="N89">
        <v>44.391132880534343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0.79999999999995453</v>
      </c>
      <c r="R89">
        <f t="shared" si="26"/>
        <v>8.5499999999999545</v>
      </c>
      <c r="S89">
        <f t="shared" si="27"/>
        <v>9.3567251461983483E-2</v>
      </c>
      <c r="T89" t="str">
        <f t="shared" si="28"/>
        <v>DOWN</v>
      </c>
      <c r="U89" t="str">
        <f t="shared" si="29"/>
        <v>No T+M+I</v>
      </c>
      <c r="V89">
        <v>878.44215617086081</v>
      </c>
      <c r="W89">
        <v>875.05139159340331</v>
      </c>
      <c r="X89">
        <f t="shared" si="30"/>
        <v>3.390764577457503</v>
      </c>
      <c r="Y89">
        <v>3.3176241411573395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879.6</v>
      </c>
      <c r="D90">
        <v>888.5</v>
      </c>
      <c r="E90">
        <v>873.05</v>
      </c>
      <c r="F90">
        <v>875</v>
      </c>
      <c r="G90">
        <f>_xll.TA_TYPPRICE(D90,E90,F90)</f>
        <v>878.85</v>
      </c>
      <c r="H90">
        <v>880.21176482916917</v>
      </c>
      <c r="I90" t="str">
        <f t="shared" si="20"/>
        <v>DOWN</v>
      </c>
      <c r="J90">
        <v>889.91907805867334</v>
      </c>
      <c r="K90">
        <v>873.06155255527074</v>
      </c>
      <c r="L90" t="str">
        <f t="shared" si="21"/>
        <v>No Confirmation</v>
      </c>
      <c r="M90" t="str">
        <f t="shared" si="22"/>
        <v>No Trend</v>
      </c>
      <c r="N90">
        <v>40.286565725616491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1.9500000000000455</v>
      </c>
      <c r="R90">
        <f t="shared" si="26"/>
        <v>15.450000000000045</v>
      </c>
      <c r="S90">
        <f t="shared" si="27"/>
        <v>0.12621359223301229</v>
      </c>
      <c r="T90" t="str">
        <f t="shared" si="28"/>
        <v>DOWN</v>
      </c>
      <c r="U90" t="str">
        <f t="shared" si="29"/>
        <v>No T+M+I</v>
      </c>
      <c r="V90">
        <v>877.91259368303611</v>
      </c>
      <c r="W90">
        <v>875.0475848087068</v>
      </c>
      <c r="X90">
        <f t="shared" si="30"/>
        <v>2.8650088743293054</v>
      </c>
      <c r="Y90">
        <v>3.2271010877917328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878.05</v>
      </c>
      <c r="D91">
        <v>890</v>
      </c>
      <c r="E91">
        <v>873.15</v>
      </c>
      <c r="F91">
        <v>875</v>
      </c>
      <c r="G91">
        <f>_xll.TA_TYPPRICE(D91,E91,F91)</f>
        <v>879.38333333333333</v>
      </c>
      <c r="H91">
        <v>879.79754908125119</v>
      </c>
      <c r="I91" t="str">
        <f t="shared" si="20"/>
        <v>DOWN</v>
      </c>
      <c r="J91">
        <v>889.93706071230145</v>
      </c>
      <c r="K91">
        <v>873.0812075429883</v>
      </c>
      <c r="L91" t="str">
        <f t="shared" si="21"/>
        <v>No Confirmation</v>
      </c>
      <c r="M91" t="str">
        <f t="shared" si="22"/>
        <v>No Trend</v>
      </c>
      <c r="N91">
        <v>40.286565725616491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1.8500000000000227</v>
      </c>
      <c r="R91">
        <f t="shared" si="26"/>
        <v>16.850000000000023</v>
      </c>
      <c r="S91">
        <f t="shared" si="27"/>
        <v>0.10979228486647004</v>
      </c>
      <c r="T91" t="str">
        <f t="shared" si="28"/>
        <v>DOWN</v>
      </c>
      <c r="U91" t="str">
        <f t="shared" si="29"/>
        <v>No T+M+I</v>
      </c>
      <c r="V91">
        <v>877.46450234718441</v>
      </c>
      <c r="W91">
        <v>875.04406000806182</v>
      </c>
      <c r="X91">
        <f t="shared" si="30"/>
        <v>2.4204423391225873</v>
      </c>
      <c r="Y91">
        <v>3.0657693380579039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880.45</v>
      </c>
      <c r="D92">
        <v>881.05</v>
      </c>
      <c r="E92">
        <v>860.1</v>
      </c>
      <c r="F92">
        <v>876.9</v>
      </c>
      <c r="G92">
        <f>_xll.TA_TYPPRICE(D92,E92,F92)</f>
        <v>872.68333333333339</v>
      </c>
      <c r="H92">
        <v>876.24044120729229</v>
      </c>
      <c r="I92" t="str">
        <f t="shared" si="20"/>
        <v>UP</v>
      </c>
      <c r="J92">
        <v>887.96215833178996</v>
      </c>
      <c r="K92">
        <v>870.19649475565757</v>
      </c>
      <c r="L92" t="str">
        <f t="shared" si="21"/>
        <v>No Confirmation</v>
      </c>
      <c r="M92" t="str">
        <f t="shared" si="22"/>
        <v>No Trend</v>
      </c>
      <c r="N92">
        <v>47.493168435146067</v>
      </c>
      <c r="O92" t="str">
        <f t="shared" si="23"/>
        <v>No Momentum</v>
      </c>
      <c r="P92" t="str">
        <f t="shared" si="24"/>
        <v>No Trend + Momentum</v>
      </c>
      <c r="Q92">
        <f t="shared" si="25"/>
        <v>16.799999999999955</v>
      </c>
      <c r="R92">
        <f t="shared" si="26"/>
        <v>20.949999999999932</v>
      </c>
      <c r="S92">
        <f t="shared" si="27"/>
        <v>0.80190930787589543</v>
      </c>
      <c r="T92" t="str">
        <f t="shared" si="28"/>
        <v>UP</v>
      </c>
      <c r="U92" t="str">
        <f t="shared" si="29"/>
        <v>No T+M+I</v>
      </c>
      <c r="V92">
        <v>877.3776558322329</v>
      </c>
      <c r="W92">
        <v>875.18153704450174</v>
      </c>
      <c r="X92">
        <f t="shared" si="30"/>
        <v>2.1961187877311659</v>
      </c>
      <c r="Y92">
        <v>2.8918392279925564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880</v>
      </c>
      <c r="D93">
        <v>883.1</v>
      </c>
      <c r="E93">
        <v>872.05</v>
      </c>
      <c r="F93">
        <v>880</v>
      </c>
      <c r="G93">
        <f>_xll.TA_TYPPRICE(D93,E93,F93)</f>
        <v>878.38333333333333</v>
      </c>
      <c r="H93">
        <v>877.31188727031281</v>
      </c>
      <c r="I93" t="str">
        <f t="shared" si="20"/>
        <v>UP</v>
      </c>
      <c r="J93">
        <v>886.88167870250334</v>
      </c>
      <c r="K93">
        <v>870.60838480995585</v>
      </c>
      <c r="L93" t="str">
        <f t="shared" si="21"/>
        <v>No Confirmation</v>
      </c>
      <c r="M93" t="str">
        <f t="shared" si="22"/>
        <v>No Trend</v>
      </c>
      <c r="N93">
        <v>57.864313545906768</v>
      </c>
      <c r="O93" t="str">
        <f t="shared" si="23"/>
        <v>No Momentum</v>
      </c>
      <c r="P93" t="str">
        <f t="shared" si="24"/>
        <v>No Trend + Momentum</v>
      </c>
      <c r="Q93">
        <f t="shared" si="25"/>
        <v>7.9500000000000455</v>
      </c>
      <c r="R93">
        <f t="shared" si="26"/>
        <v>11.050000000000068</v>
      </c>
      <c r="S93">
        <f t="shared" si="27"/>
        <v>0.7194570135746603</v>
      </c>
      <c r="T93" t="str">
        <f t="shared" si="28"/>
        <v>No Indication</v>
      </c>
      <c r="U93" t="str">
        <f t="shared" si="29"/>
        <v>No T+M+I</v>
      </c>
      <c r="V93">
        <v>877.78109339650473</v>
      </c>
      <c r="W93">
        <v>875.5384602263905</v>
      </c>
      <c r="X93">
        <f t="shared" si="30"/>
        <v>2.2426331701142317</v>
      </c>
      <c r="Y93">
        <v>2.7619980164168916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884.95</v>
      </c>
      <c r="D94">
        <v>895.15</v>
      </c>
      <c r="E94">
        <v>876.05</v>
      </c>
      <c r="F94">
        <v>890</v>
      </c>
      <c r="G94">
        <f>_xll.TA_TYPPRICE(D94,E94,F94)</f>
        <v>887.06666666666661</v>
      </c>
      <c r="H94">
        <v>882.18927696848971</v>
      </c>
      <c r="I94" t="str">
        <f t="shared" si="20"/>
        <v>UP</v>
      </c>
      <c r="J94">
        <v>888.71908343528037</v>
      </c>
      <c r="K94">
        <v>871.8176326299656</v>
      </c>
      <c r="L94" t="str">
        <f t="shared" si="21"/>
        <v>UP</v>
      </c>
      <c r="M94" t="str">
        <f t="shared" si="22"/>
        <v>UP</v>
      </c>
      <c r="N94">
        <v>76.545043671354605</v>
      </c>
      <c r="O94" t="str">
        <f t="shared" si="23"/>
        <v>UP</v>
      </c>
      <c r="P94" t="str">
        <f t="shared" si="24"/>
        <v>UP</v>
      </c>
      <c r="Q94">
        <f t="shared" si="25"/>
        <v>13.950000000000045</v>
      </c>
      <c r="R94">
        <f t="shared" si="26"/>
        <v>19.100000000000023</v>
      </c>
      <c r="S94">
        <f t="shared" si="27"/>
        <v>0.73036649214659832</v>
      </c>
      <c r="T94" t="str">
        <f t="shared" si="28"/>
        <v>No Indication</v>
      </c>
      <c r="U94" t="str">
        <f t="shared" si="29"/>
        <v>No T+M+I</v>
      </c>
      <c r="V94">
        <v>879.66092518165783</v>
      </c>
      <c r="W94">
        <v>876.60968539480598</v>
      </c>
      <c r="X94">
        <f t="shared" si="30"/>
        <v>3.0512397868518519</v>
      </c>
      <c r="Y94">
        <v>2.8198463705038836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892</v>
      </c>
      <c r="D95">
        <v>925</v>
      </c>
      <c r="E95">
        <v>891</v>
      </c>
      <c r="F95">
        <v>910</v>
      </c>
      <c r="G95">
        <f>_xll.TA_TYPPRICE(D95,E95,F95)</f>
        <v>908.66666666666663</v>
      </c>
      <c r="H95">
        <v>895.42797181757817</v>
      </c>
      <c r="I95" t="str">
        <f t="shared" si="20"/>
        <v>UP</v>
      </c>
      <c r="J95">
        <v>896.78150933855136</v>
      </c>
      <c r="K95">
        <v>876.08038093441769</v>
      </c>
      <c r="L95" t="str">
        <f t="shared" si="21"/>
        <v>UP</v>
      </c>
      <c r="M95" t="str">
        <f t="shared" si="22"/>
        <v>UP</v>
      </c>
      <c r="N95">
        <v>88.875299791799918</v>
      </c>
      <c r="O95" t="str">
        <f t="shared" si="23"/>
        <v>UP</v>
      </c>
      <c r="P95" t="str">
        <f t="shared" si="24"/>
        <v>UP</v>
      </c>
      <c r="Q95">
        <f t="shared" si="25"/>
        <v>19</v>
      </c>
      <c r="R95">
        <f t="shared" si="26"/>
        <v>34</v>
      </c>
      <c r="S95">
        <f t="shared" si="27"/>
        <v>0.55882352941176472</v>
      </c>
      <c r="T95" t="str">
        <f t="shared" si="28"/>
        <v>No Indication</v>
      </c>
      <c r="U95" t="str">
        <f t="shared" si="29"/>
        <v>No T+M+I</v>
      </c>
      <c r="V95">
        <v>884.32847515371043</v>
      </c>
      <c r="W95">
        <v>879.08304203222781</v>
      </c>
      <c r="X95">
        <f t="shared" si="30"/>
        <v>5.2454331214826198</v>
      </c>
      <c r="Y95">
        <v>3.304963720699631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910</v>
      </c>
      <c r="D96">
        <v>948.1</v>
      </c>
      <c r="E96">
        <v>900</v>
      </c>
      <c r="F96">
        <v>920.4</v>
      </c>
      <c r="G96">
        <f>_xll.TA_TYPPRICE(D96,E96,F96)</f>
        <v>922.83333333333337</v>
      </c>
      <c r="H96">
        <v>909.13065257545577</v>
      </c>
      <c r="I96" t="str">
        <f t="shared" si="20"/>
        <v>UP</v>
      </c>
      <c r="J96">
        <v>908.18561837442883</v>
      </c>
      <c r="K96">
        <v>881.3958518378804</v>
      </c>
      <c r="L96" t="str">
        <f t="shared" si="21"/>
        <v>UP</v>
      </c>
      <c r="M96" t="str">
        <f t="shared" si="22"/>
        <v>UP</v>
      </c>
      <c r="N96">
        <v>91.708532410655224</v>
      </c>
      <c r="O96" t="str">
        <f t="shared" si="23"/>
        <v>UP</v>
      </c>
      <c r="P96" t="str">
        <f t="shared" si="24"/>
        <v>UP</v>
      </c>
      <c r="Q96">
        <f t="shared" si="25"/>
        <v>20.399999999999977</v>
      </c>
      <c r="R96">
        <f t="shared" si="26"/>
        <v>48.100000000000023</v>
      </c>
      <c r="S96">
        <f t="shared" si="27"/>
        <v>0.42411642411642342</v>
      </c>
      <c r="T96" t="str">
        <f t="shared" si="28"/>
        <v>No Indication</v>
      </c>
      <c r="U96" t="str">
        <f t="shared" si="29"/>
        <v>No T+M+I</v>
      </c>
      <c r="V96">
        <v>889.87794051467802</v>
      </c>
      <c r="W96">
        <v>882.14355743724798</v>
      </c>
      <c r="X96">
        <f t="shared" si="30"/>
        <v>7.7343830774300386</v>
      </c>
      <c r="Y96">
        <v>4.1908475920457127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938.3</v>
      </c>
      <c r="D97">
        <v>941.35</v>
      </c>
      <c r="E97">
        <v>920.1</v>
      </c>
      <c r="F97">
        <v>930</v>
      </c>
      <c r="G97">
        <f>_xll.TA_TYPPRICE(D97,E97,F97)</f>
        <v>930.48333333333323</v>
      </c>
      <c r="H97">
        <v>919.80699295439445</v>
      </c>
      <c r="I97" t="str">
        <f t="shared" si="20"/>
        <v>UP</v>
      </c>
      <c r="J97">
        <v>915.55548095788913</v>
      </c>
      <c r="K97">
        <v>889.99677365168475</v>
      </c>
      <c r="L97" t="str">
        <f t="shared" si="21"/>
        <v>UP</v>
      </c>
      <c r="M97" t="str">
        <f t="shared" si="22"/>
        <v>UP</v>
      </c>
      <c r="N97">
        <v>93.591685546776873</v>
      </c>
      <c r="O97" t="str">
        <f t="shared" si="23"/>
        <v>UP</v>
      </c>
      <c r="P97" t="str">
        <f t="shared" si="24"/>
        <v>UP</v>
      </c>
      <c r="Q97">
        <f t="shared" si="25"/>
        <v>9.8999999999999773</v>
      </c>
      <c r="R97">
        <f t="shared" si="26"/>
        <v>21.25</v>
      </c>
      <c r="S97">
        <f t="shared" si="27"/>
        <v>0.46588235294117541</v>
      </c>
      <c r="T97" t="str">
        <f t="shared" si="28"/>
        <v>No Indication</v>
      </c>
      <c r="U97" t="str">
        <f t="shared" si="29"/>
        <v>No T+M+I</v>
      </c>
      <c r="V97">
        <v>896.05056505088135</v>
      </c>
      <c r="W97">
        <v>885.68847910856289</v>
      </c>
      <c r="X97">
        <f t="shared" si="30"/>
        <v>10.362085942318458</v>
      </c>
      <c r="Y97">
        <v>5.4250952621002622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946</v>
      </c>
      <c r="D98">
        <v>960</v>
      </c>
      <c r="E98">
        <v>940</v>
      </c>
      <c r="F98">
        <v>940</v>
      </c>
      <c r="G98">
        <f>_xll.TA_TYPPRICE(D98,E98,F98)</f>
        <v>946.66666666666663</v>
      </c>
      <c r="H98">
        <v>933.23682981053048</v>
      </c>
      <c r="I98" t="str">
        <f t="shared" si="20"/>
        <v>UP</v>
      </c>
      <c r="J98">
        <v>925.43204074502489</v>
      </c>
      <c r="K98">
        <v>901.10860172908815</v>
      </c>
      <c r="L98" t="str">
        <f t="shared" si="21"/>
        <v>UP</v>
      </c>
      <c r="M98" t="str">
        <f t="shared" si="22"/>
        <v>UP</v>
      </c>
      <c r="N98">
        <v>95.054276396599747</v>
      </c>
      <c r="O98" t="str">
        <f t="shared" si="23"/>
        <v>UP</v>
      </c>
      <c r="P98" t="str">
        <f t="shared" si="24"/>
        <v>UP</v>
      </c>
      <c r="Q98">
        <f t="shared" si="25"/>
        <v>0</v>
      </c>
      <c r="R98">
        <f t="shared" si="26"/>
        <v>20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902.81201658151497</v>
      </c>
      <c r="W98">
        <v>889.71155473015085</v>
      </c>
      <c r="X98">
        <f t="shared" si="30"/>
        <v>13.100461851364116</v>
      </c>
      <c r="Y98">
        <v>6.9601685799530326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960</v>
      </c>
      <c r="D99">
        <v>961.85</v>
      </c>
      <c r="E99">
        <v>938.2</v>
      </c>
      <c r="F99">
        <v>938.2</v>
      </c>
      <c r="G99">
        <f>_xll.TA_TYPPRICE(D99,E99,F99)</f>
        <v>946.08333333333337</v>
      </c>
      <c r="H99">
        <v>939.66008157193187</v>
      </c>
      <c r="I99" t="str">
        <f t="shared" si="20"/>
        <v>DOWN</v>
      </c>
      <c r="J99">
        <v>933.52492057946381</v>
      </c>
      <c r="K99">
        <v>909.35113467817973</v>
      </c>
      <c r="L99" t="str">
        <f t="shared" si="21"/>
        <v>UP</v>
      </c>
      <c r="M99" t="str">
        <f t="shared" si="22"/>
        <v>No Trend</v>
      </c>
      <c r="N99">
        <v>90.411424117017717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23.649999999999977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908.25632172282042</v>
      </c>
      <c r="W99">
        <v>893.30329141680636</v>
      </c>
      <c r="X99">
        <f t="shared" si="30"/>
        <v>14.953030306014057</v>
      </c>
      <c r="Y99">
        <v>8.5587409251652371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954.5</v>
      </c>
      <c r="D100">
        <v>954.5</v>
      </c>
      <c r="E100">
        <v>926.45</v>
      </c>
      <c r="F100">
        <v>940</v>
      </c>
      <c r="G100">
        <f>_xll.TA_TYPPRICE(D100,E100,F100)</f>
        <v>940.31666666666661</v>
      </c>
      <c r="H100">
        <v>939.98837411929924</v>
      </c>
      <c r="I100" t="str">
        <f t="shared" si="20"/>
        <v>UP</v>
      </c>
      <c r="J100">
        <v>938.18604933958295</v>
      </c>
      <c r="K100">
        <v>913.15088252747319</v>
      </c>
      <c r="L100" t="str">
        <f t="shared" si="21"/>
        <v>UP</v>
      </c>
      <c r="M100" t="str">
        <f t="shared" si="22"/>
        <v>UP</v>
      </c>
      <c r="N100">
        <v>90.963170275590215</v>
      </c>
      <c r="O100" t="str">
        <f t="shared" si="23"/>
        <v>UP</v>
      </c>
      <c r="P100" t="str">
        <f t="shared" si="24"/>
        <v>UP</v>
      </c>
      <c r="Q100">
        <f t="shared" si="25"/>
        <v>13.549999999999955</v>
      </c>
      <c r="R100">
        <f t="shared" si="26"/>
        <v>28.049999999999955</v>
      </c>
      <c r="S100">
        <f t="shared" si="27"/>
        <v>0.48306595365418808</v>
      </c>
      <c r="T100" t="str">
        <f t="shared" si="28"/>
        <v>No Indication</v>
      </c>
      <c r="U100" t="str">
        <f t="shared" si="29"/>
        <v>No T+M+I</v>
      </c>
      <c r="V100">
        <v>913.13996453469417</v>
      </c>
      <c r="W100">
        <v>896.76230686741326</v>
      </c>
      <c r="X100">
        <f t="shared" si="30"/>
        <v>16.377657667280914</v>
      </c>
      <c r="Y100">
        <v>10.122524273588372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927.2</v>
      </c>
      <c r="D101">
        <v>957</v>
      </c>
      <c r="E101">
        <v>927</v>
      </c>
      <c r="F101">
        <v>932</v>
      </c>
      <c r="G101">
        <f>_xll.TA_TYPPRICE(D101,E101,F101)</f>
        <v>938.66666666666663</v>
      </c>
      <c r="H101">
        <v>939.32752039298293</v>
      </c>
      <c r="I101" t="str">
        <f t="shared" si="20"/>
        <v>DOWN</v>
      </c>
      <c r="J101">
        <v>942.36692726412002</v>
      </c>
      <c r="K101">
        <v>916.22846418803465</v>
      </c>
      <c r="L101" t="str">
        <f t="shared" si="21"/>
        <v>No Confirmation</v>
      </c>
      <c r="M101" t="str">
        <f t="shared" si="22"/>
        <v>No Trend</v>
      </c>
      <c r="N101">
        <v>68.928308730651395</v>
      </c>
      <c r="O101" t="str">
        <f t="shared" si="23"/>
        <v>UP</v>
      </c>
      <c r="P101" t="str">
        <f t="shared" si="24"/>
        <v>No Trend + Momentum</v>
      </c>
      <c r="Q101">
        <f t="shared" si="25"/>
        <v>5</v>
      </c>
      <c r="R101">
        <f t="shared" si="26"/>
        <v>30</v>
      </c>
      <c r="S101">
        <f t="shared" si="27"/>
        <v>0.16666666666666666</v>
      </c>
      <c r="T101" t="str">
        <f t="shared" si="28"/>
        <v>DOWN</v>
      </c>
      <c r="U101" t="str">
        <f t="shared" si="29"/>
        <v>No T+M+I</v>
      </c>
      <c r="V101">
        <v>916.0415084524335</v>
      </c>
      <c r="W101">
        <v>899.37250635871601</v>
      </c>
      <c r="X101">
        <f t="shared" si="30"/>
        <v>16.669002093717495</v>
      </c>
      <c r="Y101">
        <v>11.431819837614196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937.4</v>
      </c>
      <c r="D102">
        <v>938.4</v>
      </c>
      <c r="E102">
        <v>911.2</v>
      </c>
      <c r="F102">
        <v>923</v>
      </c>
      <c r="G102">
        <f>_xll.TA_TYPPRICE(D102,E102,F102)</f>
        <v>924.19999999999993</v>
      </c>
      <c r="H102">
        <v>931.76376019649138</v>
      </c>
      <c r="I102" t="str">
        <f t="shared" si="20"/>
        <v>DOWN</v>
      </c>
      <c r="J102">
        <v>941.48538787209338</v>
      </c>
      <c r="K102">
        <v>915.11102770180469</v>
      </c>
      <c r="L102" t="str">
        <f t="shared" si="21"/>
        <v>No Confirmation</v>
      </c>
      <c r="M102" t="str">
        <f t="shared" si="22"/>
        <v>No Trend</v>
      </c>
      <c r="N102">
        <v>51.414130381169144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11.799999999999955</v>
      </c>
      <c r="R102">
        <f t="shared" si="26"/>
        <v>27.199999999999932</v>
      </c>
      <c r="S102">
        <f t="shared" si="27"/>
        <v>0.43382352941176411</v>
      </c>
      <c r="T102" t="str">
        <f t="shared" si="28"/>
        <v>No Indication</v>
      </c>
      <c r="U102" t="str">
        <f t="shared" si="29"/>
        <v>No T+M+I</v>
      </c>
      <c r="V102">
        <v>917.11204561359762</v>
      </c>
      <c r="W102">
        <v>901.12269107288523</v>
      </c>
      <c r="X102">
        <f t="shared" si="30"/>
        <v>15.989354540712384</v>
      </c>
      <c r="Y102">
        <v>12.343326778233834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921</v>
      </c>
      <c r="D103">
        <v>929</v>
      </c>
      <c r="E103">
        <v>894.45</v>
      </c>
      <c r="F103">
        <v>913.7</v>
      </c>
      <c r="G103">
        <f>_xll.TA_TYPPRICE(D103,E103,F103)</f>
        <v>912.38333333333333</v>
      </c>
      <c r="H103">
        <v>922.07354676491241</v>
      </c>
      <c r="I103" t="str">
        <f t="shared" si="20"/>
        <v>DOWN</v>
      </c>
      <c r="J103">
        <v>938.71085723385045</v>
      </c>
      <c r="K103">
        <v>910.51968821251478</v>
      </c>
      <c r="L103" t="str">
        <f t="shared" si="21"/>
        <v>No Confirmation</v>
      </c>
      <c r="M103" t="str">
        <f t="shared" si="22"/>
        <v>No Trend</v>
      </c>
      <c r="N103">
        <v>38.709541304000119</v>
      </c>
      <c r="O103" t="str">
        <f t="shared" si="23"/>
        <v>DOWN</v>
      </c>
      <c r="P103" t="str">
        <f t="shared" si="24"/>
        <v>No Trend + Momentum</v>
      </c>
      <c r="Q103">
        <f t="shared" si="25"/>
        <v>19.25</v>
      </c>
      <c r="R103">
        <f t="shared" si="26"/>
        <v>34.549999999999955</v>
      </c>
      <c r="S103">
        <f t="shared" si="27"/>
        <v>0.55716353111432781</v>
      </c>
      <c r="T103" t="str">
        <f t="shared" si="28"/>
        <v>No Indication</v>
      </c>
      <c r="U103" t="str">
        <f t="shared" si="29"/>
        <v>No T+M+I</v>
      </c>
      <c r="V103">
        <v>916.58711551919794</v>
      </c>
      <c r="W103">
        <v>902.05434358600485</v>
      </c>
      <c r="X103">
        <f t="shared" si="30"/>
        <v>14.532771933193089</v>
      </c>
      <c r="Y103">
        <v>12.781215809225685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928.1</v>
      </c>
      <c r="D104">
        <v>928.1</v>
      </c>
      <c r="E104">
        <v>909.65</v>
      </c>
      <c r="F104">
        <v>922</v>
      </c>
      <c r="G104">
        <f>_xll.TA_TYPPRICE(D104,E104,F104)</f>
        <v>919.91666666666663</v>
      </c>
      <c r="H104">
        <v>920.99510671578946</v>
      </c>
      <c r="I104" t="str">
        <f t="shared" si="20"/>
        <v>UP</v>
      </c>
      <c r="J104">
        <v>936.35288895966141</v>
      </c>
      <c r="K104">
        <v>910.32642416528927</v>
      </c>
      <c r="L104" t="str">
        <f t="shared" si="21"/>
        <v>No Confirmation</v>
      </c>
      <c r="M104" t="str">
        <f t="shared" si="22"/>
        <v>No Trend</v>
      </c>
      <c r="N104">
        <v>51.954150815549873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12.350000000000023</v>
      </c>
      <c r="R104">
        <f t="shared" si="26"/>
        <v>18.450000000000045</v>
      </c>
      <c r="S104">
        <f t="shared" si="27"/>
        <v>0.6693766937669372</v>
      </c>
      <c r="T104" t="str">
        <f t="shared" si="28"/>
        <v>No Indication</v>
      </c>
      <c r="U104" t="str">
        <f t="shared" si="29"/>
        <v>No T+M+I</v>
      </c>
      <c r="V104">
        <v>917.41986697778282</v>
      </c>
      <c r="W104">
        <v>903.53179961667115</v>
      </c>
      <c r="X104">
        <f t="shared" si="30"/>
        <v>13.888067361111666</v>
      </c>
      <c r="Y104">
        <v>13.002586119602881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904</v>
      </c>
      <c r="D105">
        <v>915</v>
      </c>
      <c r="E105">
        <v>895.1</v>
      </c>
      <c r="F105">
        <v>907</v>
      </c>
      <c r="G105">
        <f>_xll.TA_TYPPRICE(D105,E105,F105)</f>
        <v>905.69999999999993</v>
      </c>
      <c r="H105">
        <v>913.34755335789464</v>
      </c>
      <c r="I105" t="str">
        <f t="shared" si="20"/>
        <v>DOWN</v>
      </c>
      <c r="J105">
        <v>931.60780252418112</v>
      </c>
      <c r="K105">
        <v>906.9427743507805</v>
      </c>
      <c r="L105" t="str">
        <f t="shared" si="21"/>
        <v>No Confirmation</v>
      </c>
      <c r="M105" t="str">
        <f t="shared" si="22"/>
        <v>No Trend</v>
      </c>
      <c r="N105">
        <v>34.911478118623428</v>
      </c>
      <c r="O105" t="str">
        <f t="shared" si="23"/>
        <v>DOWN</v>
      </c>
      <c r="P105" t="str">
        <f t="shared" si="24"/>
        <v>No Trend + Momentum</v>
      </c>
      <c r="Q105">
        <f t="shared" si="25"/>
        <v>11.899999999999977</v>
      </c>
      <c r="R105">
        <f t="shared" si="26"/>
        <v>19.899999999999977</v>
      </c>
      <c r="S105">
        <f t="shared" si="27"/>
        <v>0.59798994974874331</v>
      </c>
      <c r="T105" t="str">
        <f t="shared" si="28"/>
        <v>No Indication</v>
      </c>
      <c r="U105" t="str">
        <f t="shared" si="29"/>
        <v>No T+M+I</v>
      </c>
      <c r="V105">
        <v>915.81681051966234</v>
      </c>
      <c r="W105">
        <v>903.78870334876956</v>
      </c>
      <c r="X105">
        <f t="shared" si="30"/>
        <v>12.028107170892781</v>
      </c>
      <c r="Y105">
        <v>12.807690329860861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909.8</v>
      </c>
      <c r="D106">
        <v>914.5</v>
      </c>
      <c r="E106">
        <v>900</v>
      </c>
      <c r="F106">
        <v>910</v>
      </c>
      <c r="G106">
        <f>_xll.TA_TYPPRICE(D106,E106,F106)</f>
        <v>908.16666666666663</v>
      </c>
      <c r="H106">
        <v>910.75711001228069</v>
      </c>
      <c r="I106" t="str">
        <f t="shared" si="20"/>
        <v>DOWN</v>
      </c>
      <c r="J106">
        <v>927.80606862991863</v>
      </c>
      <c r="K106">
        <v>905.39993560616256</v>
      </c>
      <c r="L106" t="str">
        <f t="shared" si="21"/>
        <v>No Confirmation</v>
      </c>
      <c r="M106" t="str">
        <f t="shared" si="22"/>
        <v>No Trend</v>
      </c>
      <c r="N106">
        <v>39.844707446252663</v>
      </c>
      <c r="O106" t="str">
        <f t="shared" si="23"/>
        <v>DOWN</v>
      </c>
      <c r="P106" t="str">
        <f t="shared" si="24"/>
        <v>No Trend + Momentum</v>
      </c>
      <c r="Q106">
        <f t="shared" si="25"/>
        <v>10</v>
      </c>
      <c r="R106">
        <f t="shared" si="26"/>
        <v>14.5</v>
      </c>
      <c r="S106">
        <f t="shared" si="27"/>
        <v>0.68965517241379315</v>
      </c>
      <c r="T106" t="str">
        <f t="shared" si="28"/>
        <v>No Indication</v>
      </c>
      <c r="U106" t="str">
        <f t="shared" si="29"/>
        <v>No T+M+I</v>
      </c>
      <c r="V106">
        <v>914.92191659356047</v>
      </c>
      <c r="W106">
        <v>904.24879939700884</v>
      </c>
      <c r="X106">
        <f t="shared" si="30"/>
        <v>10.67311719655163</v>
      </c>
      <c r="Y106">
        <v>12.380775703199015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921</v>
      </c>
      <c r="D107">
        <v>921</v>
      </c>
      <c r="E107">
        <v>901.1</v>
      </c>
      <c r="F107">
        <v>909.1</v>
      </c>
      <c r="G107">
        <f>_xll.TA_TYPPRICE(D107,E107,F107)</f>
        <v>910.4</v>
      </c>
      <c r="H107">
        <v>910.57855500614028</v>
      </c>
      <c r="I107" t="str">
        <f t="shared" si="20"/>
        <v>DOWN</v>
      </c>
      <c r="J107">
        <v>926.29360893438115</v>
      </c>
      <c r="K107">
        <v>904.44439436034861</v>
      </c>
      <c r="L107" t="str">
        <f t="shared" si="21"/>
        <v>No Confirmation</v>
      </c>
      <c r="M107" t="str">
        <f t="shared" si="22"/>
        <v>No Trend</v>
      </c>
      <c r="N107">
        <v>38.743529893726915</v>
      </c>
      <c r="O107" t="str">
        <f t="shared" si="23"/>
        <v>DOWN</v>
      </c>
      <c r="P107" t="str">
        <f t="shared" si="24"/>
        <v>No Trend + Momentum</v>
      </c>
      <c r="Q107">
        <f t="shared" si="25"/>
        <v>8</v>
      </c>
      <c r="R107">
        <f t="shared" si="26"/>
        <v>19.899999999999977</v>
      </c>
      <c r="S107">
        <f t="shared" si="27"/>
        <v>0.40201005025125675</v>
      </c>
      <c r="T107" t="str">
        <f t="shared" si="28"/>
        <v>No Indication</v>
      </c>
      <c r="U107" t="str">
        <f t="shared" si="29"/>
        <v>No T+M+I</v>
      </c>
      <c r="V107">
        <v>914.02623711762806</v>
      </c>
      <c r="W107">
        <v>904.60814758982303</v>
      </c>
      <c r="X107">
        <f t="shared" si="30"/>
        <v>9.418089527805023</v>
      </c>
      <c r="Y107">
        <v>11.788238468120216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926.75</v>
      </c>
      <c r="D108">
        <v>926.75</v>
      </c>
      <c r="E108">
        <v>895.3</v>
      </c>
      <c r="F108">
        <v>915.5</v>
      </c>
      <c r="G108">
        <f>_xll.TA_TYPPRICE(D108,E108,F108)</f>
        <v>912.51666666666677</v>
      </c>
      <c r="H108">
        <v>911.54761083640346</v>
      </c>
      <c r="I108" t="str">
        <f t="shared" si="20"/>
        <v>UP</v>
      </c>
      <c r="J108">
        <v>926.39502917118534</v>
      </c>
      <c r="K108">
        <v>902.41230672471556</v>
      </c>
      <c r="L108" t="str">
        <f t="shared" si="21"/>
        <v>No Confirmation</v>
      </c>
      <c r="M108" t="str">
        <f t="shared" si="22"/>
        <v>No Trend</v>
      </c>
      <c r="N108">
        <v>50.824079273189071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20.200000000000045</v>
      </c>
      <c r="R108">
        <f t="shared" si="26"/>
        <v>31.450000000000045</v>
      </c>
      <c r="S108">
        <f t="shared" si="27"/>
        <v>0.64228934817170158</v>
      </c>
      <c r="T108" t="str">
        <f t="shared" si="28"/>
        <v>No Indication</v>
      </c>
      <c r="U108" t="str">
        <f t="shared" si="29"/>
        <v>No T+M+I</v>
      </c>
      <c r="V108">
        <v>914.25296986876219</v>
      </c>
      <c r="W108">
        <v>905.41495147205842</v>
      </c>
      <c r="X108">
        <f t="shared" si="30"/>
        <v>8.8380183967037738</v>
      </c>
      <c r="Y108">
        <v>11.198194453836928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915.05</v>
      </c>
      <c r="D109">
        <v>923</v>
      </c>
      <c r="E109">
        <v>910</v>
      </c>
      <c r="F109">
        <v>921.45</v>
      </c>
      <c r="G109">
        <f>_xll.TA_TYPPRICE(D109,E109,F109)</f>
        <v>918.15</v>
      </c>
      <c r="H109">
        <v>914.84880541820166</v>
      </c>
      <c r="I109" t="str">
        <f t="shared" si="20"/>
        <v>UP</v>
      </c>
      <c r="J109">
        <v>925.64057824425527</v>
      </c>
      <c r="K109">
        <v>904.09846078588987</v>
      </c>
      <c r="L109" t="str">
        <f t="shared" si="21"/>
        <v>No Confirmation</v>
      </c>
      <c r="M109" t="str">
        <f t="shared" si="22"/>
        <v>No Trend</v>
      </c>
      <c r="N109">
        <v>59.992991255641059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11.450000000000045</v>
      </c>
      <c r="R109">
        <f t="shared" si="26"/>
        <v>13</v>
      </c>
      <c r="S109">
        <f t="shared" si="27"/>
        <v>0.8807692307692343</v>
      </c>
      <c r="T109" t="str">
        <f t="shared" si="28"/>
        <v>UP</v>
      </c>
      <c r="U109" t="str">
        <f t="shared" si="29"/>
        <v>No T+M+I</v>
      </c>
      <c r="V109">
        <v>915.360205273568</v>
      </c>
      <c r="W109">
        <v>906.60273284449852</v>
      </c>
      <c r="X109">
        <f t="shared" si="30"/>
        <v>8.7574724290694803</v>
      </c>
      <c r="Y109">
        <v>10.710050048883438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920.4</v>
      </c>
      <c r="D110">
        <v>947.55</v>
      </c>
      <c r="E110">
        <v>913.1</v>
      </c>
      <c r="F110">
        <v>947</v>
      </c>
      <c r="G110">
        <f>_xll.TA_TYPPRICE(D110,E110,F110)</f>
        <v>935.88333333333333</v>
      </c>
      <c r="H110">
        <v>925.36606937576744</v>
      </c>
      <c r="I110" t="str">
        <f t="shared" si="20"/>
        <v>UP</v>
      </c>
      <c r="J110">
        <v>930.50933863442071</v>
      </c>
      <c r="K110">
        <v>906.0988028334699</v>
      </c>
      <c r="L110" t="str">
        <f t="shared" si="21"/>
        <v>UP</v>
      </c>
      <c r="M110" t="str">
        <f t="shared" si="22"/>
        <v>UP</v>
      </c>
      <c r="N110">
        <v>80.004538940316877</v>
      </c>
      <c r="O110" t="str">
        <f t="shared" si="23"/>
        <v>UP</v>
      </c>
      <c r="P110" t="str">
        <f t="shared" si="24"/>
        <v>UP</v>
      </c>
      <c r="Q110">
        <f t="shared" si="25"/>
        <v>33.899999999999977</v>
      </c>
      <c r="R110">
        <f t="shared" si="26"/>
        <v>34.449999999999932</v>
      </c>
      <c r="S110">
        <f t="shared" si="27"/>
        <v>0.98403483309143813</v>
      </c>
      <c r="T110" t="str">
        <f t="shared" si="28"/>
        <v>UP</v>
      </c>
      <c r="U110" t="str">
        <f t="shared" si="29"/>
        <v>UP</v>
      </c>
      <c r="V110">
        <v>920.2278660007114</v>
      </c>
      <c r="W110">
        <v>909.59512300416532</v>
      </c>
      <c r="X110">
        <f t="shared" si="30"/>
        <v>10.632742996546085</v>
      </c>
      <c r="Y110">
        <v>10.694588638415969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945</v>
      </c>
      <c r="D111">
        <v>1118.3499999999999</v>
      </c>
      <c r="E111">
        <v>930.3</v>
      </c>
      <c r="F111">
        <v>1000</v>
      </c>
      <c r="G111">
        <f>_xll.TA_TYPPRICE(D111,E111,F111)</f>
        <v>1016.2166666666666</v>
      </c>
      <c r="H111">
        <v>970.79136802121707</v>
      </c>
      <c r="I111" t="str">
        <f t="shared" si="20"/>
        <v>UP</v>
      </c>
      <c r="J111">
        <v>972.25170782677162</v>
      </c>
      <c r="K111">
        <v>911.47684664825431</v>
      </c>
      <c r="L111" t="str">
        <f t="shared" si="21"/>
        <v>UP</v>
      </c>
      <c r="M111" t="str">
        <f t="shared" si="22"/>
        <v>UP</v>
      </c>
      <c r="N111">
        <v>91.294962348964276</v>
      </c>
      <c r="O111" t="str">
        <f t="shared" si="23"/>
        <v>UP</v>
      </c>
      <c r="P111" t="str">
        <f t="shared" si="24"/>
        <v>UP</v>
      </c>
      <c r="Q111">
        <f t="shared" si="25"/>
        <v>69.700000000000045</v>
      </c>
      <c r="R111">
        <f t="shared" si="26"/>
        <v>188.04999999999995</v>
      </c>
      <c r="S111">
        <f t="shared" si="27"/>
        <v>0.37064610475937282</v>
      </c>
      <c r="T111" t="str">
        <f t="shared" si="28"/>
        <v>No Indication</v>
      </c>
      <c r="U111" t="str">
        <f t="shared" si="29"/>
        <v>No T+M+I</v>
      </c>
      <c r="V111">
        <v>932.50050200060195</v>
      </c>
      <c r="W111">
        <v>916.29178055941236</v>
      </c>
      <c r="X111">
        <f t="shared" si="30"/>
        <v>16.208721441189596</v>
      </c>
      <c r="Y111">
        <v>11.797415198970693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1010.1</v>
      </c>
      <c r="D112">
        <v>1035</v>
      </c>
      <c r="E112">
        <v>1005</v>
      </c>
      <c r="F112">
        <v>1010</v>
      </c>
      <c r="G112">
        <f>_xll.TA_TYPPRICE(D112,E112,F112)</f>
        <v>1016.6666666666666</v>
      </c>
      <c r="H112">
        <v>993.7290173439419</v>
      </c>
      <c r="I112" t="str">
        <f t="shared" si="20"/>
        <v>UP</v>
      </c>
      <c r="J112">
        <v>986.19577275415566</v>
      </c>
      <c r="K112">
        <v>932.25976961530887</v>
      </c>
      <c r="L112" t="str">
        <f t="shared" si="21"/>
        <v>UP</v>
      </c>
      <c r="M112" t="str">
        <f t="shared" si="22"/>
        <v>UP</v>
      </c>
      <c r="N112">
        <v>92.317990926377576</v>
      </c>
      <c r="O112" t="str">
        <f t="shared" si="23"/>
        <v>UP</v>
      </c>
      <c r="P112" t="str">
        <f t="shared" si="24"/>
        <v>UP</v>
      </c>
      <c r="Q112">
        <f t="shared" si="25"/>
        <v>5</v>
      </c>
      <c r="R112">
        <f t="shared" si="26"/>
        <v>30</v>
      </c>
      <c r="S112">
        <f t="shared" si="27"/>
        <v>0.16666666666666666</v>
      </c>
      <c r="T112" t="str">
        <f t="shared" si="28"/>
        <v>DOWN</v>
      </c>
      <c r="U112" t="str">
        <f t="shared" si="29"/>
        <v>No T+M+I</v>
      </c>
      <c r="V112">
        <v>944.42350169281701</v>
      </c>
      <c r="W112">
        <v>923.23313014760402</v>
      </c>
      <c r="X112">
        <f t="shared" si="30"/>
        <v>21.190371545212997</v>
      </c>
      <c r="Y112">
        <v>13.676006468219153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1010.3</v>
      </c>
      <c r="D113">
        <v>1024</v>
      </c>
      <c r="E113">
        <v>985</v>
      </c>
      <c r="F113">
        <v>999</v>
      </c>
      <c r="G113">
        <f>_xll.TA_TYPPRICE(D113,E113,F113)</f>
        <v>1002.6666666666666</v>
      </c>
      <c r="H113">
        <v>998.19784200530421</v>
      </c>
      <c r="I113" t="str">
        <f t="shared" si="20"/>
        <v>UP</v>
      </c>
      <c r="J113">
        <v>994.59671214212108</v>
      </c>
      <c r="K113">
        <v>943.97982081190685</v>
      </c>
      <c r="L113" t="str">
        <f t="shared" si="21"/>
        <v>UP</v>
      </c>
      <c r="M113" t="str">
        <f t="shared" si="22"/>
        <v>UP</v>
      </c>
      <c r="N113">
        <v>79.475402979133207</v>
      </c>
      <c r="O113" t="str">
        <f t="shared" si="23"/>
        <v>UP</v>
      </c>
      <c r="P113" t="str">
        <f t="shared" si="24"/>
        <v>UP</v>
      </c>
      <c r="Q113">
        <f t="shared" si="25"/>
        <v>14</v>
      </c>
      <c r="R113">
        <f t="shared" si="26"/>
        <v>39</v>
      </c>
      <c r="S113">
        <f t="shared" si="27"/>
        <v>0.35897435897435898</v>
      </c>
      <c r="T113" t="str">
        <f t="shared" si="28"/>
        <v>No Indication</v>
      </c>
      <c r="U113" t="str">
        <f t="shared" si="29"/>
        <v>No T+M+I</v>
      </c>
      <c r="V113">
        <v>952.81988604776825</v>
      </c>
      <c r="W113">
        <v>928.84549087741118</v>
      </c>
      <c r="X113">
        <f t="shared" si="30"/>
        <v>23.97439517035707</v>
      </c>
      <c r="Y113">
        <v>15.735684208646736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1004.7</v>
      </c>
      <c r="D114">
        <v>1009</v>
      </c>
      <c r="E114">
        <v>993.5</v>
      </c>
      <c r="F114">
        <v>995.5</v>
      </c>
      <c r="G114">
        <f>_xll.TA_TYPPRICE(D114,E114,F114)</f>
        <v>999.33333333333337</v>
      </c>
      <c r="H114">
        <v>998.76558766931885</v>
      </c>
      <c r="I114" t="str">
        <f t="shared" si="20"/>
        <v>DOWN</v>
      </c>
      <c r="J114">
        <v>997.79744277720533</v>
      </c>
      <c r="K114">
        <v>954.98430507592752</v>
      </c>
      <c r="L114" t="str">
        <f t="shared" si="21"/>
        <v>No Confirmation</v>
      </c>
      <c r="M114" t="str">
        <f t="shared" si="22"/>
        <v>No Trend</v>
      </c>
      <c r="N114">
        <v>75.308661964683836</v>
      </c>
      <c r="O114" t="str">
        <f t="shared" si="23"/>
        <v>UP</v>
      </c>
      <c r="P114" t="str">
        <f t="shared" si="24"/>
        <v>No Trend + Momentum</v>
      </c>
      <c r="Q114">
        <f t="shared" si="25"/>
        <v>2</v>
      </c>
      <c r="R114">
        <f t="shared" si="26"/>
        <v>15.5</v>
      </c>
      <c r="S114">
        <f t="shared" si="27"/>
        <v>0.12903225806451613</v>
      </c>
      <c r="T114" t="str">
        <f t="shared" si="28"/>
        <v>DOWN</v>
      </c>
      <c r="U114" t="str">
        <f t="shared" si="29"/>
        <v>No T+M+I</v>
      </c>
      <c r="V114">
        <v>959.38605742503466</v>
      </c>
      <c r="W114">
        <v>933.78286192352891</v>
      </c>
      <c r="X114">
        <f t="shared" si="30"/>
        <v>25.603195501505752</v>
      </c>
      <c r="Y114">
        <v>17.70918646721854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1006.85</v>
      </c>
      <c r="D115">
        <v>1006.85</v>
      </c>
      <c r="E115">
        <v>991.1</v>
      </c>
      <c r="F115">
        <v>997.55</v>
      </c>
      <c r="G115">
        <f>_xll.TA_TYPPRICE(D115,E115,F115)</f>
        <v>998.5</v>
      </c>
      <c r="H115">
        <v>998.63279383465942</v>
      </c>
      <c r="I115" t="str">
        <f t="shared" si="20"/>
        <v>DOWN</v>
      </c>
      <c r="J115">
        <v>999.80912216004856</v>
      </c>
      <c r="K115">
        <v>963.01001505905469</v>
      </c>
      <c r="L115" t="str">
        <f t="shared" si="21"/>
        <v>No Confirmation</v>
      </c>
      <c r="M115" t="str">
        <f t="shared" si="22"/>
        <v>No Trend</v>
      </c>
      <c r="N115">
        <v>76.221399455961858</v>
      </c>
      <c r="O115" t="str">
        <f t="shared" si="23"/>
        <v>UP</v>
      </c>
      <c r="P115" t="str">
        <f t="shared" si="24"/>
        <v>No Trend + Momentum</v>
      </c>
      <c r="Q115">
        <f t="shared" si="25"/>
        <v>6.4499999999999318</v>
      </c>
      <c r="R115">
        <f t="shared" si="26"/>
        <v>15.75</v>
      </c>
      <c r="S115">
        <f t="shared" si="27"/>
        <v>0.40952380952380518</v>
      </c>
      <c r="T115" t="str">
        <f t="shared" si="28"/>
        <v>No Indication</v>
      </c>
      <c r="U115" t="str">
        <f t="shared" si="29"/>
        <v>No T+M+I</v>
      </c>
      <c r="V115">
        <v>965.25743320579852</v>
      </c>
      <c r="W115">
        <v>938.50635363289712</v>
      </c>
      <c r="X115">
        <f t="shared" si="30"/>
        <v>26.751079572901403</v>
      </c>
      <c r="Y115">
        <v>19.517565088355113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990</v>
      </c>
      <c r="D116">
        <v>1005</v>
      </c>
      <c r="E116">
        <v>970</v>
      </c>
      <c r="F116">
        <v>989</v>
      </c>
      <c r="G116">
        <f>_xll.TA_TYPPRICE(D116,E116,F116)</f>
        <v>988</v>
      </c>
      <c r="H116">
        <v>993.31639691732971</v>
      </c>
      <c r="I116" t="str">
        <f t="shared" si="20"/>
        <v>DOWN</v>
      </c>
      <c r="J116">
        <v>1000.9626505689266</v>
      </c>
      <c r="K116">
        <v>964.56334504593144</v>
      </c>
      <c r="L116" t="str">
        <f t="shared" si="21"/>
        <v>No Confirmation</v>
      </c>
      <c r="M116" t="str">
        <f t="shared" si="22"/>
        <v>No Trend</v>
      </c>
      <c r="N116">
        <v>63.905603814385081</v>
      </c>
      <c r="O116" t="str">
        <f t="shared" si="23"/>
        <v>UP</v>
      </c>
      <c r="P116" t="str">
        <f t="shared" si="24"/>
        <v>No Trend + Momentum</v>
      </c>
      <c r="Q116">
        <f t="shared" si="25"/>
        <v>19</v>
      </c>
      <c r="R116">
        <f t="shared" si="26"/>
        <v>35</v>
      </c>
      <c r="S116">
        <f t="shared" si="27"/>
        <v>0.54285714285714282</v>
      </c>
      <c r="T116" t="str">
        <f t="shared" si="28"/>
        <v>No Indication</v>
      </c>
      <c r="U116" t="str">
        <f t="shared" si="29"/>
        <v>No T+M+I</v>
      </c>
      <c r="V116">
        <v>968.91013578952186</v>
      </c>
      <c r="W116">
        <v>942.24662373416402</v>
      </c>
      <c r="X116">
        <f t="shared" si="30"/>
        <v>26.663512055357842</v>
      </c>
      <c r="Y116">
        <v>20.946754481755658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994.8</v>
      </c>
      <c r="D117">
        <v>1000</v>
      </c>
      <c r="E117">
        <v>980</v>
      </c>
      <c r="F117">
        <v>982.25</v>
      </c>
      <c r="G117">
        <f>_xll.TA_TYPPRICE(D117,E117,F117)</f>
        <v>987.41666666666663</v>
      </c>
      <c r="H117">
        <v>990.36653179199811</v>
      </c>
      <c r="I117" t="str">
        <f t="shared" si="20"/>
        <v>DOWN</v>
      </c>
      <c r="J117">
        <v>1000.7487282202762</v>
      </c>
      <c r="K117">
        <v>967.99371281350227</v>
      </c>
      <c r="L117" t="str">
        <f t="shared" si="21"/>
        <v>No Confirmation</v>
      </c>
      <c r="M117" t="str">
        <f t="shared" si="22"/>
        <v>No Trend</v>
      </c>
      <c r="N117">
        <v>55.117019013364121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2.25</v>
      </c>
      <c r="R117">
        <f t="shared" si="26"/>
        <v>20</v>
      </c>
      <c r="S117">
        <f t="shared" si="27"/>
        <v>0.1125</v>
      </c>
      <c r="T117" t="str">
        <f t="shared" si="28"/>
        <v>DOWN</v>
      </c>
      <c r="U117" t="str">
        <f t="shared" si="29"/>
        <v>No T+M+I</v>
      </c>
      <c r="V117">
        <v>970.96242259113387</v>
      </c>
      <c r="W117">
        <v>945.20983679089261</v>
      </c>
      <c r="X117">
        <f t="shared" si="30"/>
        <v>25.752585800241263</v>
      </c>
      <c r="Y117">
        <v>21.907920745452778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985.55</v>
      </c>
      <c r="D118">
        <v>1000</v>
      </c>
      <c r="E118">
        <v>981.1</v>
      </c>
      <c r="F118">
        <v>995</v>
      </c>
      <c r="G118">
        <f>_xll.TA_TYPPRICE(D118,E118,F118)</f>
        <v>992.0333333333333</v>
      </c>
      <c r="H118">
        <v>991.19993256266571</v>
      </c>
      <c r="I118" t="str">
        <f t="shared" si="20"/>
        <v>UP</v>
      </c>
      <c r="J118">
        <v>1000.582344171326</v>
      </c>
      <c r="K118">
        <v>970.90622107716842</v>
      </c>
      <c r="L118" t="str">
        <f t="shared" si="21"/>
        <v>No Confirmation</v>
      </c>
      <c r="M118" t="str">
        <f t="shared" si="22"/>
        <v>No Trend</v>
      </c>
      <c r="N118">
        <v>66.118651194009715</v>
      </c>
      <c r="O118" t="str">
        <f t="shared" si="23"/>
        <v>UP</v>
      </c>
      <c r="P118" t="str">
        <f t="shared" si="24"/>
        <v>No Trend + Momentum</v>
      </c>
      <c r="Q118">
        <f t="shared" si="25"/>
        <v>13.899999999999977</v>
      </c>
      <c r="R118">
        <f t="shared" si="26"/>
        <v>18.899999999999977</v>
      </c>
      <c r="S118">
        <f t="shared" si="27"/>
        <v>0.73544973544973513</v>
      </c>
      <c r="T118" t="str">
        <f t="shared" si="28"/>
        <v>No Indication</v>
      </c>
      <c r="U118" t="str">
        <f t="shared" si="29"/>
        <v>No T+M+I</v>
      </c>
      <c r="V118">
        <v>974.66051142326717</v>
      </c>
      <c r="W118">
        <v>948.89799702860432</v>
      </c>
      <c r="X118">
        <f t="shared" si="30"/>
        <v>25.762514394662844</v>
      </c>
      <c r="Y118">
        <v>22.67883947529479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1005</v>
      </c>
      <c r="D119">
        <v>1008</v>
      </c>
      <c r="E119">
        <v>955.2</v>
      </c>
      <c r="F119">
        <v>995</v>
      </c>
      <c r="G119">
        <f>_xll.TA_TYPPRICE(D119,E119,F119)</f>
        <v>986.06666666666661</v>
      </c>
      <c r="H119">
        <v>988.63329961466616</v>
      </c>
      <c r="I119" t="str">
        <f t="shared" si="20"/>
        <v>UP</v>
      </c>
      <c r="J119">
        <v>1002.2307121332535</v>
      </c>
      <c r="K119">
        <v>967.41594972668656</v>
      </c>
      <c r="L119" t="str">
        <f t="shared" si="21"/>
        <v>No Confirmation</v>
      </c>
      <c r="M119" t="str">
        <f t="shared" si="22"/>
        <v>No Trend</v>
      </c>
      <c r="N119">
        <v>66.118651194009715</v>
      </c>
      <c r="O119" t="str">
        <f t="shared" si="23"/>
        <v>UP</v>
      </c>
      <c r="P119" t="str">
        <f t="shared" si="24"/>
        <v>No Trend + Momentum</v>
      </c>
      <c r="Q119">
        <f t="shared" si="25"/>
        <v>39.799999999999955</v>
      </c>
      <c r="R119">
        <f t="shared" si="26"/>
        <v>52.799999999999955</v>
      </c>
      <c r="S119">
        <f t="shared" si="27"/>
        <v>0.75378787878787856</v>
      </c>
      <c r="T119" t="str">
        <f t="shared" si="28"/>
        <v>No Indication</v>
      </c>
      <c r="U119" t="str">
        <f t="shared" si="29"/>
        <v>No T+M+I</v>
      </c>
      <c r="V119">
        <v>977.78966351199529</v>
      </c>
      <c r="W119">
        <v>952.31296021167066</v>
      </c>
      <c r="X119">
        <f t="shared" si="30"/>
        <v>25.47670330032463</v>
      </c>
      <c r="Y119">
        <v>23.238412240300757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1010.5</v>
      </c>
      <c r="D120">
        <v>1010.5</v>
      </c>
      <c r="E120">
        <v>986.1</v>
      </c>
      <c r="F120">
        <v>995</v>
      </c>
      <c r="G120">
        <f>_xll.TA_TYPPRICE(D120,E120,F120)</f>
        <v>997.19999999999993</v>
      </c>
      <c r="H120">
        <v>992.91664980733299</v>
      </c>
      <c r="I120" t="str">
        <f t="shared" si="20"/>
        <v>UP</v>
      </c>
      <c r="J120">
        <v>1004.0683316591972</v>
      </c>
      <c r="K120">
        <v>971.56796089853401</v>
      </c>
      <c r="L120" t="str">
        <f t="shared" si="21"/>
        <v>No Confirmation</v>
      </c>
      <c r="M120" t="str">
        <f t="shared" si="22"/>
        <v>No Trend</v>
      </c>
      <c r="N120">
        <v>66.118651194009715</v>
      </c>
      <c r="O120" t="str">
        <f t="shared" si="23"/>
        <v>UP</v>
      </c>
      <c r="P120" t="str">
        <f t="shared" si="24"/>
        <v>No Trend + Momentum</v>
      </c>
      <c r="Q120">
        <f t="shared" si="25"/>
        <v>8.8999999999999773</v>
      </c>
      <c r="R120">
        <f t="shared" si="26"/>
        <v>24.399999999999977</v>
      </c>
      <c r="S120">
        <f t="shared" si="27"/>
        <v>0.36475409836065514</v>
      </c>
      <c r="T120" t="str">
        <f t="shared" si="28"/>
        <v>No Indication</v>
      </c>
      <c r="U120" t="str">
        <f t="shared" si="29"/>
        <v>No T+M+I</v>
      </c>
      <c r="V120">
        <v>980.43740758707293</v>
      </c>
      <c r="W120">
        <v>955.47496315895432</v>
      </c>
      <c r="X120">
        <f t="shared" si="30"/>
        <v>24.962444428118602</v>
      </c>
      <c r="Y120">
        <v>23.583218677864327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995</v>
      </c>
      <c r="D121">
        <v>997</v>
      </c>
      <c r="E121">
        <v>979.25</v>
      </c>
      <c r="F121">
        <v>990</v>
      </c>
      <c r="G121">
        <f>_xll.TA_TYPPRICE(D121,E121,F121)</f>
        <v>988.75</v>
      </c>
      <c r="H121">
        <v>990.83332490366649</v>
      </c>
      <c r="I121" t="str">
        <f t="shared" si="20"/>
        <v>DOWN</v>
      </c>
      <c r="J121">
        <v>1002.4975912904866</v>
      </c>
      <c r="K121">
        <v>973.27508069885982</v>
      </c>
      <c r="L121" t="str">
        <f t="shared" si="21"/>
        <v>No Confirmation</v>
      </c>
      <c r="M121" t="str">
        <f t="shared" si="22"/>
        <v>No Trend</v>
      </c>
      <c r="N121">
        <v>55.667441788151059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10.75</v>
      </c>
      <c r="R121">
        <f t="shared" si="26"/>
        <v>17.75</v>
      </c>
      <c r="S121">
        <f t="shared" si="27"/>
        <v>0.60563380281690138</v>
      </c>
      <c r="T121" t="str">
        <f t="shared" si="28"/>
        <v>No Indication</v>
      </c>
      <c r="U121" t="str">
        <f t="shared" si="29"/>
        <v>No T+M+I</v>
      </c>
      <c r="V121">
        <v>981.90857565060014</v>
      </c>
      <c r="W121">
        <v>958.03237329532806</v>
      </c>
      <c r="X121">
        <f t="shared" si="30"/>
        <v>23.876202355272085</v>
      </c>
      <c r="Y121">
        <v>23.641815413345878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1007</v>
      </c>
      <c r="D122">
        <v>1007</v>
      </c>
      <c r="E122">
        <v>982.5</v>
      </c>
      <c r="F122">
        <v>992</v>
      </c>
      <c r="G122">
        <f>_xll.TA_TYPPRICE(D122,E122,F122)</f>
        <v>993.83333333333337</v>
      </c>
      <c r="H122">
        <v>992.33332911849993</v>
      </c>
      <c r="I122" t="str">
        <f t="shared" si="20"/>
        <v>DOWN</v>
      </c>
      <c r="J122">
        <v>1003.4981265592673</v>
      </c>
      <c r="K122">
        <v>975.32506276577988</v>
      </c>
      <c r="L122" t="str">
        <f t="shared" si="21"/>
        <v>No Confirmation</v>
      </c>
      <c r="M122" t="str">
        <f t="shared" si="22"/>
        <v>No Trend</v>
      </c>
      <c r="N122">
        <v>58.914576708436428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9.5</v>
      </c>
      <c r="R122">
        <f t="shared" si="26"/>
        <v>24.5</v>
      </c>
      <c r="S122">
        <f t="shared" si="27"/>
        <v>0.38775510204081631</v>
      </c>
      <c r="T122" t="str">
        <f t="shared" si="28"/>
        <v>No Indication</v>
      </c>
      <c r="U122" t="str">
        <f t="shared" si="29"/>
        <v>No T+M+I</v>
      </c>
      <c r="V122">
        <v>983.46110247358479</v>
      </c>
      <c r="W122">
        <v>960.54849379197037</v>
      </c>
      <c r="X122">
        <f t="shared" si="30"/>
        <v>22.912608681614415</v>
      </c>
      <c r="Y122">
        <v>23.495974066999587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999.4</v>
      </c>
      <c r="D123">
        <v>1000</v>
      </c>
      <c r="E123">
        <v>994</v>
      </c>
      <c r="F123">
        <v>995</v>
      </c>
      <c r="G123">
        <f>_xll.TA_TYPPRICE(D123,E123,F123)</f>
        <v>996.33333333333337</v>
      </c>
      <c r="H123">
        <v>994.33333122591671</v>
      </c>
      <c r="I123" t="str">
        <f t="shared" si="20"/>
        <v>UP</v>
      </c>
      <c r="J123">
        <v>1002.7207651016524</v>
      </c>
      <c r="K123">
        <v>979.47504881782879</v>
      </c>
      <c r="L123" t="str">
        <f t="shared" si="21"/>
        <v>No Confirmation</v>
      </c>
      <c r="M123" t="str">
        <f t="shared" si="22"/>
        <v>No Trend</v>
      </c>
      <c r="N123">
        <v>63.875682257017651</v>
      </c>
      <c r="O123" t="str">
        <f t="shared" si="23"/>
        <v>UP</v>
      </c>
      <c r="P123" t="str">
        <f t="shared" si="24"/>
        <v>No Trend + Momentum</v>
      </c>
      <c r="Q123">
        <f t="shared" si="25"/>
        <v>1</v>
      </c>
      <c r="R123">
        <f t="shared" si="26"/>
        <v>6</v>
      </c>
      <c r="S123">
        <f t="shared" si="27"/>
        <v>0.16666666666666666</v>
      </c>
      <c r="T123" t="str">
        <f t="shared" si="28"/>
        <v>DOWN</v>
      </c>
      <c r="U123" t="str">
        <f t="shared" si="29"/>
        <v>No T+M+I</v>
      </c>
      <c r="V123">
        <v>985.23631747764864</v>
      </c>
      <c r="W123">
        <v>963.10045721478741</v>
      </c>
      <c r="X123">
        <f t="shared" si="30"/>
        <v>22.135860262861229</v>
      </c>
      <c r="Y123">
        <v>23.223951306171916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995</v>
      </c>
      <c r="D124">
        <v>1039.4000000000001</v>
      </c>
      <c r="E124">
        <v>986.5</v>
      </c>
      <c r="F124">
        <v>1001</v>
      </c>
      <c r="G124">
        <f>_xll.TA_TYPPRICE(D124,E124,F124)</f>
        <v>1008.9666666666667</v>
      </c>
      <c r="H124">
        <v>1001.6499989462917</v>
      </c>
      <c r="I124" t="str">
        <f t="shared" si="20"/>
        <v>DOWN</v>
      </c>
      <c r="J124">
        <v>1010.8717061901741</v>
      </c>
      <c r="K124">
        <v>981.03614908053351</v>
      </c>
      <c r="L124" t="str">
        <f t="shared" si="21"/>
        <v>No Confirmation</v>
      </c>
      <c r="M124" t="str">
        <f t="shared" si="22"/>
        <v>No Trend</v>
      </c>
      <c r="N124">
        <v>72.252137073443777</v>
      </c>
      <c r="O124" t="str">
        <f t="shared" si="23"/>
        <v>UP</v>
      </c>
      <c r="P124" t="str">
        <f t="shared" si="24"/>
        <v>No Trend + Momentum</v>
      </c>
      <c r="Q124">
        <f t="shared" si="25"/>
        <v>14.5</v>
      </c>
      <c r="R124">
        <f t="shared" si="26"/>
        <v>52.900000000000091</v>
      </c>
      <c r="S124">
        <f t="shared" si="27"/>
        <v>0.27410207939508457</v>
      </c>
      <c r="T124" t="str">
        <f t="shared" si="28"/>
        <v>No Indication</v>
      </c>
      <c r="U124" t="str">
        <f t="shared" si="29"/>
        <v>No T+M+I</v>
      </c>
      <c r="V124">
        <v>987.66149940416426</v>
      </c>
      <c r="W124">
        <v>965.90783075443278</v>
      </c>
      <c r="X124">
        <f t="shared" si="30"/>
        <v>21.75366864973148</v>
      </c>
      <c r="Y124">
        <v>22.929894774883827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1005</v>
      </c>
      <c r="D125">
        <v>1039</v>
      </c>
      <c r="E125">
        <v>995</v>
      </c>
      <c r="F125">
        <v>1030</v>
      </c>
      <c r="G125">
        <f>_xll.TA_TYPPRICE(D125,E125,F125)</f>
        <v>1021.3333333333334</v>
      </c>
      <c r="H125">
        <v>1011.4916661398125</v>
      </c>
      <c r="I125" t="str">
        <f t="shared" si="20"/>
        <v>UP</v>
      </c>
      <c r="J125">
        <v>1017.1224381479132</v>
      </c>
      <c r="K125">
        <v>984.13922706263713</v>
      </c>
      <c r="L125" t="str">
        <f t="shared" si="21"/>
        <v>UP</v>
      </c>
      <c r="M125" t="str">
        <f t="shared" si="22"/>
        <v>UP</v>
      </c>
      <c r="N125">
        <v>88.442883145890278</v>
      </c>
      <c r="O125" t="str">
        <f t="shared" si="23"/>
        <v>UP</v>
      </c>
      <c r="P125" t="str">
        <f t="shared" si="24"/>
        <v>UP</v>
      </c>
      <c r="Q125">
        <f t="shared" si="25"/>
        <v>35</v>
      </c>
      <c r="R125">
        <f t="shared" si="26"/>
        <v>44</v>
      </c>
      <c r="S125">
        <f t="shared" si="27"/>
        <v>0.79545454545454541</v>
      </c>
      <c r="T125" t="str">
        <f t="shared" si="28"/>
        <v>No Indication</v>
      </c>
      <c r="U125" t="str">
        <f t="shared" si="29"/>
        <v>No T+M+I</v>
      </c>
      <c r="V125">
        <v>994.1751148804467</v>
      </c>
      <c r="W125">
        <v>970.65539884669704</v>
      </c>
      <c r="X125">
        <f t="shared" si="30"/>
        <v>23.51971603374966</v>
      </c>
      <c r="Y125">
        <v>23.047859026656994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1030</v>
      </c>
      <c r="D126">
        <v>1044.95</v>
      </c>
      <c r="E126">
        <v>1014.85</v>
      </c>
      <c r="F126">
        <v>1025</v>
      </c>
      <c r="G126">
        <f>_xll.TA_TYPPRICE(D126,E126,F126)</f>
        <v>1028.2666666666667</v>
      </c>
      <c r="H126">
        <v>1019.8791664032397</v>
      </c>
      <c r="I126" t="str">
        <f t="shared" si="20"/>
        <v>UP</v>
      </c>
      <c r="J126">
        <v>1023.3063407817102</v>
      </c>
      <c r="K126">
        <v>990.96384327093995</v>
      </c>
      <c r="L126" t="str">
        <f t="shared" si="21"/>
        <v>UP</v>
      </c>
      <c r="M126" t="str">
        <f t="shared" si="22"/>
        <v>UP</v>
      </c>
      <c r="N126">
        <v>78.563291160528294</v>
      </c>
      <c r="O126" t="str">
        <f t="shared" si="23"/>
        <v>UP</v>
      </c>
      <c r="P126" t="str">
        <f t="shared" si="24"/>
        <v>UP</v>
      </c>
      <c r="Q126">
        <f t="shared" si="25"/>
        <v>10.149999999999977</v>
      </c>
      <c r="R126">
        <f t="shared" si="26"/>
        <v>30.100000000000023</v>
      </c>
      <c r="S126">
        <f t="shared" si="27"/>
        <v>0.33720930232558038</v>
      </c>
      <c r="T126" t="str">
        <f t="shared" si="28"/>
        <v>No Indication</v>
      </c>
      <c r="U126" t="str">
        <f t="shared" si="29"/>
        <v>No T+M+I</v>
      </c>
      <c r="V126">
        <v>998.91740489883955</v>
      </c>
      <c r="W126">
        <v>974.68092485805278</v>
      </c>
      <c r="X126">
        <f t="shared" si="30"/>
        <v>24.236480040786773</v>
      </c>
      <c r="Y126">
        <v>23.285583229482949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2017-07-05T08:54:57Z</dcterms:created>
  <dcterms:modified xsi:type="dcterms:W3CDTF">2017-11-01T04:19:47Z</dcterms:modified>
</cp:coreProperties>
</file>