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110" i="1"/>
  <c r="V126" i="1"/>
  <c r="V98" i="1"/>
  <c r="V102" i="1"/>
  <c r="V118" i="1"/>
  <c r="V106" i="1"/>
  <c r="V122" i="1"/>
  <c r="V11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73" i="1"/>
  <c r="N10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69" i="1"/>
  <c r="N77" i="1"/>
  <c r="N81" i="1"/>
  <c r="N85" i="1"/>
  <c r="N89" i="1"/>
  <c r="N93" i="1"/>
  <c r="N97" i="1"/>
  <c r="N105" i="1"/>
  <c r="N109" i="1"/>
  <c r="N113" i="1"/>
  <c r="N117" i="1"/>
  <c r="N121" i="1"/>
  <c r="N125" i="1"/>
  <c r="N126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73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5" i="1"/>
  <c r="K122" i="1"/>
  <c r="K115" i="1"/>
  <c r="K123" i="1"/>
  <c r="J5" i="1"/>
  <c r="J9" i="1"/>
  <c r="J13" i="1"/>
  <c r="J17" i="1"/>
  <c r="J21" i="1"/>
  <c r="J29" i="1"/>
  <c r="J37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4" i="1"/>
  <c r="J11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41" i="1"/>
  <c r="J45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0" i="1"/>
  <c r="J98" i="1"/>
  <c r="J102" i="1"/>
  <c r="J106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43" i="1"/>
  <c r="G59" i="1"/>
  <c r="G75" i="1"/>
  <c r="G95" i="1"/>
  <c r="G115" i="1"/>
  <c r="G68" i="1"/>
  <c r="G80" i="1"/>
  <c r="G96" i="1"/>
  <c r="G108" i="1"/>
  <c r="G120" i="1"/>
  <c r="G93" i="1"/>
  <c r="G105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72" i="1"/>
  <c r="G92" i="1"/>
  <c r="G116" i="1"/>
  <c r="G109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10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7" i="1"/>
  <c r="G51" i="1"/>
  <c r="G55" i="1"/>
  <c r="G63" i="1"/>
  <c r="G67" i="1"/>
  <c r="G71" i="1"/>
  <c r="G79" i="1"/>
  <c r="G83" i="1"/>
  <c r="G87" i="1"/>
  <c r="G91" i="1"/>
  <c r="G99" i="1"/>
  <c r="G103" i="1"/>
  <c r="G107" i="1"/>
  <c r="G111" i="1"/>
  <c r="G119" i="1"/>
  <c r="G123" i="1"/>
  <c r="G64" i="1"/>
  <c r="G76" i="1"/>
  <c r="G84" i="1"/>
  <c r="G88" i="1"/>
  <c r="G100" i="1"/>
  <c r="G104" i="1"/>
  <c r="G112" i="1"/>
  <c r="G124" i="1"/>
  <c r="G89" i="1"/>
  <c r="G97" i="1"/>
  <c r="G113" i="1"/>
  <c r="G117" i="1"/>
  <c r="G2" i="1"/>
  <c r="H5" i="1" l="1"/>
  <c r="H9" i="1"/>
  <c r="H13" i="1"/>
  <c r="H17" i="1"/>
  <c r="H21" i="1"/>
  <c r="H33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06" i="1"/>
  <c r="H107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10" i="1"/>
  <c r="H114" i="1"/>
  <c r="H118" i="1"/>
  <c r="H122" i="1"/>
  <c r="H126" i="1"/>
  <c r="H75" i="1"/>
  <c r="H83" i="1"/>
  <c r="H87" i="1"/>
  <c r="H91" i="1"/>
  <c r="H95" i="1"/>
  <c r="H103" i="1"/>
  <c r="H111" i="1"/>
  <c r="H115" i="1"/>
  <c r="H123" i="1"/>
  <c r="AH18" i="1" l="1"/>
  <c r="AH55" i="1"/>
  <c r="AH50" i="1"/>
  <c r="AH35" i="1"/>
  <c r="AH20" i="1"/>
  <c r="AH40" i="1"/>
  <c r="AH52" i="1"/>
  <c r="AH39" i="1"/>
  <c r="AH30" i="1"/>
  <c r="AH51" i="1"/>
  <c r="AH27" i="1"/>
  <c r="AH14" i="1"/>
  <c r="AH2" i="1"/>
  <c r="AH34" i="1"/>
  <c r="AH33" i="1"/>
  <c r="AH36" i="1"/>
  <c r="AH38" i="1"/>
  <c r="AH48" i="1"/>
  <c r="AH46" i="1"/>
  <c r="AH53" i="1"/>
  <c r="AH10" i="1"/>
  <c r="AH9" i="1"/>
  <c r="AH23" i="1"/>
  <c r="AH26" i="1"/>
  <c r="AH4" i="1"/>
  <c r="AH5" i="1"/>
  <c r="AH7" i="1"/>
  <c r="AH11" i="1"/>
  <c r="AH8" i="1"/>
  <c r="AH32" i="1"/>
  <c r="AH28" i="1"/>
  <c r="AH19" i="1"/>
  <c r="AH41" i="1"/>
  <c r="AH6" i="1"/>
  <c r="AH24" i="1"/>
  <c r="AH56" i="1"/>
  <c r="AH17" i="1"/>
  <c r="AH22" i="1"/>
  <c r="AH3" i="1"/>
  <c r="AH49" i="1"/>
  <c r="AH29" i="1"/>
  <c r="AH12" i="1"/>
  <c r="AH44" i="1"/>
  <c r="AH16" i="1"/>
  <c r="AH54" i="1"/>
  <c r="AH25" i="1"/>
  <c r="AH31" i="1"/>
  <c r="AH42" i="1"/>
  <c r="AH13" i="1"/>
  <c r="AH47" i="1"/>
  <c r="AH45" i="1"/>
  <c r="AH43" i="1"/>
  <c r="AH15" i="1"/>
  <c r="AH37" i="1"/>
  <c r="AH2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<sst xmlns="http://schemas.openxmlformats.org/spreadsheetml/2006/main" count="159" uniqueCount="35">
  <si>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</si>
  <si>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</si>
  <si>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</si>
  <si>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</si>
  <si>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</si>
  <si>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SPARC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</si>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</sst>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317.5</v>
      </c>
      <c r="D2">
        <v>324.7</v>
      </c>
      <c r="E2">
        <v>316</v>
      </c>
      <c r="F2">
        <v>320</v>
      </c>
      <c r="G2">
        <f>_xll.TA_TYPPRICE(D2,E2,F2)</f>
        <v>320.23333333333335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8.6999999999999886</v>
      </c>
      <c r="S2">
        <f>Q2/R2</f>
        <v>0.45977011494252934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324</v>
      </c>
      <c r="D3">
        <v>329</v>
      </c>
      <c r="E3">
        <v>318.10000000000002</v>
      </c>
      <c r="F3">
        <v>320</v>
      </c>
      <c r="G3">
        <f>_xll.TA_TYPPRICE(D3,E3,F3)</f>
        <v>322.36666666666667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1.8999999999999773</v>
      </c>
      <c r="R3">
        <f t="shared" ref="R3:R66" si="6">D3-E3</f>
        <v>10.899999999999977</v>
      </c>
      <c r="S3">
        <f t="shared" ref="S3:S66" si="7">Q3/R3</f>
        <v>0.17431192660550288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320.5</v>
      </c>
      <c r="D4">
        <v>326</v>
      </c>
      <c r="E4">
        <v>320</v>
      </c>
      <c r="F4">
        <v>322</v>
      </c>
      <c r="G4">
        <f>_xll.TA_TYPPRICE(D4,E4,F4)</f>
        <v>322.66666666666669</v>
      </c>
      <c r="H4">
        <v>321.75555555555553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6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322</v>
      </c>
      <c r="D5">
        <v>324.95</v>
      </c>
      <c r="E5">
        <v>309.5</v>
      </c>
      <c r="F5">
        <v>314</v>
      </c>
      <c r="G5">
        <f>_xll.TA_TYPPRICE(D5,E5,F5)</f>
        <v>316.15000000000003</v>
      </c>
      <c r="H5">
        <v>318.95277777777778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4.5</v>
      </c>
      <c r="R5">
        <f t="shared" si="6"/>
        <v>15.449999999999989</v>
      </c>
      <c r="S5">
        <f t="shared" si="7"/>
        <v>0.2912621359223303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318.60000000000002</v>
      </c>
      <c r="D6">
        <v>319.89999999999998</v>
      </c>
      <c r="E6">
        <v>313.10000000000002</v>
      </c>
      <c r="F6">
        <v>314</v>
      </c>
      <c r="G6">
        <f>_xll.TA_TYPPRICE(D6,E6,F6)</f>
        <v>315.66666666666669</v>
      </c>
      <c r="H6">
        <v>317.30972222222226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0.89999999999997726</v>
      </c>
      <c r="R6">
        <f t="shared" si="6"/>
        <v>6.7999999999999545</v>
      </c>
      <c r="S6">
        <f t="shared" si="7"/>
        <v>0.13235294117646812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315.05</v>
      </c>
      <c r="D7">
        <v>318</v>
      </c>
      <c r="E7">
        <v>313.5</v>
      </c>
      <c r="F7">
        <v>315</v>
      </c>
      <c r="G7">
        <f>_xll.TA_TYPPRICE(D7,E7,F7)</f>
        <v>315.5</v>
      </c>
      <c r="H7">
        <v>316.40486111111113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27.27272727272727</v>
      </c>
      <c r="O7" t="str">
        <f t="shared" si="3"/>
        <v>DOWN</v>
      </c>
      <c r="P7" t="e">
        <f t="shared" si="4"/>
        <v>#N/A</v>
      </c>
      <c r="Q7">
        <f t="shared" si="5"/>
        <v>1.5</v>
      </c>
      <c r="R7">
        <f t="shared" si="6"/>
        <v>4.5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317.39999999999998</v>
      </c>
      <c r="D8">
        <v>320.89999999999998</v>
      </c>
      <c r="E8">
        <v>315</v>
      </c>
      <c r="F8">
        <v>316</v>
      </c>
      <c r="G8">
        <f>_xll.TA_TYPPRICE(D8,E8,F8)</f>
        <v>317.3</v>
      </c>
      <c r="H8">
        <v>316.85243055555554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34.693877551020407</v>
      </c>
      <c r="O8" t="str">
        <f t="shared" si="3"/>
        <v>DOWN</v>
      </c>
      <c r="P8" t="e">
        <f t="shared" si="4"/>
        <v>#N/A</v>
      </c>
      <c r="Q8">
        <f t="shared" si="5"/>
        <v>1</v>
      </c>
      <c r="R8">
        <f t="shared" si="6"/>
        <v>5.8999999999999773</v>
      </c>
      <c r="S8">
        <f t="shared" si="7"/>
        <v>0.16949152542372947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316.25</v>
      </c>
      <c r="D9">
        <v>317.85000000000002</v>
      </c>
      <c r="E9">
        <v>313.7</v>
      </c>
      <c r="F9">
        <v>316</v>
      </c>
      <c r="G9">
        <f>_xll.TA_TYPPRICE(D9,E9,F9)</f>
        <v>315.84999999999997</v>
      </c>
      <c r="H9">
        <v>316.35121527777778</v>
      </c>
      <c r="I9" t="str">
        <f t="shared" si="0"/>
        <v>DOWN</v>
      </c>
      <c r="J9">
        <v>322.66250000000002</v>
      </c>
      <c r="K9">
        <v>314.86249999999995</v>
      </c>
      <c r="L9" t="str">
        <f t="shared" si="1"/>
        <v>No Confirmation</v>
      </c>
      <c r="M9" t="str">
        <f t="shared" si="2"/>
        <v>No Trend</v>
      </c>
      <c r="N9">
        <v>34.6938775510204</v>
      </c>
      <c r="O9" t="str">
        <f t="shared" si="3"/>
        <v>DOWN</v>
      </c>
      <c r="P9" t="str">
        <f t="shared" si="4"/>
        <v>No Trend + Momentum</v>
      </c>
      <c r="Q9">
        <f t="shared" si="5"/>
        <v>2.3000000000000114</v>
      </c>
      <c r="R9">
        <f t="shared" si="6"/>
        <v>4.1500000000000341</v>
      </c>
      <c r="S9">
        <f t="shared" si="7"/>
        <v>0.55421686746987775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315.5</v>
      </c>
      <c r="D10">
        <v>319</v>
      </c>
      <c r="E10">
        <v>312</v>
      </c>
      <c r="F10">
        <v>312</v>
      </c>
      <c r="G10">
        <f>_xll.TA_TYPPRICE(D10,E10,F10)</f>
        <v>314.33333333333331</v>
      </c>
      <c r="H10">
        <v>315.34227430555552</v>
      </c>
      <c r="I10" t="str">
        <f t="shared" si="0"/>
        <v>DOWN</v>
      </c>
      <c r="J10">
        <v>321.84861111111115</v>
      </c>
      <c r="K10">
        <v>314.22638888888883</v>
      </c>
      <c r="L10" t="str">
        <f t="shared" si="1"/>
        <v>DOWN</v>
      </c>
      <c r="M10" t="str">
        <f t="shared" si="2"/>
        <v>DOWN</v>
      </c>
      <c r="N10">
        <v>21.18380062305296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7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314.7</v>
      </c>
      <c r="D11">
        <v>317</v>
      </c>
      <c r="E11">
        <v>312</v>
      </c>
      <c r="F11">
        <v>314</v>
      </c>
      <c r="G11">
        <f>_xll.TA_TYPPRICE(D11,E11,F11)</f>
        <v>314.33333333333331</v>
      </c>
      <c r="H11">
        <v>314.83780381944439</v>
      </c>
      <c r="I11" t="str">
        <f t="shared" si="0"/>
        <v>DOWN</v>
      </c>
      <c r="J11">
        <v>320.77114197530869</v>
      </c>
      <c r="K11">
        <v>313.7316358024691</v>
      </c>
      <c r="L11" t="str">
        <f t="shared" si="1"/>
        <v>No Confirmation</v>
      </c>
      <c r="M11" t="str">
        <f t="shared" si="2"/>
        <v>No Trend</v>
      </c>
      <c r="N11">
        <v>36.611337300344502</v>
      </c>
      <c r="O11" t="str">
        <f t="shared" si="3"/>
        <v>DOWN</v>
      </c>
      <c r="P11" t="str">
        <f t="shared" si="4"/>
        <v>No Trend + Momentum</v>
      </c>
      <c r="Q11">
        <f t="shared" si="5"/>
        <v>2</v>
      </c>
      <c r="R11">
        <f t="shared" si="6"/>
        <v>5</v>
      </c>
      <c r="S11">
        <f t="shared" si="7"/>
        <v>0.4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314.05</v>
      </c>
      <c r="D12">
        <v>314.89999999999998</v>
      </c>
      <c r="E12">
        <v>310</v>
      </c>
      <c r="F12">
        <v>311</v>
      </c>
      <c r="G12">
        <f>_xll.TA_TYPPRICE(D12,E12,F12)</f>
        <v>311.96666666666664</v>
      </c>
      <c r="H12">
        <v>313.40223524305554</v>
      </c>
      <c r="I12" t="str">
        <f t="shared" si="0"/>
        <v>DOWN</v>
      </c>
      <c r="J12">
        <v>319.4664437585734</v>
      </c>
      <c r="K12">
        <v>312.90238340192042</v>
      </c>
      <c r="L12" t="str">
        <f t="shared" si="1"/>
        <v>DOWN</v>
      </c>
      <c r="M12" t="str">
        <f t="shared" si="2"/>
        <v>DOWN</v>
      </c>
      <c r="N12">
        <v>26.781981156390504</v>
      </c>
      <c r="O12" t="str">
        <f t="shared" si="3"/>
        <v>DOWN</v>
      </c>
      <c r="P12" t="str">
        <f t="shared" si="4"/>
        <v>DOWN</v>
      </c>
      <c r="Q12">
        <f t="shared" si="5"/>
        <v>1</v>
      </c>
      <c r="R12">
        <f t="shared" si="6"/>
        <v>4.8999999999999773</v>
      </c>
      <c r="S12">
        <f t="shared" si="7"/>
        <v>0.20408163265306217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311.75</v>
      </c>
      <c r="D13">
        <v>314</v>
      </c>
      <c r="E13">
        <v>309</v>
      </c>
      <c r="F13">
        <v>309</v>
      </c>
      <c r="G13">
        <f>_xll.TA_TYPPRICE(D13,E13,F13)</f>
        <v>310.66666666666669</v>
      </c>
      <c r="H13">
        <v>312.03445095486109</v>
      </c>
      <c r="I13" t="str">
        <f t="shared" si="0"/>
        <v>DOWN</v>
      </c>
      <c r="J13">
        <v>318.25167847889043</v>
      </c>
      <c r="K13">
        <v>312.03518709038252</v>
      </c>
      <c r="L13" t="str">
        <f t="shared" si="1"/>
        <v>DOWN</v>
      </c>
      <c r="M13" t="str">
        <f t="shared" si="2"/>
        <v>DOWN</v>
      </c>
      <c r="N13">
        <v>21.885494307478091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5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315.25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307.75</v>
      </c>
      <c r="D14">
        <v>310.5</v>
      </c>
      <c r="E14">
        <v>305</v>
      </c>
      <c r="F14">
        <v>305</v>
      </c>
      <c r="G14">
        <f>_xll.TA_TYPPRICE(D14,E14,F14)</f>
        <v>306.83333333333331</v>
      </c>
      <c r="H14">
        <v>309.43389214409717</v>
      </c>
      <c r="I14" t="str">
        <f t="shared" si="0"/>
        <v>DOWN</v>
      </c>
      <c r="J14">
        <v>316.52908326135923</v>
      </c>
      <c r="K14">
        <v>310.47181218140861</v>
      </c>
      <c r="L14" t="str">
        <f t="shared" si="1"/>
        <v>DOWN</v>
      </c>
      <c r="M14" t="str">
        <f t="shared" si="2"/>
        <v>DOWN</v>
      </c>
      <c r="N14">
        <v>15.020216742755499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5.5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313.67307692307691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306.10000000000002</v>
      </c>
      <c r="D15">
        <v>308.89999999999998</v>
      </c>
      <c r="E15">
        <v>302</v>
      </c>
      <c r="F15">
        <v>302</v>
      </c>
      <c r="G15">
        <f>_xll.TA_TYPPRICE(D15,E15,F15)</f>
        <v>304.3</v>
      </c>
      <c r="H15">
        <v>306.86694607204856</v>
      </c>
      <c r="I15" t="str">
        <f t="shared" si="0"/>
        <v>DOWN</v>
      </c>
      <c r="J15">
        <v>314.83373142550164</v>
      </c>
      <c r="K15">
        <v>308.58918725220667</v>
      </c>
      <c r="L15" t="str">
        <f t="shared" si="1"/>
        <v>DOWN</v>
      </c>
      <c r="M15" t="str">
        <f t="shared" si="2"/>
        <v>DOWN</v>
      </c>
      <c r="N15">
        <v>11.606823057654609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6.8999999999999773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311.87721893491124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303.2</v>
      </c>
      <c r="D16">
        <v>305.85000000000002</v>
      </c>
      <c r="E16">
        <v>293</v>
      </c>
      <c r="F16">
        <v>295</v>
      </c>
      <c r="G16">
        <f>_xll.TA_TYPPRICE(D16,E16,F16)</f>
        <v>297.95</v>
      </c>
      <c r="H16">
        <v>302.40847303602425</v>
      </c>
      <c r="I16" t="str">
        <f t="shared" si="0"/>
        <v>DOWN</v>
      </c>
      <c r="J16">
        <v>312.83734666427904</v>
      </c>
      <c r="K16">
        <v>305.12492341838299</v>
      </c>
      <c r="L16" t="str">
        <f t="shared" si="1"/>
        <v>DOWN</v>
      </c>
      <c r="M16" t="str">
        <f t="shared" si="2"/>
        <v>DOWN</v>
      </c>
      <c r="N16">
        <v>6.9801953366137939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12.850000000000023</v>
      </c>
      <c r="S16">
        <f t="shared" si="7"/>
        <v>0.15564202334630323</v>
      </c>
      <c r="T16" t="str">
        <f t="shared" si="8"/>
        <v>DOWN</v>
      </c>
      <c r="U16" t="str">
        <f t="shared" si="9"/>
        <v>DOWN</v>
      </c>
      <c r="V16">
        <v>309.28072371415567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294</v>
      </c>
      <c r="D17">
        <v>294</v>
      </c>
      <c r="E17">
        <v>282.10000000000002</v>
      </c>
      <c r="F17">
        <v>285</v>
      </c>
      <c r="G17">
        <f>_xll.TA_TYPPRICE(D17,E17,F17)</f>
        <v>287.03333333333336</v>
      </c>
      <c r="H17">
        <v>294.72090318467883</v>
      </c>
      <c r="I17" t="str">
        <f t="shared" si="0"/>
        <v>DOWN</v>
      </c>
      <c r="J17">
        <v>308.65126962777259</v>
      </c>
      <c r="K17">
        <v>300.00827376985342</v>
      </c>
      <c r="L17" t="str">
        <f t="shared" si="1"/>
        <v>DOWN</v>
      </c>
      <c r="M17" t="str">
        <f t="shared" si="2"/>
        <v>DOWN</v>
      </c>
      <c r="N17">
        <v>4.0776730397936118</v>
      </c>
      <c r="O17" t="str">
        <f t="shared" si="3"/>
        <v>DOWN</v>
      </c>
      <c r="P17" t="str">
        <f t="shared" si="4"/>
        <v>DOWN</v>
      </c>
      <c r="Q17">
        <f t="shared" si="5"/>
        <v>2.8999999999999773</v>
      </c>
      <c r="R17">
        <f t="shared" si="6"/>
        <v>11.899999999999977</v>
      </c>
      <c r="S17">
        <f t="shared" si="7"/>
        <v>0.24369747899159519</v>
      </c>
      <c r="T17" t="str">
        <f t="shared" si="8"/>
        <v>No Indication</v>
      </c>
      <c r="U17" t="str">
        <f t="shared" si="9"/>
        <v>No T+M+I</v>
      </c>
      <c r="V17">
        <v>305.54522775813172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287</v>
      </c>
      <c r="D18">
        <v>294.95</v>
      </c>
      <c r="E18">
        <v>280</v>
      </c>
      <c r="F18">
        <v>285</v>
      </c>
      <c r="G18">
        <f>_xll.TA_TYPPRICE(D18,E18,F18)</f>
        <v>286.65000000000003</v>
      </c>
      <c r="H18">
        <v>290.6854515923394</v>
      </c>
      <c r="I18" t="str">
        <f t="shared" si="0"/>
        <v>DOWN</v>
      </c>
      <c r="J18">
        <v>305.60654304382314</v>
      </c>
      <c r="K18">
        <v>295.561990709886</v>
      </c>
      <c r="L18" t="str">
        <f t="shared" si="1"/>
        <v>DOWN</v>
      </c>
      <c r="M18" t="str">
        <f t="shared" si="2"/>
        <v>DOWN</v>
      </c>
      <c r="N18">
        <v>4.0776730397936127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14.949999999999989</v>
      </c>
      <c r="S18">
        <f t="shared" si="7"/>
        <v>0.33444816053511733</v>
      </c>
      <c r="T18" t="str">
        <f t="shared" si="8"/>
        <v>No Indication</v>
      </c>
      <c r="U18" t="str">
        <f t="shared" si="9"/>
        <v>No T+M+I</v>
      </c>
      <c r="V18">
        <v>302.38442348764994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286.89999999999998</v>
      </c>
      <c r="D19">
        <v>287.14999999999998</v>
      </c>
      <c r="E19">
        <v>280</v>
      </c>
      <c r="F19">
        <v>280</v>
      </c>
      <c r="G19">
        <f>_xll.TA_TYPPRICE(D19,E19,F19)</f>
        <v>282.38333333333333</v>
      </c>
      <c r="H19">
        <v>286.53439246283637</v>
      </c>
      <c r="I19" t="str">
        <f t="shared" si="0"/>
        <v>DOWN</v>
      </c>
      <c r="J19">
        <v>301.50508903408468</v>
      </c>
      <c r="K19">
        <v>292.10377055213354</v>
      </c>
      <c r="L19" t="str">
        <f t="shared" si="1"/>
        <v>DOWN</v>
      </c>
      <c r="M19" t="str">
        <f t="shared" si="2"/>
        <v>DOWN</v>
      </c>
      <c r="N19">
        <v>3.077811198679627</v>
      </c>
      <c r="O19" t="str">
        <f t="shared" si="3"/>
        <v>DOWN</v>
      </c>
      <c r="P19" t="str">
        <f t="shared" si="4"/>
        <v>DOWN</v>
      </c>
      <c r="Q19">
        <f t="shared" si="5"/>
        <v>0</v>
      </c>
      <c r="R19">
        <f t="shared" si="6"/>
        <v>7.1499999999999773</v>
      </c>
      <c r="S19">
        <f t="shared" si="7"/>
        <v>0</v>
      </c>
      <c r="T19" t="str">
        <f t="shared" si="8"/>
        <v>DOWN</v>
      </c>
      <c r="U19" t="str">
        <f t="shared" si="9"/>
        <v>DOWN</v>
      </c>
      <c r="V19">
        <v>298.94066602801149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281</v>
      </c>
      <c r="D20">
        <v>289.95</v>
      </c>
      <c r="E20">
        <v>279.25</v>
      </c>
      <c r="F20">
        <v>286</v>
      </c>
      <c r="G20">
        <f>_xll.TA_TYPPRICE(D20,E20,F20)</f>
        <v>285.06666666666666</v>
      </c>
      <c r="H20">
        <v>285.80052956475151</v>
      </c>
      <c r="I20" t="str">
        <f t="shared" si="0"/>
        <v>UP</v>
      </c>
      <c r="J20">
        <v>298.93729147095473</v>
      </c>
      <c r="K20">
        <v>289.24737709610389</v>
      </c>
      <c r="L20" t="str">
        <f t="shared" si="1"/>
        <v>DOWN</v>
      </c>
      <c r="M20" t="str">
        <f t="shared" si="2"/>
        <v>No Trend</v>
      </c>
      <c r="N20">
        <v>29.14039990542835</v>
      </c>
      <c r="O20" t="str">
        <f t="shared" si="3"/>
        <v>DOWN</v>
      </c>
      <c r="P20" t="str">
        <f t="shared" si="4"/>
        <v>No Trend + Momentum</v>
      </c>
      <c r="Q20">
        <f t="shared" si="5"/>
        <v>6.75</v>
      </c>
      <c r="R20">
        <f t="shared" si="6"/>
        <v>10.699999999999989</v>
      </c>
      <c r="S20">
        <f t="shared" si="7"/>
        <v>0.63084112149532778</v>
      </c>
      <c r="T20" t="str">
        <f t="shared" si="8"/>
        <v>No Indication</v>
      </c>
      <c r="U20" t="str">
        <f t="shared" si="9"/>
        <v>No T+M+I</v>
      </c>
      <c r="V20">
        <v>296.94979433139434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287.5</v>
      </c>
      <c r="D21">
        <v>287.5</v>
      </c>
      <c r="E21">
        <v>273</v>
      </c>
      <c r="F21">
        <v>275</v>
      </c>
      <c r="G21">
        <f>_xll.TA_TYPPRICE(D21,E21,F21)</f>
        <v>278.5</v>
      </c>
      <c r="H21">
        <v>282.15026478237576</v>
      </c>
      <c r="I21" t="str">
        <f t="shared" si="0"/>
        <v>DOWN</v>
      </c>
      <c r="J21">
        <v>296.39567114407589</v>
      </c>
      <c r="K21">
        <v>285.63684885252525</v>
      </c>
      <c r="L21" t="str">
        <f t="shared" si="1"/>
        <v>DOWN</v>
      </c>
      <c r="M21" t="str">
        <f t="shared" si="2"/>
        <v>DOWN</v>
      </c>
      <c r="N21">
        <v>18.029812894794279</v>
      </c>
      <c r="O21" t="str">
        <f t="shared" si="3"/>
        <v>DOWN</v>
      </c>
      <c r="P21" t="str">
        <f t="shared" si="4"/>
        <v>DOWN</v>
      </c>
      <c r="Q21">
        <f t="shared" si="5"/>
        <v>2</v>
      </c>
      <c r="R21">
        <f t="shared" si="6"/>
        <v>14.5</v>
      </c>
      <c r="S21">
        <f t="shared" si="7"/>
        <v>0.13793103448275862</v>
      </c>
      <c r="T21" t="str">
        <f t="shared" si="8"/>
        <v>DOWN</v>
      </c>
      <c r="U21" t="str">
        <f t="shared" si="9"/>
        <v>DOWN</v>
      </c>
      <c r="V21">
        <v>293.57290289579521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277</v>
      </c>
      <c r="D22">
        <v>294.89999999999998</v>
      </c>
      <c r="E22">
        <v>272</v>
      </c>
      <c r="F22">
        <v>295</v>
      </c>
      <c r="G22">
        <f>_xll.TA_TYPPRICE(D22,E22,F22)</f>
        <v>287.3</v>
      </c>
      <c r="H22">
        <v>284.72513239118791</v>
      </c>
      <c r="I22" t="str">
        <f t="shared" si="0"/>
        <v>UP</v>
      </c>
      <c r="J22">
        <v>296.06329977872571</v>
      </c>
      <c r="K22">
        <v>282.60643799640854</v>
      </c>
      <c r="L22" t="str">
        <f t="shared" si="1"/>
        <v>No Confirmation</v>
      </c>
      <c r="M22" t="str">
        <f t="shared" si="2"/>
        <v>No Trend</v>
      </c>
      <c r="N22">
        <v>56.08442945268196</v>
      </c>
      <c r="O22" t="str">
        <f t="shared" si="3"/>
        <v>No Momentum</v>
      </c>
      <c r="P22" t="str">
        <f t="shared" si="4"/>
        <v>No Trend + Momentum</v>
      </c>
      <c r="Q22">
        <f t="shared" si="5"/>
        <v>23</v>
      </c>
      <c r="R22">
        <f t="shared" si="6"/>
        <v>22.899999999999977</v>
      </c>
      <c r="S22">
        <f t="shared" si="7"/>
        <v>1.0043668122270752</v>
      </c>
      <c r="T22" t="str">
        <f t="shared" si="8"/>
        <v>UP</v>
      </c>
      <c r="U22" t="str">
        <f t="shared" si="9"/>
        <v>No T+M+I</v>
      </c>
      <c r="V22">
        <v>293.79245629644208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291.25</v>
      </c>
      <c r="D23">
        <v>310</v>
      </c>
      <c r="E23">
        <v>291.25</v>
      </c>
      <c r="F23">
        <v>310</v>
      </c>
      <c r="G23">
        <f>_xll.TA_TYPPRICE(D23,E23,F23)</f>
        <v>303.75</v>
      </c>
      <c r="H23">
        <v>294.23756619559396</v>
      </c>
      <c r="I23" t="str">
        <f t="shared" si="0"/>
        <v>UP</v>
      </c>
      <c r="J23">
        <v>299.16034427234223</v>
      </c>
      <c r="K23">
        <v>284.52722955276221</v>
      </c>
      <c r="L23" t="str">
        <f t="shared" si="1"/>
        <v>UP</v>
      </c>
      <c r="M23" t="str">
        <f t="shared" si="2"/>
        <v>UP</v>
      </c>
      <c r="N23">
        <v>69.401802038532139</v>
      </c>
      <c r="O23" t="str">
        <f t="shared" si="3"/>
        <v>UP</v>
      </c>
      <c r="P23" t="str">
        <f t="shared" si="4"/>
        <v>UP</v>
      </c>
      <c r="Q23">
        <f t="shared" si="5"/>
        <v>18.75</v>
      </c>
      <c r="R23">
        <f t="shared" si="6"/>
        <v>18.75</v>
      </c>
      <c r="S23">
        <f t="shared" si="7"/>
        <v>1</v>
      </c>
      <c r="T23" t="str">
        <f t="shared" si="8"/>
        <v>UP</v>
      </c>
      <c r="U23" t="str">
        <f t="shared" si="9"/>
        <v>UP</v>
      </c>
      <c r="V23">
        <v>296.28592455852794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307.89999999999998</v>
      </c>
      <c r="D24">
        <v>315.25</v>
      </c>
      <c r="E24">
        <v>302.60000000000002</v>
      </c>
      <c r="F24">
        <v>303</v>
      </c>
      <c r="G24">
        <f>_xll.TA_TYPPRICE(D24,E24,F24)</f>
        <v>306.95</v>
      </c>
      <c r="H24">
        <v>300.59378309779697</v>
      </c>
      <c r="I24" t="str">
        <f t="shared" si="0"/>
        <v>UP</v>
      </c>
      <c r="J24">
        <v>302.73582332293284</v>
      </c>
      <c r="K24">
        <v>288.54340076325951</v>
      </c>
      <c r="L24" t="str">
        <f t="shared" si="1"/>
        <v>UP</v>
      </c>
      <c r="M24" t="str">
        <f t="shared" si="2"/>
        <v>UP</v>
      </c>
      <c r="N24">
        <v>58.970232551800272</v>
      </c>
      <c r="O24" t="str">
        <f t="shared" si="3"/>
        <v>No Momentum</v>
      </c>
      <c r="P24" t="str">
        <f t="shared" si="4"/>
        <v>No Trend + Momentum</v>
      </c>
      <c r="Q24">
        <f t="shared" si="5"/>
        <v>0.39999999999997726</v>
      </c>
      <c r="R24">
        <f t="shared" si="6"/>
        <v>12.649999999999977</v>
      </c>
      <c r="S24">
        <f t="shared" si="7"/>
        <v>3.1620553359682051E-2</v>
      </c>
      <c r="T24" t="str">
        <f t="shared" si="8"/>
        <v>DOWN</v>
      </c>
      <c r="U24" t="str">
        <f t="shared" si="9"/>
        <v>No T+M+I</v>
      </c>
      <c r="V24">
        <v>297.31885924183132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306.75</v>
      </c>
      <c r="D25">
        <v>309</v>
      </c>
      <c r="E25">
        <v>300.05</v>
      </c>
      <c r="F25">
        <v>302</v>
      </c>
      <c r="G25">
        <f>_xll.TA_TYPPRICE(D25,E25,F25)</f>
        <v>303.68333333333334</v>
      </c>
      <c r="H25">
        <v>302.13855821556513</v>
      </c>
      <c r="I25" t="str">
        <f t="shared" si="0"/>
        <v>DOWN</v>
      </c>
      <c r="J25">
        <v>304.1278625845033</v>
      </c>
      <c r="K25">
        <v>291.10042281586851</v>
      </c>
      <c r="L25" t="str">
        <f t="shared" si="1"/>
        <v>No Confirmation</v>
      </c>
      <c r="M25" t="str">
        <f t="shared" si="2"/>
        <v>No Trend</v>
      </c>
      <c r="N25">
        <v>57.428813492047702</v>
      </c>
      <c r="O25" t="str">
        <f t="shared" si="3"/>
        <v>No Momentum</v>
      </c>
      <c r="P25" t="str">
        <f t="shared" si="4"/>
        <v>No Trend + Momentum</v>
      </c>
      <c r="Q25">
        <f t="shared" si="5"/>
        <v>1.9499999999999886</v>
      </c>
      <c r="R25">
        <f t="shared" si="6"/>
        <v>8.9499999999999886</v>
      </c>
      <c r="S25">
        <f t="shared" si="7"/>
        <v>0.21787709497206603</v>
      </c>
      <c r="T25" t="str">
        <f t="shared" si="8"/>
        <v>No Indication</v>
      </c>
      <c r="U25" t="str">
        <f t="shared" si="9"/>
        <v>No T+M+I</v>
      </c>
      <c r="V25">
        <v>298.03903474308805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305.45</v>
      </c>
      <c r="D26">
        <v>309.60000000000002</v>
      </c>
      <c r="E26">
        <v>302.05</v>
      </c>
      <c r="F26">
        <v>303</v>
      </c>
      <c r="G26">
        <f>_xll.TA_TYPPRICE(D26,E26,F26)</f>
        <v>304.88333333333338</v>
      </c>
      <c r="H26">
        <v>303.51094577444928</v>
      </c>
      <c r="I26" t="str">
        <f t="shared" si="0"/>
        <v>DOWN</v>
      </c>
      <c r="J26">
        <v>305.34389312128036</v>
      </c>
      <c r="K26">
        <v>293.53366219011997</v>
      </c>
      <c r="L26" t="str">
        <f t="shared" si="1"/>
        <v>No Confirmation</v>
      </c>
      <c r="M26" t="str">
        <f t="shared" si="2"/>
        <v>No Trend</v>
      </c>
      <c r="N26">
        <v>58.775760620161613</v>
      </c>
      <c r="O26" t="str">
        <f t="shared" si="3"/>
        <v>No Momentum</v>
      </c>
      <c r="P26" t="str">
        <f t="shared" si="4"/>
        <v>No Trend + Momentum</v>
      </c>
      <c r="Q26">
        <f t="shared" si="5"/>
        <v>0.94999999999998863</v>
      </c>
      <c r="R26">
        <f t="shared" si="6"/>
        <v>7.5500000000000114</v>
      </c>
      <c r="S26">
        <f t="shared" si="7"/>
        <v>0.12582781456953473</v>
      </c>
      <c r="T26" t="str">
        <f t="shared" si="8"/>
        <v>DOWN</v>
      </c>
      <c r="U26" t="str">
        <f t="shared" si="9"/>
        <v>No T+M+I</v>
      </c>
      <c r="V26">
        <v>298.80226016722833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304.5</v>
      </c>
      <c r="D27">
        <v>304.7</v>
      </c>
      <c r="E27">
        <v>295.10000000000002</v>
      </c>
      <c r="F27">
        <v>302</v>
      </c>
      <c r="G27">
        <f>_xll.TA_TYPPRICE(D27,E27,F27)</f>
        <v>300.59999999999997</v>
      </c>
      <c r="H27">
        <v>302.0554728872246</v>
      </c>
      <c r="I27" t="str">
        <f t="shared" si="0"/>
        <v>DOWN</v>
      </c>
      <c r="J27">
        <v>305.20080576099582</v>
      </c>
      <c r="K27">
        <v>293.88173725898218</v>
      </c>
      <c r="L27" t="str">
        <f t="shared" si="1"/>
        <v>No Confirmation</v>
      </c>
      <c r="M27" t="str">
        <f t="shared" si="2"/>
        <v>No Trend</v>
      </c>
      <c r="N27">
        <v>56.539627025652564</v>
      </c>
      <c r="O27" t="str">
        <f t="shared" si="3"/>
        <v>No Momentum</v>
      </c>
      <c r="P27" t="str">
        <f t="shared" si="4"/>
        <v>No Trend + Momentum</v>
      </c>
      <c r="Q27">
        <f t="shared" si="5"/>
        <v>6.8999999999999773</v>
      </c>
      <c r="R27">
        <f t="shared" si="6"/>
        <v>9.5999999999999659</v>
      </c>
      <c r="S27">
        <f t="shared" si="7"/>
        <v>0.71875000000000022</v>
      </c>
      <c r="T27" t="str">
        <f t="shared" si="8"/>
        <v>No Indication</v>
      </c>
      <c r="U27" t="str">
        <f t="shared" si="9"/>
        <v>No T+M+I</v>
      </c>
      <c r="V27">
        <v>299.29422014150089</v>
      </c>
      <c r="W27">
        <v>304.26923076923077</v>
      </c>
      <c r="X27">
        <f t="shared" si="10"/>
        <v>-4.9750106277298869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301</v>
      </c>
      <c r="D28">
        <v>307</v>
      </c>
      <c r="E28">
        <v>300.10000000000002</v>
      </c>
      <c r="F28">
        <v>300</v>
      </c>
      <c r="G28">
        <f>_xll.TA_TYPPRICE(D28,E28,F28)</f>
        <v>302.36666666666667</v>
      </c>
      <c r="H28">
        <v>302.21106977694564</v>
      </c>
      <c r="I28" t="str">
        <f t="shared" si="0"/>
        <v>DOWN</v>
      </c>
      <c r="J28">
        <v>305.60062670299675</v>
      </c>
      <c r="K28">
        <v>295.26357342365282</v>
      </c>
      <c r="L28" t="str">
        <f t="shared" si="1"/>
        <v>No Confirmation</v>
      </c>
      <c r="M28" t="str">
        <f t="shared" si="2"/>
        <v>No Trend</v>
      </c>
      <c r="N28">
        <v>51.629038610038371</v>
      </c>
      <c r="O28" t="str">
        <f t="shared" si="3"/>
        <v>No Momentum</v>
      </c>
      <c r="P28" t="str">
        <f t="shared" si="4"/>
        <v>No Trend + Momentum</v>
      </c>
      <c r="Q28">
        <f t="shared" si="5"/>
        <v>-0.10000000000002274</v>
      </c>
      <c r="R28">
        <f t="shared" si="6"/>
        <v>6.8999999999999773</v>
      </c>
      <c r="S28">
        <f t="shared" si="7"/>
        <v>-1.4492753623191749E-2</v>
      </c>
      <c r="T28" t="str">
        <f t="shared" si="8"/>
        <v>DOWN</v>
      </c>
      <c r="U28" t="str">
        <f t="shared" si="9"/>
        <v>No T+M+I</v>
      </c>
      <c r="V28">
        <v>299.40280165819308</v>
      </c>
      <c r="W28">
        <v>303.95299145299145</v>
      </c>
      <c r="X28">
        <f t="shared" si="10"/>
        <v>-4.5501897947983707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301</v>
      </c>
      <c r="D29">
        <v>312.5</v>
      </c>
      <c r="E29">
        <v>299.5</v>
      </c>
      <c r="F29">
        <v>309</v>
      </c>
      <c r="G29">
        <f>_xll.TA_TYPPRICE(D29,E29,F29)</f>
        <v>307</v>
      </c>
      <c r="H29">
        <v>304.60553488847279</v>
      </c>
      <c r="I29" t="str">
        <f t="shared" si="0"/>
        <v>UP</v>
      </c>
      <c r="J29">
        <v>307.13382076899745</v>
      </c>
      <c r="K29">
        <v>296.20500155172999</v>
      </c>
      <c r="L29" t="str">
        <f t="shared" si="1"/>
        <v>UP</v>
      </c>
      <c r="M29" t="str">
        <f t="shared" si="2"/>
        <v>UP</v>
      </c>
      <c r="N29">
        <v>67.50449975774751</v>
      </c>
      <c r="O29" t="str">
        <f t="shared" si="3"/>
        <v>UP</v>
      </c>
      <c r="P29" t="str">
        <f t="shared" si="4"/>
        <v>UP</v>
      </c>
      <c r="Q29">
        <f t="shared" si="5"/>
        <v>9.5</v>
      </c>
      <c r="R29">
        <f t="shared" si="6"/>
        <v>13</v>
      </c>
      <c r="S29">
        <f t="shared" si="7"/>
        <v>0.73076923076923073</v>
      </c>
      <c r="T29" t="str">
        <f t="shared" si="8"/>
        <v>No Indication</v>
      </c>
      <c r="U29" t="str">
        <f t="shared" si="9"/>
        <v>No T+M+I</v>
      </c>
      <c r="V29">
        <v>300.87929371077877</v>
      </c>
      <c r="W29">
        <v>304.32684393795506</v>
      </c>
      <c r="X29">
        <f t="shared" si="10"/>
        <v>-3.4475502271762934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308</v>
      </c>
      <c r="D30">
        <v>311.8</v>
      </c>
      <c r="E30">
        <v>304.45</v>
      </c>
      <c r="F30">
        <v>307</v>
      </c>
      <c r="G30">
        <f>_xll.TA_TYPPRICE(D30,E30,F30)</f>
        <v>307.75</v>
      </c>
      <c r="H30">
        <v>306.17776744423639</v>
      </c>
      <c r="I30" t="str">
        <f t="shared" si="0"/>
        <v>UP</v>
      </c>
      <c r="J30">
        <v>308.17074948699803</v>
      </c>
      <c r="K30">
        <v>298.03722342912334</v>
      </c>
      <c r="L30" t="str">
        <f t="shared" si="1"/>
        <v>No Confirmation</v>
      </c>
      <c r="M30" t="str">
        <f t="shared" si="2"/>
        <v>No Trend</v>
      </c>
      <c r="N30">
        <v>61.864481536348649</v>
      </c>
      <c r="O30" t="str">
        <f t="shared" si="3"/>
        <v>UP</v>
      </c>
      <c r="P30" t="str">
        <f t="shared" si="4"/>
        <v>No Trend + Momentum</v>
      </c>
      <c r="Q30">
        <f t="shared" si="5"/>
        <v>2.5500000000000114</v>
      </c>
      <c r="R30">
        <f t="shared" si="6"/>
        <v>7.3500000000000227</v>
      </c>
      <c r="S30">
        <f t="shared" si="7"/>
        <v>0.34693877551020458</v>
      </c>
      <c r="T30" t="str">
        <f t="shared" si="8"/>
        <v>No Indication</v>
      </c>
      <c r="U30" t="str">
        <f t="shared" si="9"/>
        <v>No T+M+I</v>
      </c>
      <c r="V30">
        <v>301.82094083219744</v>
      </c>
      <c r="W30">
        <v>304.52485549810655</v>
      </c>
      <c r="X30">
        <f t="shared" si="10"/>
        <v>-2.7039146659091102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306</v>
      </c>
      <c r="D31">
        <v>309.60000000000002</v>
      </c>
      <c r="E31">
        <v>302.10000000000002</v>
      </c>
      <c r="F31">
        <v>303</v>
      </c>
      <c r="G31">
        <f>_xll.TA_TYPPRICE(D31,E31,F31)</f>
        <v>304.90000000000003</v>
      </c>
      <c r="H31">
        <v>305.53888372211821</v>
      </c>
      <c r="I31" t="str">
        <f t="shared" si="0"/>
        <v>DOWN</v>
      </c>
      <c r="J31">
        <v>308.48836071210957</v>
      </c>
      <c r="K31">
        <v>298.94006266709596</v>
      </c>
      <c r="L31" t="str">
        <f t="shared" si="1"/>
        <v>No Confirmation</v>
      </c>
      <c r="M31" t="str">
        <f t="shared" si="2"/>
        <v>No Trend</v>
      </c>
      <c r="N31">
        <v>51.175223916212097</v>
      </c>
      <c r="O31" t="str">
        <f t="shared" si="3"/>
        <v>No Momentum</v>
      </c>
      <c r="P31" t="str">
        <f t="shared" si="4"/>
        <v>No Trend + Momentum</v>
      </c>
      <c r="Q31">
        <f t="shared" si="5"/>
        <v>0.89999999999997726</v>
      </c>
      <c r="R31">
        <f t="shared" si="6"/>
        <v>7.5</v>
      </c>
      <c r="S31">
        <f t="shared" si="7"/>
        <v>0.11999999999999697</v>
      </c>
      <c r="T31" t="str">
        <f t="shared" si="8"/>
        <v>DOWN</v>
      </c>
      <c r="U31" t="str">
        <f t="shared" si="9"/>
        <v>No T+M+I</v>
      </c>
      <c r="V31">
        <v>302.00233455032088</v>
      </c>
      <c r="W31">
        <v>304.41190323898752</v>
      </c>
      <c r="X31">
        <f t="shared" si="10"/>
        <v>-2.4095686886666385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307.64999999999998</v>
      </c>
      <c r="D32">
        <v>310.75</v>
      </c>
      <c r="E32">
        <v>301.8</v>
      </c>
      <c r="F32">
        <v>303</v>
      </c>
      <c r="G32">
        <f>_xll.TA_TYPPRICE(D32,E32,F32)</f>
        <v>305.18333333333334</v>
      </c>
      <c r="H32">
        <v>305.36110852772578</v>
      </c>
      <c r="I32" t="str">
        <f t="shared" si="0"/>
        <v>DOWN</v>
      </c>
      <c r="J32">
        <v>308.99094722052968</v>
      </c>
      <c r="K32">
        <v>299.57560429663022</v>
      </c>
      <c r="L32" t="str">
        <f t="shared" si="1"/>
        <v>No Confirmation</v>
      </c>
      <c r="M32" t="str">
        <f t="shared" si="2"/>
        <v>No Trend</v>
      </c>
      <c r="N32">
        <v>51.175223916212097</v>
      </c>
      <c r="O32" t="str">
        <f t="shared" si="3"/>
        <v>No Momentum</v>
      </c>
      <c r="P32" t="str">
        <f t="shared" si="4"/>
        <v>No Trend + Momentum</v>
      </c>
      <c r="Q32">
        <f t="shared" si="5"/>
        <v>1.1999999999999886</v>
      </c>
      <c r="R32">
        <f t="shared" si="6"/>
        <v>8.9499999999999886</v>
      </c>
      <c r="S32">
        <f t="shared" si="7"/>
        <v>0.13407821229050168</v>
      </c>
      <c r="T32" t="str">
        <f t="shared" si="8"/>
        <v>DOWN</v>
      </c>
      <c r="U32" t="str">
        <f t="shared" si="9"/>
        <v>No T+M+I</v>
      </c>
      <c r="V32">
        <v>302.15582154257919</v>
      </c>
      <c r="W32">
        <v>304.30731781387732</v>
      </c>
      <c r="X32">
        <f t="shared" si="10"/>
        <v>-2.1514962712981287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303.95</v>
      </c>
      <c r="D33">
        <v>304.5</v>
      </c>
      <c r="E33">
        <v>299.7</v>
      </c>
      <c r="F33">
        <v>300</v>
      </c>
      <c r="G33">
        <f>_xll.TA_TYPPRICE(D33,E33,F33)</f>
        <v>301.40000000000003</v>
      </c>
      <c r="H33">
        <v>303.3805542638629</v>
      </c>
      <c r="I33" t="str">
        <f t="shared" si="0"/>
        <v>DOWN</v>
      </c>
      <c r="J33">
        <v>307.99295894930088</v>
      </c>
      <c r="K33">
        <v>299.60324778626796</v>
      </c>
      <c r="L33" t="str">
        <f t="shared" si="1"/>
        <v>No Confirmation</v>
      </c>
      <c r="M33" t="str">
        <f t="shared" si="2"/>
        <v>No Trend</v>
      </c>
      <c r="N33">
        <v>42.557978747447585</v>
      </c>
      <c r="O33" t="str">
        <f t="shared" si="3"/>
        <v>No Momentum</v>
      </c>
      <c r="P33" t="str">
        <f t="shared" si="4"/>
        <v>No Trend + Momentum</v>
      </c>
      <c r="Q33">
        <f t="shared" si="5"/>
        <v>0.30000000000001137</v>
      </c>
      <c r="R33">
        <f t="shared" si="6"/>
        <v>4.8000000000000114</v>
      </c>
      <c r="S33">
        <f t="shared" si="7"/>
        <v>6.250000000000222E-2</v>
      </c>
      <c r="T33" t="str">
        <f t="shared" si="8"/>
        <v>DOWN</v>
      </c>
      <c r="U33" t="str">
        <f t="shared" si="9"/>
        <v>No T+M+I</v>
      </c>
      <c r="V33">
        <v>301.82415668987471</v>
      </c>
      <c r="W33">
        <v>303.98825723507161</v>
      </c>
      <c r="X33">
        <f t="shared" si="10"/>
        <v>-2.1641005451969022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310</v>
      </c>
      <c r="D34">
        <v>314</v>
      </c>
      <c r="E34">
        <v>305.10000000000002</v>
      </c>
      <c r="F34">
        <v>307</v>
      </c>
      <c r="G34">
        <f>_xll.TA_TYPPRICE(D34,E34,F34)</f>
        <v>308.7</v>
      </c>
      <c r="H34">
        <v>306.04027713193148</v>
      </c>
      <c r="I34" t="str">
        <f t="shared" si="0"/>
        <v>UP</v>
      </c>
      <c r="J34">
        <v>309.32785696056737</v>
      </c>
      <c r="K34">
        <v>300.8247482782084</v>
      </c>
      <c r="L34" t="str">
        <f t="shared" si="1"/>
        <v>No Confirmation</v>
      </c>
      <c r="M34" t="str">
        <f t="shared" si="2"/>
        <v>No Trend</v>
      </c>
      <c r="N34">
        <v>61.477494657279941</v>
      </c>
      <c r="O34" t="str">
        <f t="shared" si="3"/>
        <v>UP</v>
      </c>
      <c r="P34" t="str">
        <f t="shared" si="4"/>
        <v>No Trend + Momentum</v>
      </c>
      <c r="Q34">
        <f t="shared" si="5"/>
        <v>1.8999999999999773</v>
      </c>
      <c r="R34">
        <f t="shared" si="6"/>
        <v>8.8999999999999773</v>
      </c>
      <c r="S34">
        <f t="shared" si="7"/>
        <v>0.21348314606741373</v>
      </c>
      <c r="T34" t="str">
        <f t="shared" si="8"/>
        <v>No Indication</v>
      </c>
      <c r="U34" t="str">
        <f t="shared" si="9"/>
        <v>No T+M+I</v>
      </c>
      <c r="V34">
        <v>302.62044027604782</v>
      </c>
      <c r="W34">
        <v>304.21134929173297</v>
      </c>
      <c r="X34">
        <f t="shared" si="10"/>
        <v>-1.5909090156851562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308</v>
      </c>
      <c r="D35">
        <v>309.5</v>
      </c>
      <c r="E35">
        <v>300.05</v>
      </c>
      <c r="F35">
        <v>300</v>
      </c>
      <c r="G35">
        <f>_xll.TA_TYPPRICE(D35,E35,F35)</f>
        <v>303.18333333333334</v>
      </c>
      <c r="H35">
        <v>304.61180523263238</v>
      </c>
      <c r="I35" t="str">
        <f t="shared" si="0"/>
        <v>DOWN</v>
      </c>
      <c r="J35">
        <v>309.36611096933018</v>
      </c>
      <c r="K35">
        <v>300.65258199416212</v>
      </c>
      <c r="L35" t="str">
        <f t="shared" si="1"/>
        <v>DOWN</v>
      </c>
      <c r="M35" t="str">
        <f t="shared" si="2"/>
        <v>DOWN</v>
      </c>
      <c r="N35">
        <v>43.548278261255611</v>
      </c>
      <c r="O35" t="str">
        <f t="shared" si="3"/>
        <v>No Momentum</v>
      </c>
      <c r="P35" t="str">
        <f t="shared" si="4"/>
        <v>No Trend + Momentum</v>
      </c>
      <c r="Q35">
        <f t="shared" si="5"/>
        <v>-5.0000000000011369E-2</v>
      </c>
      <c r="R35">
        <f t="shared" si="6"/>
        <v>9.4499999999999886</v>
      </c>
      <c r="S35">
        <f t="shared" si="7"/>
        <v>-5.2910052910065007E-3</v>
      </c>
      <c r="T35" t="str">
        <f t="shared" si="8"/>
        <v>DOWN</v>
      </c>
      <c r="U35" t="str">
        <f t="shared" si="9"/>
        <v>No T+M+I</v>
      </c>
      <c r="V35">
        <v>302.21729561819433</v>
      </c>
      <c r="W35">
        <v>303.89939749234537</v>
      </c>
      <c r="X35">
        <f t="shared" si="10"/>
        <v>-1.6821018741510443</v>
      </c>
      <c r="Y35">
        <v>-2.852760190067948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303.8</v>
      </c>
      <c r="D36">
        <v>303.8</v>
      </c>
      <c r="E36">
        <v>297.60000000000002</v>
      </c>
      <c r="F36">
        <v>301</v>
      </c>
      <c r="G36">
        <f>_xll.TA_TYPPRICE(D36,E36,F36)</f>
        <v>300.8</v>
      </c>
      <c r="H36">
        <v>302.70590261631617</v>
      </c>
      <c r="I36" t="str">
        <f t="shared" si="0"/>
        <v>DOWN</v>
      </c>
      <c r="J36">
        <v>308.12919742059012</v>
      </c>
      <c r="K36">
        <v>299.97423043990386</v>
      </c>
      <c r="L36" t="str">
        <f t="shared" si="1"/>
        <v>No Confirmation</v>
      </c>
      <c r="M36" t="str">
        <f t="shared" si="2"/>
        <v>No Trend</v>
      </c>
      <c r="N36">
        <v>46.342663216361331</v>
      </c>
      <c r="O36" t="str">
        <f t="shared" si="3"/>
        <v>No Momentum</v>
      </c>
      <c r="P36" t="str">
        <f t="shared" si="4"/>
        <v>No Trend + Momentum</v>
      </c>
      <c r="Q36">
        <f t="shared" si="5"/>
        <v>3.3999999999999773</v>
      </c>
      <c r="R36">
        <f t="shared" si="6"/>
        <v>6.1999999999999886</v>
      </c>
      <c r="S36">
        <f t="shared" si="7"/>
        <v>0.54838709677419084</v>
      </c>
      <c r="T36" t="str">
        <f t="shared" si="8"/>
        <v>No Indication</v>
      </c>
      <c r="U36" t="str">
        <f t="shared" si="9"/>
        <v>No T+M+I</v>
      </c>
      <c r="V36">
        <v>302.03001936924136</v>
      </c>
      <c r="W36">
        <v>303.68462730772717</v>
      </c>
      <c r="X36">
        <f t="shared" si="10"/>
        <v>-1.6546079384858103</v>
      </c>
      <c r="Y36">
        <v>-2.6131297397515203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301</v>
      </c>
      <c r="D37">
        <v>303.7</v>
      </c>
      <c r="E37">
        <v>297</v>
      </c>
      <c r="F37">
        <v>299</v>
      </c>
      <c r="G37">
        <f>_xll.TA_TYPPRICE(D37,E37,F37)</f>
        <v>299.90000000000003</v>
      </c>
      <c r="H37">
        <v>301.30295130815807</v>
      </c>
      <c r="I37" t="str">
        <f t="shared" si="0"/>
        <v>DOWN</v>
      </c>
      <c r="J37">
        <v>307.14493132712562</v>
      </c>
      <c r="K37">
        <v>299.31329034214747</v>
      </c>
      <c r="L37" t="str">
        <f t="shared" si="1"/>
        <v>DOWN</v>
      </c>
      <c r="M37" t="str">
        <f t="shared" si="2"/>
        <v>DOWN</v>
      </c>
      <c r="N37">
        <v>41.239259669461617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6.6999999999999886</v>
      </c>
      <c r="S37">
        <f t="shared" si="7"/>
        <v>0.29850746268656769</v>
      </c>
      <c r="T37" t="str">
        <f t="shared" si="8"/>
        <v>No Indication</v>
      </c>
      <c r="U37" t="str">
        <f t="shared" si="9"/>
        <v>No T+M+I</v>
      </c>
      <c r="V37">
        <v>301.56386254320421</v>
      </c>
      <c r="W37">
        <v>303.33761787752513</v>
      </c>
      <c r="X37">
        <f t="shared" si="10"/>
        <v>-1.7737553343209242</v>
      </c>
      <c r="Y37">
        <v>-2.4452548586654013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302</v>
      </c>
      <c r="D38">
        <v>302</v>
      </c>
      <c r="E38">
        <v>294.45</v>
      </c>
      <c r="F38">
        <v>295</v>
      </c>
      <c r="G38">
        <f>_xll.TA_TYPPRICE(D38,E38,F38)</f>
        <v>297.15000000000003</v>
      </c>
      <c r="H38">
        <v>299.22647565407908</v>
      </c>
      <c r="I38" t="str">
        <f t="shared" si="0"/>
        <v>DOWN</v>
      </c>
      <c r="J38">
        <v>306.00161325443105</v>
      </c>
      <c r="K38">
        <v>298.23255915500357</v>
      </c>
      <c r="L38" t="str">
        <f t="shared" si="1"/>
        <v>DOWN</v>
      </c>
      <c r="M38" t="str">
        <f t="shared" si="2"/>
        <v>DOWN</v>
      </c>
      <c r="N38">
        <v>32.336704244210935</v>
      </c>
      <c r="O38" t="str">
        <f t="shared" si="3"/>
        <v>DOWN</v>
      </c>
      <c r="P38" t="str">
        <f t="shared" si="4"/>
        <v>DOWN</v>
      </c>
      <c r="Q38">
        <f t="shared" si="5"/>
        <v>0.55000000000001137</v>
      </c>
      <c r="R38">
        <f t="shared" si="6"/>
        <v>7.5500000000000114</v>
      </c>
      <c r="S38">
        <f t="shared" si="7"/>
        <v>7.2847682119206697E-2</v>
      </c>
      <c r="T38" t="str">
        <f t="shared" si="8"/>
        <v>DOWN</v>
      </c>
      <c r="U38" t="str">
        <f t="shared" si="9"/>
        <v>DOWN</v>
      </c>
      <c r="V38">
        <v>300.55403753655742</v>
      </c>
      <c r="W38">
        <v>302.72001655326403</v>
      </c>
      <c r="X38">
        <f t="shared" si="10"/>
        <v>-2.1659790167066149</v>
      </c>
      <c r="Y38">
        <v>-2.3893996902736441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296.89999999999998</v>
      </c>
      <c r="D39">
        <v>301.45</v>
      </c>
      <c r="E39">
        <v>295</v>
      </c>
      <c r="F39">
        <v>297</v>
      </c>
      <c r="G39">
        <f>_xll.TA_TYPPRICE(D39,E39,F39)</f>
        <v>297.81666666666666</v>
      </c>
      <c r="H39">
        <v>298.5215711603729</v>
      </c>
      <c r="I39" t="str">
        <f t="shared" si="0"/>
        <v>DOWN</v>
      </c>
      <c r="J39">
        <v>304.99014364233528</v>
      </c>
      <c r="K39">
        <v>297.51421267611391</v>
      </c>
      <c r="L39" t="str">
        <f t="shared" si="1"/>
        <v>DOWN</v>
      </c>
      <c r="M39" t="str">
        <f t="shared" si="2"/>
        <v>DOWN</v>
      </c>
      <c r="N39">
        <v>40.380681772939262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6.4499999999999886</v>
      </c>
      <c r="S39">
        <f t="shared" si="7"/>
        <v>0.31007751937984551</v>
      </c>
      <c r="T39" t="str">
        <f t="shared" si="8"/>
        <v>No Indication</v>
      </c>
      <c r="U39" t="str">
        <f t="shared" si="9"/>
        <v>No T+M+I</v>
      </c>
      <c r="V39">
        <v>300.00726253093319</v>
      </c>
      <c r="W39">
        <v>302.29631162339263</v>
      </c>
      <c r="X39">
        <f t="shared" si="10"/>
        <v>-2.289049092459436</v>
      </c>
      <c r="Y39">
        <v>-2.3693295707108026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296.89999999999998</v>
      </c>
      <c r="D40">
        <v>301</v>
      </c>
      <c r="E40">
        <v>294</v>
      </c>
      <c r="F40">
        <v>298</v>
      </c>
      <c r="G40">
        <f>_xll.TA_TYPPRICE(D40,E40,F40)</f>
        <v>297.66666666666669</v>
      </c>
      <c r="H40">
        <v>298.09411891351976</v>
      </c>
      <c r="I40" t="str">
        <f t="shared" si="0"/>
        <v>DOWN</v>
      </c>
      <c r="J40">
        <v>304.10344505514968</v>
      </c>
      <c r="K40">
        <v>296.73327652586636</v>
      </c>
      <c r="L40" t="str">
        <f t="shared" si="1"/>
        <v>No Confirmation</v>
      </c>
      <c r="M40" t="str">
        <f t="shared" si="2"/>
        <v>No Trend</v>
      </c>
      <c r="N40">
        <v>44.504110879136327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7</v>
      </c>
      <c r="S40">
        <f t="shared" si="7"/>
        <v>0.5714285714285714</v>
      </c>
      <c r="T40" t="str">
        <f t="shared" si="8"/>
        <v>No Indication</v>
      </c>
      <c r="U40" t="str">
        <f t="shared" si="9"/>
        <v>No T+M+I</v>
      </c>
      <c r="V40">
        <v>299.69845291078963</v>
      </c>
      <c r="W40">
        <v>301.97806631795612</v>
      </c>
      <c r="X40">
        <f t="shared" si="10"/>
        <v>-2.2796134071664937</v>
      </c>
      <c r="Y40">
        <v>-2.3513863380019409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295.5</v>
      </c>
      <c r="D41">
        <v>299.39999999999998</v>
      </c>
      <c r="E41">
        <v>293</v>
      </c>
      <c r="F41">
        <v>294</v>
      </c>
      <c r="G41">
        <f>_xll.TA_TYPPRICE(D41,E41,F41)</f>
        <v>295.46666666666664</v>
      </c>
      <c r="H41">
        <v>296.78039279009317</v>
      </c>
      <c r="I41" t="str">
        <f t="shared" si="0"/>
        <v>DOWN</v>
      </c>
      <c r="J41">
        <v>303.05823504289418</v>
      </c>
      <c r="K41">
        <v>295.90365952011825</v>
      </c>
      <c r="L41" t="str">
        <f t="shared" si="1"/>
        <v>DOWN</v>
      </c>
      <c r="M41" t="str">
        <f t="shared" si="2"/>
        <v>DOWN</v>
      </c>
      <c r="N41">
        <v>33.068565395861576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6.3999999999999773</v>
      </c>
      <c r="S41">
        <f t="shared" si="7"/>
        <v>0.15625000000000056</v>
      </c>
      <c r="T41" t="str">
        <f t="shared" si="8"/>
        <v>DOWN</v>
      </c>
      <c r="U41" t="str">
        <f t="shared" si="9"/>
        <v>DOWN</v>
      </c>
      <c r="V41">
        <v>298.82176784759122</v>
      </c>
      <c r="W41">
        <v>301.38709844255197</v>
      </c>
      <c r="X41">
        <f t="shared" si="10"/>
        <v>-2.5653305949607557</v>
      </c>
      <c r="Y41">
        <v>-2.394175189393704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293.95</v>
      </c>
      <c r="D42">
        <v>297.85000000000002</v>
      </c>
      <c r="E42">
        <v>292.14999999999998</v>
      </c>
      <c r="F42">
        <v>293</v>
      </c>
      <c r="G42">
        <f>_xll.TA_TYPPRICE(D42,E42,F42)</f>
        <v>294.33333333333331</v>
      </c>
      <c r="H42">
        <v>295.55686306171322</v>
      </c>
      <c r="I42" t="str">
        <f t="shared" si="0"/>
        <v>DOWN</v>
      </c>
      <c r="J42">
        <v>301.90084947780662</v>
      </c>
      <c r="K42">
        <v>295.06951296009197</v>
      </c>
      <c r="L42" t="str">
        <f t="shared" si="1"/>
        <v>DOWN</v>
      </c>
      <c r="M42" t="str">
        <f t="shared" si="2"/>
        <v>DOWN</v>
      </c>
      <c r="N42">
        <v>30.610585036442213</v>
      </c>
      <c r="O42" t="str">
        <f t="shared" si="3"/>
        <v>DOWN</v>
      </c>
      <c r="P42" t="str">
        <f t="shared" si="4"/>
        <v>DOWN</v>
      </c>
      <c r="Q42">
        <f t="shared" si="5"/>
        <v>0.85000000000002274</v>
      </c>
      <c r="R42">
        <f t="shared" si="6"/>
        <v>5.7000000000000455</v>
      </c>
      <c r="S42">
        <f t="shared" si="7"/>
        <v>0.14912280701754665</v>
      </c>
      <c r="T42" t="str">
        <f t="shared" si="8"/>
        <v>DOWN</v>
      </c>
      <c r="U42" t="str">
        <f t="shared" si="9"/>
        <v>DOWN</v>
      </c>
      <c r="V42">
        <v>297.92611125565412</v>
      </c>
      <c r="W42">
        <v>300.76583189125182</v>
      </c>
      <c r="X42">
        <f t="shared" si="10"/>
        <v>-2.8397206355977005</v>
      </c>
      <c r="Y42">
        <v>-2.4832842786345033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295</v>
      </c>
      <c r="D43">
        <v>297.5</v>
      </c>
      <c r="E43">
        <v>294</v>
      </c>
      <c r="F43">
        <v>295</v>
      </c>
      <c r="G43">
        <f>_xll.TA_TYPPRICE(D43,E43,F43)</f>
        <v>295.5</v>
      </c>
      <c r="H43">
        <v>295.52843153085661</v>
      </c>
      <c r="I43" t="str">
        <f t="shared" si="0"/>
        <v>DOWN</v>
      </c>
      <c r="J43">
        <v>300.92288292718291</v>
      </c>
      <c r="K43">
        <v>294.83184341340484</v>
      </c>
      <c r="L43" t="str">
        <f t="shared" si="1"/>
        <v>No Confirmation</v>
      </c>
      <c r="M43" t="str">
        <f t="shared" si="2"/>
        <v>No Trend</v>
      </c>
      <c r="N43">
        <v>41.484247694714135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3.5</v>
      </c>
      <c r="S43">
        <f t="shared" si="7"/>
        <v>0.2857142857142857</v>
      </c>
      <c r="T43" t="str">
        <f t="shared" si="8"/>
        <v>No Indication</v>
      </c>
      <c r="U43" t="str">
        <f t="shared" si="9"/>
        <v>No T+M+I</v>
      </c>
      <c r="V43">
        <v>297.4759402932458</v>
      </c>
      <c r="W43">
        <v>300.33873323264055</v>
      </c>
      <c r="X43">
        <f t="shared" si="10"/>
        <v>-2.8627929393947511</v>
      </c>
      <c r="Y43">
        <v>-2.5591860107865529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296</v>
      </c>
      <c r="D44">
        <v>313.39999999999998</v>
      </c>
      <c r="E44">
        <v>293</v>
      </c>
      <c r="F44">
        <v>305</v>
      </c>
      <c r="G44">
        <f>_xll.TA_TYPPRICE(D44,E44,F44)</f>
        <v>303.8</v>
      </c>
      <c r="H44">
        <v>299.66421576542831</v>
      </c>
      <c r="I44" t="str">
        <f t="shared" si="0"/>
        <v>UP</v>
      </c>
      <c r="J44">
        <v>303.69557561003114</v>
      </c>
      <c r="K44">
        <v>294.42476709931486</v>
      </c>
      <c r="L44" t="str">
        <f t="shared" si="1"/>
        <v>UP</v>
      </c>
      <c r="M44" t="str">
        <f t="shared" si="2"/>
        <v>UP</v>
      </c>
      <c r="N44">
        <v>70.437717243398069</v>
      </c>
      <c r="O44" t="str">
        <f t="shared" si="3"/>
        <v>UP</v>
      </c>
      <c r="P44" t="str">
        <f t="shared" si="4"/>
        <v>UP</v>
      </c>
      <c r="Q44">
        <f t="shared" si="5"/>
        <v>12</v>
      </c>
      <c r="R44">
        <f t="shared" si="6"/>
        <v>20.399999999999977</v>
      </c>
      <c r="S44">
        <f t="shared" si="7"/>
        <v>0.58823529411764774</v>
      </c>
      <c r="T44" t="str">
        <f t="shared" si="8"/>
        <v>No Indication</v>
      </c>
      <c r="U44" t="str">
        <f t="shared" si="9"/>
        <v>No T+M+I</v>
      </c>
      <c r="V44">
        <v>298.63348794043873</v>
      </c>
      <c r="W44">
        <v>300.68401225244497</v>
      </c>
      <c r="X44">
        <f t="shared" si="10"/>
        <v>-2.050524312006246</v>
      </c>
      <c r="Y44">
        <v>-2.4574536710304917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306</v>
      </c>
      <c r="D45">
        <v>308</v>
      </c>
      <c r="E45">
        <v>296.89999999999998</v>
      </c>
      <c r="F45">
        <v>300</v>
      </c>
      <c r="G45">
        <f>_xll.TA_TYPPRICE(D45,E45,F45)</f>
        <v>301.63333333333333</v>
      </c>
      <c r="H45">
        <v>300.64877454938085</v>
      </c>
      <c r="I45" t="str">
        <f t="shared" si="0"/>
        <v>DOWN</v>
      </c>
      <c r="J45">
        <v>304.65211436335755</v>
      </c>
      <c r="K45">
        <v>294.97481885502265</v>
      </c>
      <c r="L45" t="str">
        <f t="shared" si="1"/>
        <v>No Confirmation</v>
      </c>
      <c r="M45" t="str">
        <f t="shared" si="2"/>
        <v>No Trend</v>
      </c>
      <c r="N45">
        <v>53.800106087825597</v>
      </c>
      <c r="O45" t="str">
        <f t="shared" si="3"/>
        <v>No Momentum</v>
      </c>
      <c r="P45" t="str">
        <f t="shared" si="4"/>
        <v>No Trend + Momentum</v>
      </c>
      <c r="Q45">
        <f t="shared" si="5"/>
        <v>3.1000000000000227</v>
      </c>
      <c r="R45">
        <f t="shared" si="6"/>
        <v>11.100000000000023</v>
      </c>
      <c r="S45">
        <f t="shared" si="7"/>
        <v>0.27927927927928076</v>
      </c>
      <c r="T45" t="str">
        <f t="shared" si="8"/>
        <v>No Indication</v>
      </c>
      <c r="U45" t="str">
        <f t="shared" si="9"/>
        <v>No T+M+I</v>
      </c>
      <c r="V45">
        <v>298.8437205649866</v>
      </c>
      <c r="W45">
        <v>300.63334467818981</v>
      </c>
      <c r="X45">
        <f t="shared" si="10"/>
        <v>-1.7896241132032173</v>
      </c>
      <c r="Y45">
        <v>-2.3238877594650367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301</v>
      </c>
      <c r="D46">
        <v>310</v>
      </c>
      <c r="E46">
        <v>300.10000000000002</v>
      </c>
      <c r="F46">
        <v>308</v>
      </c>
      <c r="G46">
        <f>_xll.TA_TYPPRICE(D46,E46,F46)</f>
        <v>306.03333333333336</v>
      </c>
      <c r="H46">
        <v>303.34105394135713</v>
      </c>
      <c r="I46" t="str">
        <f t="shared" si="0"/>
        <v>UP</v>
      </c>
      <c r="J46">
        <v>305.84053339372252</v>
      </c>
      <c r="K46">
        <v>296.11374799835096</v>
      </c>
      <c r="L46" t="str">
        <f t="shared" si="1"/>
        <v>UP</v>
      </c>
      <c r="M46" t="str">
        <f t="shared" si="2"/>
        <v>UP</v>
      </c>
      <c r="N46">
        <v>68.622863472601452</v>
      </c>
      <c r="O46" t="str">
        <f t="shared" si="3"/>
        <v>UP</v>
      </c>
      <c r="P46" t="str">
        <f t="shared" si="4"/>
        <v>UP</v>
      </c>
      <c r="Q46">
        <f t="shared" si="5"/>
        <v>7.8999999999999773</v>
      </c>
      <c r="R46">
        <f t="shared" si="6"/>
        <v>9.8999999999999773</v>
      </c>
      <c r="S46">
        <f t="shared" si="7"/>
        <v>0.79797979797979757</v>
      </c>
      <c r="T46" t="str">
        <f t="shared" si="8"/>
        <v>No Indication</v>
      </c>
      <c r="U46" t="str">
        <f t="shared" si="9"/>
        <v>No T+M+I</v>
      </c>
      <c r="V46">
        <v>300.25237893960406</v>
      </c>
      <c r="W46">
        <v>301.17902285017573</v>
      </c>
      <c r="X46">
        <f t="shared" si="10"/>
        <v>-0.92664391057166995</v>
      </c>
      <c r="Y46">
        <v>-2.0444389896863635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308.05</v>
      </c>
      <c r="D47">
        <v>316.10000000000002</v>
      </c>
      <c r="E47">
        <v>305.10000000000002</v>
      </c>
      <c r="F47">
        <v>307</v>
      </c>
      <c r="G47">
        <f>_xll.TA_TYPPRICE(D47,E47,F47)</f>
        <v>309.40000000000003</v>
      </c>
      <c r="H47">
        <v>306.37052697067861</v>
      </c>
      <c r="I47" t="str">
        <f t="shared" si="0"/>
        <v>UP</v>
      </c>
      <c r="J47">
        <v>308.12041486178418</v>
      </c>
      <c r="K47">
        <v>298.11069288760632</v>
      </c>
      <c r="L47" t="str">
        <f t="shared" si="1"/>
        <v>No Confirmation</v>
      </c>
      <c r="M47" t="str">
        <f t="shared" si="2"/>
        <v>No Trend</v>
      </c>
      <c r="N47">
        <v>65.346943190617836</v>
      </c>
      <c r="O47" t="str">
        <f t="shared" si="3"/>
        <v>UP</v>
      </c>
      <c r="P47" t="str">
        <f t="shared" si="4"/>
        <v>No Trend + Momentum</v>
      </c>
      <c r="Q47">
        <f t="shared" si="5"/>
        <v>1.8999999999999773</v>
      </c>
      <c r="R47">
        <f t="shared" si="6"/>
        <v>11</v>
      </c>
      <c r="S47">
        <f t="shared" si="7"/>
        <v>0.17272727272727065</v>
      </c>
      <c r="T47" t="str">
        <f t="shared" si="8"/>
        <v>DOWN</v>
      </c>
      <c r="U47" t="str">
        <f t="shared" si="9"/>
        <v>No T+M+I</v>
      </c>
      <c r="V47">
        <v>301.2904744873573</v>
      </c>
      <c r="W47">
        <v>301.6102063427553</v>
      </c>
      <c r="X47">
        <f t="shared" si="10"/>
        <v>-0.31973185539800397</v>
      </c>
      <c r="Y47">
        <v>-1.6994975628286917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306.2</v>
      </c>
      <c r="D48">
        <v>310.35000000000002</v>
      </c>
      <c r="E48">
        <v>304.10000000000002</v>
      </c>
      <c r="F48">
        <v>304</v>
      </c>
      <c r="G48">
        <f>_xll.TA_TYPPRICE(D48,E48,F48)</f>
        <v>306.15000000000003</v>
      </c>
      <c r="H48">
        <v>306.26026348533935</v>
      </c>
      <c r="I48" t="str">
        <f t="shared" si="0"/>
        <v>DOWN</v>
      </c>
      <c r="J48">
        <v>308.61587822583215</v>
      </c>
      <c r="K48">
        <v>299.4416500236938</v>
      </c>
      <c r="L48" t="str">
        <f t="shared" si="1"/>
        <v>No Confirmation</v>
      </c>
      <c r="M48" t="str">
        <f t="shared" si="2"/>
        <v>No Trend</v>
      </c>
      <c r="N48">
        <v>55.424908498594625</v>
      </c>
      <c r="O48" t="str">
        <f t="shared" si="3"/>
        <v>No Momentum</v>
      </c>
      <c r="P48" t="str">
        <f t="shared" si="4"/>
        <v>No Trend + Momentum</v>
      </c>
      <c r="Q48">
        <f t="shared" si="5"/>
        <v>-0.10000000000002274</v>
      </c>
      <c r="R48">
        <f t="shared" si="6"/>
        <v>6.25</v>
      </c>
      <c r="S48">
        <f t="shared" si="7"/>
        <v>-1.6000000000003636E-2</v>
      </c>
      <c r="T48" t="str">
        <f t="shared" si="8"/>
        <v>DOWN</v>
      </c>
      <c r="U48" t="str">
        <f t="shared" si="9"/>
        <v>No T+M+I</v>
      </c>
      <c r="V48">
        <v>301.7073245662254</v>
      </c>
      <c r="W48">
        <v>301.7872280951438</v>
      </c>
      <c r="X48">
        <f t="shared" si="10"/>
        <v>-7.9903528918407574E-2</v>
      </c>
      <c r="Y48">
        <v>-1.3755787560466348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303.3</v>
      </c>
      <c r="D49">
        <v>308.5</v>
      </c>
      <c r="E49">
        <v>302.3</v>
      </c>
      <c r="F49">
        <v>302</v>
      </c>
      <c r="G49">
        <f>_xll.TA_TYPPRICE(D49,E49,F49)</f>
        <v>304.26666666666665</v>
      </c>
      <c r="H49">
        <v>305.263465076003</v>
      </c>
      <c r="I49" t="str">
        <f t="shared" si="0"/>
        <v>DOWN</v>
      </c>
      <c r="J49">
        <v>308.59012750898057</v>
      </c>
      <c r="K49">
        <v>300.07683890731738</v>
      </c>
      <c r="L49" t="str">
        <f t="shared" si="1"/>
        <v>No Confirmation</v>
      </c>
      <c r="M49" t="str">
        <f t="shared" si="2"/>
        <v>No Trend</v>
      </c>
      <c r="N49">
        <v>49.199664738897035</v>
      </c>
      <c r="O49" t="str">
        <f t="shared" si="3"/>
        <v>No Momentum</v>
      </c>
      <c r="P49" t="str">
        <f t="shared" si="4"/>
        <v>No Trend + Momentum</v>
      </c>
      <c r="Q49">
        <f t="shared" si="5"/>
        <v>-0.30000000000001137</v>
      </c>
      <c r="R49">
        <f t="shared" si="6"/>
        <v>6.1999999999999886</v>
      </c>
      <c r="S49">
        <f t="shared" si="7"/>
        <v>-4.8387096774195469E-2</v>
      </c>
      <c r="T49" t="str">
        <f t="shared" si="8"/>
        <v>DOWN</v>
      </c>
      <c r="U49" t="str">
        <f t="shared" si="9"/>
        <v>No T+M+I</v>
      </c>
      <c r="V49">
        <v>301.7523515560369</v>
      </c>
      <c r="W49">
        <v>301.80298897698498</v>
      </c>
      <c r="X49">
        <f t="shared" si="10"/>
        <v>-5.0637420948078216E-2</v>
      </c>
      <c r="Y49">
        <v>-1.1105904890269236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303.35000000000002</v>
      </c>
      <c r="D50">
        <v>307</v>
      </c>
      <c r="E50">
        <v>303.10000000000002</v>
      </c>
      <c r="F50">
        <v>305</v>
      </c>
      <c r="G50">
        <f>_xll.TA_TYPPRICE(D50,E50,F50)</f>
        <v>305.03333333333336</v>
      </c>
      <c r="H50">
        <v>305.14839920466818</v>
      </c>
      <c r="I50" t="str">
        <f t="shared" si="0"/>
        <v>DOWN</v>
      </c>
      <c r="J50">
        <v>308.23676584031824</v>
      </c>
      <c r="K50">
        <v>300.74865248346907</v>
      </c>
      <c r="L50" t="str">
        <f t="shared" si="1"/>
        <v>No Confirmation</v>
      </c>
      <c r="M50" t="str">
        <f t="shared" si="2"/>
        <v>No Trend</v>
      </c>
      <c r="N50">
        <v>58.036963807339013</v>
      </c>
      <c r="O50" t="str">
        <f t="shared" si="3"/>
        <v>No Momentum</v>
      </c>
      <c r="P50" t="str">
        <f t="shared" si="4"/>
        <v>No Trend + Momentum</v>
      </c>
      <c r="Q50">
        <f t="shared" si="5"/>
        <v>1.8999999999999773</v>
      </c>
      <c r="R50">
        <f t="shared" si="6"/>
        <v>3.8999999999999773</v>
      </c>
      <c r="S50">
        <f t="shared" si="7"/>
        <v>0.48717948717948417</v>
      </c>
      <c r="T50" t="str">
        <f t="shared" si="8"/>
        <v>No Indication</v>
      </c>
      <c r="U50" t="str">
        <f t="shared" si="9"/>
        <v>No T+M+I</v>
      </c>
      <c r="V50">
        <v>302.25198977818508</v>
      </c>
      <c r="W50">
        <v>302.0398046083194</v>
      </c>
      <c r="X50">
        <f t="shared" si="10"/>
        <v>0.21218516986567693</v>
      </c>
      <c r="Y50">
        <v>-0.8460353572484034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304.14999999999998</v>
      </c>
      <c r="D51">
        <v>307.35000000000002</v>
      </c>
      <c r="E51">
        <v>299</v>
      </c>
      <c r="F51">
        <v>300</v>
      </c>
      <c r="G51">
        <f>_xll.TA_TYPPRICE(D51,E51,F51)</f>
        <v>302.11666666666667</v>
      </c>
      <c r="H51">
        <v>303.63253293566743</v>
      </c>
      <c r="I51" t="str">
        <f t="shared" si="0"/>
        <v>DOWN</v>
      </c>
      <c r="J51">
        <v>308.03970676469197</v>
      </c>
      <c r="K51">
        <v>300.36006304269819</v>
      </c>
      <c r="L51" t="str">
        <f t="shared" si="1"/>
        <v>DOWN</v>
      </c>
      <c r="M51" t="str">
        <f t="shared" si="2"/>
        <v>DOWN</v>
      </c>
      <c r="N51">
        <v>42.598448874944161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8.3500000000000227</v>
      </c>
      <c r="S51">
        <f t="shared" si="7"/>
        <v>0.11976047904191583</v>
      </c>
      <c r="T51" t="str">
        <f t="shared" si="8"/>
        <v>DOWN</v>
      </c>
      <c r="U51" t="str">
        <f t="shared" si="9"/>
        <v>No T+M+I</v>
      </c>
      <c r="V51">
        <v>301.90552981231048</v>
      </c>
      <c r="W51">
        <v>301.88870797066613</v>
      </c>
      <c r="X51">
        <f t="shared" si="10"/>
        <v>1.6821841644343749E-2</v>
      </c>
      <c r="Y51">
        <v>-0.67346391746985401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301.5</v>
      </c>
      <c r="D52">
        <v>304</v>
      </c>
      <c r="E52">
        <v>296.55</v>
      </c>
      <c r="F52">
        <v>298</v>
      </c>
      <c r="G52">
        <f>_xll.TA_TYPPRICE(D52,E52,F52)</f>
        <v>299.51666666666665</v>
      </c>
      <c r="H52">
        <v>301.57459980116704</v>
      </c>
      <c r="I52" t="str">
        <f t="shared" si="0"/>
        <v>DOWN</v>
      </c>
      <c r="J52">
        <v>307.14199415031595</v>
      </c>
      <c r="K52">
        <v>299.51338236654306</v>
      </c>
      <c r="L52" t="str">
        <f t="shared" si="1"/>
        <v>DOWN</v>
      </c>
      <c r="M52" t="str">
        <f t="shared" si="2"/>
        <v>DOWN</v>
      </c>
      <c r="N52">
        <v>37.597729731451061</v>
      </c>
      <c r="O52" t="str">
        <f t="shared" si="3"/>
        <v>DOWN</v>
      </c>
      <c r="P52" t="str">
        <f t="shared" si="4"/>
        <v>DOWN</v>
      </c>
      <c r="Q52">
        <f t="shared" si="5"/>
        <v>1.4499999999999886</v>
      </c>
      <c r="R52">
        <f t="shared" si="6"/>
        <v>7.4499999999999886</v>
      </c>
      <c r="S52">
        <f t="shared" si="7"/>
        <v>0.19463087248322025</v>
      </c>
      <c r="T52" t="str">
        <f t="shared" si="8"/>
        <v>DOWN</v>
      </c>
      <c r="U52" t="str">
        <f t="shared" si="9"/>
        <v>DOWN</v>
      </c>
      <c r="V52">
        <v>301.30467907195504</v>
      </c>
      <c r="W52">
        <v>301.60065552839455</v>
      </c>
      <c r="X52">
        <f t="shared" si="10"/>
        <v>-0.29597645643951864</v>
      </c>
      <c r="Y52">
        <v>-0.59796642526378696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299.10000000000002</v>
      </c>
      <c r="D53">
        <v>302.85000000000002</v>
      </c>
      <c r="E53">
        <v>297.7</v>
      </c>
      <c r="F53">
        <v>299</v>
      </c>
      <c r="G53">
        <f>_xll.TA_TYPPRICE(D53,E53,F53)</f>
        <v>299.84999999999997</v>
      </c>
      <c r="H53">
        <v>300.7122999005835</v>
      </c>
      <c r="I53" t="str">
        <f t="shared" si="0"/>
        <v>DOWN</v>
      </c>
      <c r="J53">
        <v>306.18821767246794</v>
      </c>
      <c r="K53">
        <v>299.11040850731126</v>
      </c>
      <c r="L53" t="str">
        <f t="shared" si="1"/>
        <v>DOWN</v>
      </c>
      <c r="M53" t="str">
        <f t="shared" si="2"/>
        <v>DOWN</v>
      </c>
      <c r="N53">
        <v>41.863226534833238</v>
      </c>
      <c r="O53" t="str">
        <f t="shared" si="3"/>
        <v>No Momentum</v>
      </c>
      <c r="P53" t="str">
        <f t="shared" si="4"/>
        <v>No Trend + Momentum</v>
      </c>
      <c r="Q53">
        <f t="shared" si="5"/>
        <v>1.3000000000000114</v>
      </c>
      <c r="R53">
        <f t="shared" si="6"/>
        <v>5.1500000000000341</v>
      </c>
      <c r="S53">
        <f t="shared" si="7"/>
        <v>0.25242718446601997</v>
      </c>
      <c r="T53" t="str">
        <f t="shared" si="8"/>
        <v>No Indication</v>
      </c>
      <c r="U53" t="str">
        <f t="shared" si="9"/>
        <v>No T+M+I</v>
      </c>
      <c r="V53">
        <v>300.95011306088503</v>
      </c>
      <c r="W53">
        <v>301.40801437814309</v>
      </c>
      <c r="X53">
        <f t="shared" si="10"/>
        <v>-0.45790131725806305</v>
      </c>
      <c r="Y53">
        <v>-0.56995340366264213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299.39999999999998</v>
      </c>
      <c r="D54">
        <v>310</v>
      </c>
      <c r="E54">
        <v>299.39999999999998</v>
      </c>
      <c r="F54">
        <v>310</v>
      </c>
      <c r="G54">
        <f>_xll.TA_TYPPRICE(D54,E54,F54)</f>
        <v>306.46666666666664</v>
      </c>
      <c r="H54">
        <v>303.5894832836251</v>
      </c>
      <c r="I54" t="str">
        <f t="shared" si="0"/>
        <v>UP</v>
      </c>
      <c r="J54">
        <v>307.03528041191953</v>
      </c>
      <c r="K54">
        <v>299.17476217235321</v>
      </c>
      <c r="L54" t="str">
        <f t="shared" si="1"/>
        <v>UP</v>
      </c>
      <c r="M54" t="str">
        <f t="shared" si="2"/>
        <v>UP</v>
      </c>
      <c r="N54">
        <v>70.030721202321757</v>
      </c>
      <c r="O54" t="str">
        <f t="shared" si="3"/>
        <v>UP</v>
      </c>
      <c r="P54" t="str">
        <f t="shared" si="4"/>
        <v>UP</v>
      </c>
      <c r="Q54">
        <f t="shared" si="5"/>
        <v>10.600000000000023</v>
      </c>
      <c r="R54">
        <f t="shared" si="6"/>
        <v>10.600000000000023</v>
      </c>
      <c r="S54">
        <f t="shared" si="7"/>
        <v>1</v>
      </c>
      <c r="T54" t="str">
        <f t="shared" si="8"/>
        <v>UP</v>
      </c>
      <c r="U54" t="str">
        <f t="shared" si="9"/>
        <v>UP</v>
      </c>
      <c r="V54">
        <v>302.34240335921044</v>
      </c>
      <c r="W54">
        <v>302.04445775753987</v>
      </c>
      <c r="X54">
        <f t="shared" si="10"/>
        <v>0.29794560167056261</v>
      </c>
      <c r="Y54">
        <v>-0.39637360259600118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311</v>
      </c>
      <c r="D55">
        <v>314.3</v>
      </c>
      <c r="E55">
        <v>306.3</v>
      </c>
      <c r="F55">
        <v>311</v>
      </c>
      <c r="G55">
        <f>_xll.TA_TYPPRICE(D55,E55,F55)</f>
        <v>310.53333333333336</v>
      </c>
      <c r="H55">
        <v>307.06140830847926</v>
      </c>
      <c r="I55" t="str">
        <f t="shared" si="0"/>
        <v>UP</v>
      </c>
      <c r="J55">
        <v>308.64966254260406</v>
      </c>
      <c r="K55">
        <v>300.75814835627472</v>
      </c>
      <c r="L55" t="str">
        <f t="shared" si="1"/>
        <v>UP</v>
      </c>
      <c r="M55" t="str">
        <f t="shared" si="2"/>
        <v>UP</v>
      </c>
      <c r="N55">
        <v>71.59464246247525</v>
      </c>
      <c r="O55" t="str">
        <f t="shared" si="3"/>
        <v>UP</v>
      </c>
      <c r="P55" t="str">
        <f t="shared" si="4"/>
        <v>UP</v>
      </c>
      <c r="Q55">
        <f t="shared" si="5"/>
        <v>4.6999999999999886</v>
      </c>
      <c r="R55">
        <f t="shared" si="6"/>
        <v>8</v>
      </c>
      <c r="S55">
        <f t="shared" si="7"/>
        <v>0.58749999999999858</v>
      </c>
      <c r="T55" t="str">
        <f t="shared" si="8"/>
        <v>No Indication</v>
      </c>
      <c r="U55" t="str">
        <f t="shared" si="9"/>
        <v>No T+M+I</v>
      </c>
      <c r="V55">
        <v>303.6743413039473</v>
      </c>
      <c r="W55">
        <v>302.70783125698136</v>
      </c>
      <c r="X55">
        <f t="shared" si="10"/>
        <v>0.96651004696593645</v>
      </c>
      <c r="Y55">
        <v>-0.12379687268361367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311</v>
      </c>
      <c r="D56">
        <v>316.2</v>
      </c>
      <c r="E56">
        <v>306</v>
      </c>
      <c r="F56">
        <v>316</v>
      </c>
      <c r="G56">
        <f>_xll.TA_TYPPRICE(D56,E56,F56)</f>
        <v>312.73333333333335</v>
      </c>
      <c r="H56">
        <v>309.8973708209063</v>
      </c>
      <c r="I56" t="str">
        <f t="shared" si="0"/>
        <v>UP</v>
      </c>
      <c r="J56">
        <v>310.32751531091429</v>
      </c>
      <c r="K56">
        <v>301.92300427710256</v>
      </c>
      <c r="L56" t="str">
        <f t="shared" si="1"/>
        <v>UP</v>
      </c>
      <c r="M56" t="str">
        <f t="shared" si="2"/>
        <v>UP</v>
      </c>
      <c r="N56">
        <v>78.580599619751922</v>
      </c>
      <c r="O56" t="str">
        <f t="shared" si="3"/>
        <v>UP</v>
      </c>
      <c r="P56" t="str">
        <f t="shared" si="4"/>
        <v>UP</v>
      </c>
      <c r="Q56">
        <f t="shared" si="5"/>
        <v>10</v>
      </c>
      <c r="R56">
        <f t="shared" si="6"/>
        <v>10.199999999999989</v>
      </c>
      <c r="S56">
        <f t="shared" si="7"/>
        <v>0.98039215686274617</v>
      </c>
      <c r="T56" t="str">
        <f t="shared" si="8"/>
        <v>UP</v>
      </c>
      <c r="U56" t="str">
        <f t="shared" si="9"/>
        <v>UP</v>
      </c>
      <c r="V56">
        <v>305.57059648795541</v>
      </c>
      <c r="W56">
        <v>303.69243634905683</v>
      </c>
      <c r="X56">
        <f t="shared" si="10"/>
        <v>1.8781601388985791</v>
      </c>
      <c r="Y56">
        <v>0.27659452963282494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316</v>
      </c>
      <c r="D57">
        <v>333</v>
      </c>
      <c r="E57">
        <v>312.95</v>
      </c>
      <c r="F57">
        <v>332</v>
      </c>
      <c r="G57">
        <f>_xll.TA_TYPPRICE(D57,E57,F57)</f>
        <v>325.98333333333335</v>
      </c>
      <c r="H57">
        <v>317.94035207711983</v>
      </c>
      <c r="I57" t="str">
        <f t="shared" si="0"/>
        <v>UP</v>
      </c>
      <c r="J57">
        <v>315.36584524182223</v>
      </c>
      <c r="K57">
        <v>304.37344777107978</v>
      </c>
      <c r="L57" t="str">
        <f t="shared" si="1"/>
        <v>UP</v>
      </c>
      <c r="M57" t="str">
        <f t="shared" si="2"/>
        <v>UP</v>
      </c>
      <c r="N57">
        <v>89.202581839582365</v>
      </c>
      <c r="O57" t="str">
        <f t="shared" si="3"/>
        <v>UP</v>
      </c>
      <c r="P57" t="str">
        <f t="shared" si="4"/>
        <v>UP</v>
      </c>
      <c r="Q57">
        <f t="shared" si="5"/>
        <v>19.050000000000011</v>
      </c>
      <c r="R57">
        <f t="shared" si="6"/>
        <v>20.050000000000011</v>
      </c>
      <c r="S57">
        <f t="shared" si="7"/>
        <v>0.95012468827930174</v>
      </c>
      <c r="T57" t="str">
        <f t="shared" si="8"/>
        <v>UP</v>
      </c>
      <c r="U57" t="str">
        <f t="shared" si="9"/>
        <v>UP</v>
      </c>
      <c r="V57">
        <v>309.63665856673151</v>
      </c>
      <c r="W57">
        <v>305.78929291579334</v>
      </c>
      <c r="X57">
        <f t="shared" si="10"/>
        <v>3.8473656509381726</v>
      </c>
      <c r="Y57">
        <v>0.9907487538938945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315.25</v>
      </c>
      <c r="AE57">
        <f t="shared" si="16"/>
        <v>320.60000000000002</v>
      </c>
      <c r="AF57">
        <f t="shared" si="17"/>
        <v>323</v>
      </c>
      <c r="AG57">
        <f t="shared" si="18"/>
        <v>325.35000000000002</v>
      </c>
    </row>
    <row r="58" spans="1:34" x14ac:dyDescent="0.25">
      <c r="A58" t="s">
        <v>5</v>
      </c>
      <c r="B58" s="1">
        <v>42936</v>
      </c>
      <c r="C58">
        <v>333</v>
      </c>
      <c r="D58">
        <v>339.9</v>
      </c>
      <c r="E58">
        <v>327.5</v>
      </c>
      <c r="F58">
        <v>333</v>
      </c>
      <c r="G58">
        <f>_xll.TA_TYPPRICE(D58,E58,F58)</f>
        <v>333.46666666666664</v>
      </c>
      <c r="H58">
        <v>325.70350937189323</v>
      </c>
      <c r="I58" t="str">
        <f t="shared" si="0"/>
        <v>UP</v>
      </c>
      <c r="J58">
        <v>320.81787963252839</v>
      </c>
      <c r="K58">
        <v>309.51268159972869</v>
      </c>
      <c r="L58" t="str">
        <f t="shared" si="1"/>
        <v>UP</v>
      </c>
      <c r="M58" t="str">
        <f t="shared" si="2"/>
        <v>UP</v>
      </c>
      <c r="N58">
        <v>89.605299140227686</v>
      </c>
      <c r="O58" t="str">
        <f t="shared" si="3"/>
        <v>UP</v>
      </c>
      <c r="P58" t="str">
        <f t="shared" si="4"/>
        <v>UP</v>
      </c>
      <c r="Q58">
        <f t="shared" si="5"/>
        <v>5.5</v>
      </c>
      <c r="R58">
        <f t="shared" si="6"/>
        <v>12.399999999999977</v>
      </c>
      <c r="S58">
        <f t="shared" si="7"/>
        <v>0.44354838709677502</v>
      </c>
      <c r="T58" t="str">
        <f t="shared" si="8"/>
        <v>No Indication</v>
      </c>
      <c r="U58" t="str">
        <f t="shared" si="9"/>
        <v>No T+M+I</v>
      </c>
      <c r="V58">
        <v>313.23101878723435</v>
      </c>
      <c r="W58">
        <v>307.80490084795679</v>
      </c>
      <c r="X58">
        <f t="shared" si="10"/>
        <v>5.4261179392775603</v>
      </c>
      <c r="Y58">
        <v>1.8778225909706276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335</v>
      </c>
      <c r="D59">
        <v>335</v>
      </c>
      <c r="E59">
        <v>320.39999999999998</v>
      </c>
      <c r="F59">
        <v>330</v>
      </c>
      <c r="G59">
        <f>_xll.TA_TYPPRICE(D59,E59,F59)</f>
        <v>328.46666666666664</v>
      </c>
      <c r="H59">
        <v>327.08508801927997</v>
      </c>
      <c r="I59" t="str">
        <f t="shared" si="0"/>
        <v>UP</v>
      </c>
      <c r="J59">
        <v>323.96946193641099</v>
      </c>
      <c r="K59">
        <v>311.93208568867789</v>
      </c>
      <c r="L59" t="str">
        <f t="shared" si="1"/>
        <v>UP</v>
      </c>
      <c r="M59" t="str">
        <f t="shared" si="2"/>
        <v>UP</v>
      </c>
      <c r="N59">
        <v>78.610391331274286</v>
      </c>
      <c r="O59" t="str">
        <f t="shared" si="3"/>
        <v>UP</v>
      </c>
      <c r="P59" t="str">
        <f t="shared" si="4"/>
        <v>UP</v>
      </c>
      <c r="Q59">
        <f t="shared" si="5"/>
        <v>9.6000000000000227</v>
      </c>
      <c r="R59">
        <f t="shared" si="6"/>
        <v>14.600000000000023</v>
      </c>
      <c r="S59">
        <f t="shared" si="7"/>
        <v>0.65753424657534298</v>
      </c>
      <c r="T59" t="str">
        <f t="shared" si="8"/>
        <v>No Indication</v>
      </c>
      <c r="U59" t="str">
        <f t="shared" si="9"/>
        <v>No T+M+I</v>
      </c>
      <c r="V59">
        <v>315.81086205073677</v>
      </c>
      <c r="W59">
        <v>309.44898226662667</v>
      </c>
      <c r="X59">
        <f t="shared" si="10"/>
        <v>6.3618797841101014</v>
      </c>
      <c r="Y59">
        <v>2.7746340295985226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330</v>
      </c>
      <c r="D60">
        <v>337.95</v>
      </c>
      <c r="E60">
        <v>325.5</v>
      </c>
      <c r="F60">
        <v>332</v>
      </c>
      <c r="G60">
        <f>_xll.TA_TYPPRICE(D60,E60,F60)</f>
        <v>331.81666666666666</v>
      </c>
      <c r="H60">
        <v>329.45087734297329</v>
      </c>
      <c r="I60" t="str">
        <f t="shared" si="0"/>
        <v>UP</v>
      </c>
      <c r="J60">
        <v>327.07624817276411</v>
      </c>
      <c r="K60">
        <v>314.94717775786057</v>
      </c>
      <c r="L60" t="str">
        <f t="shared" si="1"/>
        <v>UP</v>
      </c>
      <c r="M60" t="str">
        <f t="shared" si="2"/>
        <v>UP</v>
      </c>
      <c r="N60">
        <v>80.594649361727747</v>
      </c>
      <c r="O60" t="str">
        <f t="shared" si="3"/>
        <v>UP</v>
      </c>
      <c r="P60" t="str">
        <f t="shared" si="4"/>
        <v>UP</v>
      </c>
      <c r="Q60">
        <f t="shared" si="5"/>
        <v>6.5</v>
      </c>
      <c r="R60">
        <f t="shared" si="6"/>
        <v>12.449999999999989</v>
      </c>
      <c r="S60">
        <f t="shared" si="7"/>
        <v>0.52208835341365512</v>
      </c>
      <c r="T60" t="str">
        <f t="shared" si="8"/>
        <v>No Indication</v>
      </c>
      <c r="U60" t="str">
        <f t="shared" si="9"/>
        <v>No T+M+I</v>
      </c>
      <c r="V60">
        <v>318.30149865831572</v>
      </c>
      <c r="W60">
        <v>311.11942802465433</v>
      </c>
      <c r="X60">
        <f t="shared" si="10"/>
        <v>7.1820706336613966</v>
      </c>
      <c r="Y60">
        <v>3.6561213504110972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334.8</v>
      </c>
      <c r="D61">
        <v>334.8</v>
      </c>
      <c r="E61">
        <v>329.5</v>
      </c>
      <c r="F61">
        <v>330</v>
      </c>
      <c r="G61">
        <f>_xll.TA_TYPPRICE(D61,E61,F61)</f>
        <v>331.43333333333334</v>
      </c>
      <c r="H61">
        <v>330.44210533815328</v>
      </c>
      <c r="I61" t="str">
        <f t="shared" si="0"/>
        <v>DOWN</v>
      </c>
      <c r="J61">
        <v>328.79263746770545</v>
      </c>
      <c r="K61">
        <v>318.1811382561138</v>
      </c>
      <c r="L61" t="str">
        <f t="shared" si="1"/>
        <v>UP</v>
      </c>
      <c r="M61" t="str">
        <f t="shared" si="2"/>
        <v>No Trend</v>
      </c>
      <c r="N61">
        <v>72.220066145392266</v>
      </c>
      <c r="O61" t="str">
        <f t="shared" si="3"/>
        <v>UP</v>
      </c>
      <c r="P61" t="str">
        <f t="shared" si="4"/>
        <v>No Trend + Momentum</v>
      </c>
      <c r="Q61">
        <f t="shared" si="5"/>
        <v>0.5</v>
      </c>
      <c r="R61">
        <f t="shared" si="6"/>
        <v>5.3000000000000114</v>
      </c>
      <c r="S61">
        <f t="shared" si="7"/>
        <v>9.4339622641509233E-2</v>
      </c>
      <c r="T61" t="str">
        <f t="shared" si="8"/>
        <v>DOWN</v>
      </c>
      <c r="U61" t="str">
        <f t="shared" si="9"/>
        <v>No T+M+I</v>
      </c>
      <c r="V61">
        <v>320.10126809549791</v>
      </c>
      <c r="W61">
        <v>312.51798891171694</v>
      </c>
      <c r="X61">
        <f t="shared" si="10"/>
        <v>7.5832791837809737</v>
      </c>
      <c r="Y61">
        <v>4.4415529170850725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331</v>
      </c>
      <c r="D62">
        <v>364.8</v>
      </c>
      <c r="E62">
        <v>331</v>
      </c>
      <c r="F62">
        <v>363</v>
      </c>
      <c r="G62">
        <f>_xll.TA_TYPPRICE(D62,E62,F62)</f>
        <v>352.93333333333334</v>
      </c>
      <c r="H62">
        <v>341.68771933574328</v>
      </c>
      <c r="I62" t="str">
        <f t="shared" si="0"/>
        <v>UP</v>
      </c>
      <c r="J62">
        <v>336.79427358599315</v>
      </c>
      <c r="K62">
        <v>321.02977419919961</v>
      </c>
      <c r="L62" t="str">
        <f t="shared" si="1"/>
        <v>UP</v>
      </c>
      <c r="M62" t="str">
        <f t="shared" si="2"/>
        <v>UP</v>
      </c>
      <c r="N62">
        <v>91.161731234133214</v>
      </c>
      <c r="O62" t="str">
        <f t="shared" si="3"/>
        <v>UP</v>
      </c>
      <c r="P62" t="str">
        <f t="shared" si="4"/>
        <v>UP</v>
      </c>
      <c r="Q62">
        <f t="shared" si="5"/>
        <v>32</v>
      </c>
      <c r="R62">
        <f t="shared" si="6"/>
        <v>33.800000000000011</v>
      </c>
      <c r="S62">
        <f t="shared" si="7"/>
        <v>0.94674556213017724</v>
      </c>
      <c r="T62" t="str">
        <f t="shared" si="8"/>
        <v>UP</v>
      </c>
      <c r="U62" t="str">
        <f t="shared" si="9"/>
        <v>UP</v>
      </c>
      <c r="V62">
        <v>326.70107300388287</v>
      </c>
      <c r="W62">
        <v>316.25739714047864</v>
      </c>
      <c r="X62">
        <f t="shared" si="10"/>
        <v>10.443675863404223</v>
      </c>
      <c r="Y62">
        <v>5.641977506348903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334.85</v>
      </c>
      <c r="AE62">
        <f t="shared" si="16"/>
        <v>343.90000000000003</v>
      </c>
      <c r="AF62">
        <f t="shared" si="17"/>
        <v>347.90000000000003</v>
      </c>
      <c r="AG62">
        <f t="shared" si="18"/>
        <v>351.90000000000003</v>
      </c>
    </row>
    <row r="63" spans="1:34" x14ac:dyDescent="0.25">
      <c r="A63" t="s">
        <v>5</v>
      </c>
      <c r="B63" s="1">
        <v>42943</v>
      </c>
      <c r="C63">
        <v>364</v>
      </c>
      <c r="D63">
        <v>368.8</v>
      </c>
      <c r="E63">
        <v>353.15</v>
      </c>
      <c r="F63">
        <v>364</v>
      </c>
      <c r="G63">
        <f>_xll.TA_TYPPRICE(D63,E63,F63)</f>
        <v>361.98333333333335</v>
      </c>
      <c r="H63">
        <v>351.83552633453832</v>
      </c>
      <c r="I63" t="str">
        <f t="shared" si="0"/>
        <v>UP</v>
      </c>
      <c r="J63">
        <v>343.90665723355022</v>
      </c>
      <c r="K63">
        <v>328.16760215493304</v>
      </c>
      <c r="L63" t="str">
        <f t="shared" si="1"/>
        <v>UP</v>
      </c>
      <c r="M63" t="str">
        <f t="shared" si="2"/>
        <v>UP</v>
      </c>
      <c r="N63">
        <v>91.384254727730493</v>
      </c>
      <c r="O63" t="str">
        <f t="shared" si="3"/>
        <v>UP</v>
      </c>
      <c r="P63" t="str">
        <f t="shared" si="4"/>
        <v>UP</v>
      </c>
      <c r="Q63">
        <f t="shared" si="5"/>
        <v>10.850000000000023</v>
      </c>
      <c r="R63">
        <f t="shared" si="6"/>
        <v>15.650000000000034</v>
      </c>
      <c r="S63">
        <f t="shared" si="7"/>
        <v>0.69329073482428105</v>
      </c>
      <c r="T63" t="str">
        <f t="shared" si="8"/>
        <v>No Indication</v>
      </c>
      <c r="U63" t="str">
        <f t="shared" si="9"/>
        <v>No T+M+I</v>
      </c>
      <c r="V63">
        <v>332.43936946482398</v>
      </c>
      <c r="W63">
        <v>319.79388624118394</v>
      </c>
      <c r="X63">
        <f t="shared" si="10"/>
        <v>12.645483223640042</v>
      </c>
      <c r="Y63">
        <v>7.0426786498071312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361</v>
      </c>
      <c r="D64">
        <v>379.4</v>
      </c>
      <c r="E64">
        <v>355.4</v>
      </c>
      <c r="F64">
        <v>373.5</v>
      </c>
      <c r="G64">
        <f>_xll.TA_TYPPRICE(D64,E64,F64)</f>
        <v>369.43333333333334</v>
      </c>
      <c r="H64">
        <v>360.63442983393583</v>
      </c>
      <c r="I64" t="str">
        <f t="shared" si="0"/>
        <v>UP</v>
      </c>
      <c r="J64">
        <v>351.7940667372057</v>
      </c>
      <c r="K64">
        <v>334.21924612050344</v>
      </c>
      <c r="L64" t="str">
        <f t="shared" si="1"/>
        <v>UP</v>
      </c>
      <c r="M64" t="str">
        <f t="shared" si="2"/>
        <v>UP</v>
      </c>
      <c r="N64">
        <v>93.367300032540982</v>
      </c>
      <c r="O64" t="str">
        <f t="shared" si="3"/>
        <v>UP</v>
      </c>
      <c r="P64" t="str">
        <f t="shared" si="4"/>
        <v>UP</v>
      </c>
      <c r="Q64">
        <f t="shared" si="5"/>
        <v>18.100000000000023</v>
      </c>
      <c r="R64">
        <f t="shared" si="6"/>
        <v>24</v>
      </c>
      <c r="S64">
        <f t="shared" si="7"/>
        <v>0.75416666666666765</v>
      </c>
      <c r="T64" t="str">
        <f t="shared" si="8"/>
        <v>No Indication</v>
      </c>
      <c r="U64" t="str">
        <f t="shared" si="9"/>
        <v>No T+M+I</v>
      </c>
      <c r="V64">
        <v>338.75638954715873</v>
      </c>
      <c r="W64">
        <v>323.77211688998511</v>
      </c>
      <c r="X64">
        <f t="shared" si="10"/>
        <v>14.984272657173619</v>
      </c>
      <c r="Y64">
        <v>8.6309974512804288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377</v>
      </c>
      <c r="D65">
        <v>382.5</v>
      </c>
      <c r="E65">
        <v>370.25</v>
      </c>
      <c r="F65">
        <v>380.15</v>
      </c>
      <c r="G65">
        <f>_xll.TA_TYPPRICE(D65,E65,F65)</f>
        <v>377.63333333333338</v>
      </c>
      <c r="H65">
        <v>369.1338815836346</v>
      </c>
      <c r="I65" t="str">
        <f t="shared" si="0"/>
        <v>UP</v>
      </c>
      <c r="J65">
        <v>358.61760746227111</v>
      </c>
      <c r="K65">
        <v>342.22608031594712</v>
      </c>
      <c r="L65" t="str">
        <f t="shared" si="1"/>
        <v>UP</v>
      </c>
      <c r="M65" t="str">
        <f t="shared" si="2"/>
        <v>UP</v>
      </c>
      <c r="N65">
        <v>94.479166192931203</v>
      </c>
      <c r="O65" t="str">
        <f t="shared" si="3"/>
        <v>UP</v>
      </c>
      <c r="P65" t="str">
        <f t="shared" si="4"/>
        <v>UP</v>
      </c>
      <c r="Q65">
        <f t="shared" si="5"/>
        <v>9.8999999999999773</v>
      </c>
      <c r="R65">
        <f t="shared" si="6"/>
        <v>12.25</v>
      </c>
      <c r="S65">
        <f t="shared" si="7"/>
        <v>0.80816326530612059</v>
      </c>
      <c r="T65" t="str">
        <f t="shared" si="8"/>
        <v>UP</v>
      </c>
      <c r="U65" t="str">
        <f t="shared" si="9"/>
        <v>UP</v>
      </c>
      <c r="V65">
        <v>345.1246373091343</v>
      </c>
      <c r="W65">
        <v>327.94825637961583</v>
      </c>
      <c r="X65">
        <f t="shared" si="10"/>
        <v>17.176380929518473</v>
      </c>
      <c r="Y65">
        <v>10.340074146928037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371.65000000000003</v>
      </c>
      <c r="AE65">
        <f t="shared" si="16"/>
        <v>374.95000000000005</v>
      </c>
      <c r="AF65">
        <f t="shared" si="17"/>
        <v>376.40000000000003</v>
      </c>
      <c r="AG65">
        <f t="shared" si="18"/>
        <v>377.8</v>
      </c>
    </row>
    <row r="66" spans="1:33" x14ac:dyDescent="0.25">
      <c r="A66" t="s">
        <v>5</v>
      </c>
      <c r="B66" s="1">
        <v>42948</v>
      </c>
      <c r="C66">
        <v>381</v>
      </c>
      <c r="D66">
        <v>382.95</v>
      </c>
      <c r="E66">
        <v>365.5</v>
      </c>
      <c r="F66">
        <v>375.65</v>
      </c>
      <c r="G66">
        <f>_xll.TA_TYPPRICE(D66,E66,F66)</f>
        <v>374.7</v>
      </c>
      <c r="H66">
        <v>371.9169407918173</v>
      </c>
      <c r="I66" t="str">
        <f t="shared" si="0"/>
        <v>UP</v>
      </c>
      <c r="J66">
        <v>364.02480580398861</v>
      </c>
      <c r="K66">
        <v>347.39806246795888</v>
      </c>
      <c r="L66" t="str">
        <f t="shared" si="1"/>
        <v>UP</v>
      </c>
      <c r="M66" t="str">
        <f t="shared" si="2"/>
        <v>UP</v>
      </c>
      <c r="N66">
        <v>82.746122364166482</v>
      </c>
      <c r="O66" t="str">
        <f t="shared" si="3"/>
        <v>UP</v>
      </c>
      <c r="P66" t="str">
        <f t="shared" si="4"/>
        <v>UP</v>
      </c>
      <c r="Q66">
        <f t="shared" si="5"/>
        <v>10.149999999999977</v>
      </c>
      <c r="R66">
        <f t="shared" si="6"/>
        <v>17.449999999999989</v>
      </c>
      <c r="S66">
        <f t="shared" si="7"/>
        <v>0.58166189111747757</v>
      </c>
      <c r="T66" t="str">
        <f t="shared" si="8"/>
        <v>No Indication</v>
      </c>
      <c r="U66" t="str">
        <f t="shared" si="9"/>
        <v>No T+M+I</v>
      </c>
      <c r="V66">
        <v>349.82084695388289</v>
      </c>
      <c r="W66">
        <v>331.48171887001467</v>
      </c>
      <c r="X66">
        <f t="shared" si="10"/>
        <v>18.339128083868218</v>
      </c>
      <c r="Y66">
        <v>11.939884934316073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379</v>
      </c>
      <c r="D67">
        <v>379</v>
      </c>
      <c r="E67">
        <v>367.3</v>
      </c>
      <c r="F67">
        <v>371.05</v>
      </c>
      <c r="G67">
        <f>_xll.TA_TYPPRICE(D67,E67,F67)</f>
        <v>372.45</v>
      </c>
      <c r="H67">
        <v>372.18347039590867</v>
      </c>
      <c r="I67" t="str">
        <f t="shared" ref="I67:I126" si="20">IF(F67&gt;H67,"UP","DOWN")</f>
        <v>DOWN</v>
      </c>
      <c r="J67">
        <v>367.35262673643558</v>
      </c>
      <c r="K67">
        <v>351.82071525285693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No Trend</v>
      </c>
      <c r="N67">
        <v>71.413953251721651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3.75</v>
      </c>
      <c r="R67">
        <f t="shared" ref="R67:R126" si="26">D67-E67</f>
        <v>11.699999999999989</v>
      </c>
      <c r="S67">
        <f t="shared" ref="S67:S126" si="27">Q67/R67</f>
        <v>0.32051282051282082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353.08687049943939</v>
      </c>
      <c r="W67">
        <v>334.41270265742099</v>
      </c>
      <c r="X67">
        <f t="shared" ref="X67:X126" si="30">V67-W67</f>
        <v>18.674167842018392</v>
      </c>
      <c r="Y67">
        <v>13.286741515856537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UP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373</v>
      </c>
      <c r="D68">
        <v>375</v>
      </c>
      <c r="E68">
        <v>368</v>
      </c>
      <c r="F68">
        <v>369.55</v>
      </c>
      <c r="G68">
        <f>_xll.TA_TYPPRICE(D68,E68,F68)</f>
        <v>370.84999999999997</v>
      </c>
      <c r="H68">
        <v>371.51673519795429</v>
      </c>
      <c r="I68" t="str">
        <f t="shared" si="20"/>
        <v>DOWN</v>
      </c>
      <c r="J68">
        <v>369.05204301722767</v>
      </c>
      <c r="K68">
        <v>355.41611186333319</v>
      </c>
      <c r="L68" t="str">
        <f t="shared" si="21"/>
        <v>UP</v>
      </c>
      <c r="M68" t="str">
        <f t="shared" si="22"/>
        <v>No Trend</v>
      </c>
      <c r="N68">
        <v>67.638222457129331</v>
      </c>
      <c r="O68" t="str">
        <f t="shared" si="23"/>
        <v>UP</v>
      </c>
      <c r="P68" t="str">
        <f t="shared" si="24"/>
        <v>No Trend + Momentum</v>
      </c>
      <c r="Q68">
        <f t="shared" si="25"/>
        <v>1.5500000000000114</v>
      </c>
      <c r="R68">
        <f t="shared" si="26"/>
        <v>7</v>
      </c>
      <c r="S68">
        <f t="shared" si="27"/>
        <v>0.22142857142857306</v>
      </c>
      <c r="T68" t="str">
        <f t="shared" si="28"/>
        <v>No Indication</v>
      </c>
      <c r="U68" t="str">
        <f t="shared" si="29"/>
        <v>No T+M+I</v>
      </c>
      <c r="V68">
        <v>355.6196596533718</v>
      </c>
      <c r="W68">
        <v>337.01546542353793</v>
      </c>
      <c r="X68">
        <f t="shared" si="30"/>
        <v>18.604194229833865</v>
      </c>
      <c r="Y68">
        <v>14.350232058652002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365</v>
      </c>
      <c r="D69">
        <v>366.85</v>
      </c>
      <c r="E69">
        <v>348.25</v>
      </c>
      <c r="F69">
        <v>357.5</v>
      </c>
      <c r="G69">
        <f>_xll.TA_TYPPRICE(D69,E69,F69)</f>
        <v>357.5333333333333</v>
      </c>
      <c r="H69">
        <v>364.5250342656438</v>
      </c>
      <c r="I69" t="str">
        <f t="shared" si="20"/>
        <v>DOWN</v>
      </c>
      <c r="J69">
        <v>368.5627001245104</v>
      </c>
      <c r="K69">
        <v>353.82364256037027</v>
      </c>
      <c r="L69" t="str">
        <f t="shared" si="21"/>
        <v>No Confirmation</v>
      </c>
      <c r="M69" t="str">
        <f t="shared" si="22"/>
        <v>No Trend</v>
      </c>
      <c r="N69">
        <v>44.181610244652518</v>
      </c>
      <c r="O69" t="str">
        <f t="shared" si="23"/>
        <v>No Momentum</v>
      </c>
      <c r="P69" t="str">
        <f t="shared" si="24"/>
        <v>No Trend + Momentum</v>
      </c>
      <c r="Q69">
        <f t="shared" si="25"/>
        <v>9.25</v>
      </c>
      <c r="R69">
        <f t="shared" si="26"/>
        <v>18.600000000000023</v>
      </c>
      <c r="S69">
        <f t="shared" si="27"/>
        <v>0.49731182795698864</v>
      </c>
      <c r="T69" t="str">
        <f t="shared" si="28"/>
        <v>No Indication</v>
      </c>
      <c r="U69" t="str">
        <f t="shared" si="29"/>
        <v>No T+M+I</v>
      </c>
      <c r="V69">
        <v>355.90894278362231</v>
      </c>
      <c r="W69">
        <v>338.53283835512769</v>
      </c>
      <c r="X69">
        <f t="shared" si="30"/>
        <v>17.376104428494614</v>
      </c>
      <c r="Y69">
        <v>14.955406532620525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350</v>
      </c>
      <c r="D70">
        <v>388.6</v>
      </c>
      <c r="E70">
        <v>345.1</v>
      </c>
      <c r="F70">
        <v>380.95</v>
      </c>
      <c r="G70">
        <f>_xll.TA_TYPPRICE(D70,E70,F70)</f>
        <v>371.55</v>
      </c>
      <c r="H70">
        <v>368.0375171328219</v>
      </c>
      <c r="I70" t="str">
        <f t="shared" si="20"/>
        <v>UP</v>
      </c>
      <c r="J70">
        <v>373.01543343017477</v>
      </c>
      <c r="K70">
        <v>351.88505532473243</v>
      </c>
      <c r="L70" t="str">
        <f t="shared" si="21"/>
        <v>UP</v>
      </c>
      <c r="M70" t="str">
        <f t="shared" si="22"/>
        <v>UP</v>
      </c>
      <c r="N70">
        <v>69.723230703188051</v>
      </c>
      <c r="O70" t="str">
        <f t="shared" si="23"/>
        <v>UP</v>
      </c>
      <c r="P70" t="str">
        <f t="shared" si="24"/>
        <v>UP</v>
      </c>
      <c r="Q70">
        <f t="shared" si="25"/>
        <v>35.849999999999966</v>
      </c>
      <c r="R70">
        <f t="shared" si="26"/>
        <v>43.5</v>
      </c>
      <c r="S70">
        <f t="shared" si="27"/>
        <v>0.82413793103448196</v>
      </c>
      <c r="T70" t="str">
        <f t="shared" si="28"/>
        <v>UP</v>
      </c>
      <c r="U70" t="str">
        <f t="shared" si="29"/>
        <v>UP</v>
      </c>
      <c r="V70">
        <v>359.76141312460351</v>
      </c>
      <c r="W70">
        <v>341.67485032882195</v>
      </c>
      <c r="X70">
        <f t="shared" si="30"/>
        <v>18.08656279578156</v>
      </c>
      <c r="Y70">
        <v>15.581637785252733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382.1</v>
      </c>
      <c r="D71">
        <v>382.1</v>
      </c>
      <c r="E71">
        <v>357.5</v>
      </c>
      <c r="F71">
        <v>369.75</v>
      </c>
      <c r="G71">
        <f>_xll.TA_TYPPRICE(D71,E71,F71)</f>
        <v>369.7833333333333</v>
      </c>
      <c r="H71">
        <v>368.9104252330776</v>
      </c>
      <c r="I71" t="str">
        <f t="shared" si="20"/>
        <v>UP</v>
      </c>
      <c r="J71">
        <v>375.03422600124702</v>
      </c>
      <c r="K71">
        <v>353.13282080812525</v>
      </c>
      <c r="L71" t="str">
        <f t="shared" si="21"/>
        <v>No Confirmation</v>
      </c>
      <c r="M71" t="str">
        <f t="shared" si="22"/>
        <v>No Trend</v>
      </c>
      <c r="N71">
        <v>54.762857348210105</v>
      </c>
      <c r="O71" t="str">
        <f t="shared" si="23"/>
        <v>No Momentum</v>
      </c>
      <c r="P71" t="str">
        <f t="shared" si="24"/>
        <v>No Trend + Momentum</v>
      </c>
      <c r="Q71">
        <f t="shared" si="25"/>
        <v>12.25</v>
      </c>
      <c r="R71">
        <f t="shared" si="26"/>
        <v>24.600000000000023</v>
      </c>
      <c r="S71">
        <f t="shared" si="27"/>
        <v>0.49796747967479627</v>
      </c>
      <c r="T71" t="str">
        <f t="shared" si="28"/>
        <v>No Indication</v>
      </c>
      <c r="U71" t="str">
        <f t="shared" si="29"/>
        <v>No T+M+I</v>
      </c>
      <c r="V71">
        <v>361.29811879774144</v>
      </c>
      <c r="W71">
        <v>343.7544910452055</v>
      </c>
      <c r="X71">
        <f t="shared" si="30"/>
        <v>17.54362775253594</v>
      </c>
      <c r="Y71">
        <v>15.974035778709375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367.5</v>
      </c>
      <c r="D72">
        <v>367.5</v>
      </c>
      <c r="E72">
        <v>357.5</v>
      </c>
      <c r="F72">
        <v>360.1</v>
      </c>
      <c r="G72">
        <f>_xll.TA_TYPPRICE(D72,E72,F72)</f>
        <v>361.7</v>
      </c>
      <c r="H72">
        <v>365.30521261653882</v>
      </c>
      <c r="I72" t="str">
        <f t="shared" si="20"/>
        <v>DOWN</v>
      </c>
      <c r="J72">
        <v>373.35995355652545</v>
      </c>
      <c r="K72">
        <v>354.1033050729863</v>
      </c>
      <c r="L72" t="str">
        <f t="shared" si="21"/>
        <v>No Confirmation</v>
      </c>
      <c r="M72" t="str">
        <f t="shared" si="22"/>
        <v>No Trend</v>
      </c>
      <c r="N72">
        <v>44.483168922251238</v>
      </c>
      <c r="O72" t="str">
        <f t="shared" si="23"/>
        <v>No Momentum</v>
      </c>
      <c r="P72" t="str">
        <f t="shared" si="24"/>
        <v>No Trend + Momentum</v>
      </c>
      <c r="Q72">
        <f t="shared" si="25"/>
        <v>2.6000000000000227</v>
      </c>
      <c r="R72">
        <f t="shared" si="26"/>
        <v>10</v>
      </c>
      <c r="S72">
        <f t="shared" si="27"/>
        <v>0.26000000000000228</v>
      </c>
      <c r="T72" t="str">
        <f t="shared" si="28"/>
        <v>No Indication</v>
      </c>
      <c r="U72" t="str">
        <f t="shared" si="29"/>
        <v>No T+M+I</v>
      </c>
      <c r="V72">
        <v>361.11379282885815</v>
      </c>
      <c r="W72">
        <v>344.96526948630139</v>
      </c>
      <c r="X72">
        <f t="shared" si="30"/>
        <v>16.148523342556757</v>
      </c>
      <c r="Y72">
        <v>16.008933291478851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357.4</v>
      </c>
      <c r="D73">
        <v>363.85</v>
      </c>
      <c r="E73">
        <v>331.2</v>
      </c>
      <c r="F73">
        <v>344</v>
      </c>
      <c r="G73">
        <f>_xll.TA_TYPPRICE(D73,E73,F73)</f>
        <v>346.34999999999997</v>
      </c>
      <c r="H73">
        <v>355.82760630826942</v>
      </c>
      <c r="I73" t="str">
        <f t="shared" si="20"/>
        <v>DOWN</v>
      </c>
      <c r="J73">
        <v>371.24663054396427</v>
      </c>
      <c r="K73">
        <v>349.01368172343376</v>
      </c>
      <c r="L73" t="str">
        <f t="shared" si="21"/>
        <v>DOWN</v>
      </c>
      <c r="M73" t="str">
        <f t="shared" si="22"/>
        <v>DOWN</v>
      </c>
      <c r="N73">
        <v>31.96838979663605</v>
      </c>
      <c r="O73" t="str">
        <f t="shared" si="23"/>
        <v>DOWN</v>
      </c>
      <c r="P73" t="str">
        <f t="shared" si="24"/>
        <v>DOWN</v>
      </c>
      <c r="Q73">
        <f t="shared" si="25"/>
        <v>12.800000000000011</v>
      </c>
      <c r="R73">
        <f t="shared" si="26"/>
        <v>32.650000000000034</v>
      </c>
      <c r="S73">
        <f t="shared" si="27"/>
        <v>0.39203675344563549</v>
      </c>
      <c r="T73" t="str">
        <f t="shared" si="28"/>
        <v>No Indication</v>
      </c>
      <c r="U73" t="str">
        <f t="shared" si="29"/>
        <v>No T+M+I</v>
      </c>
      <c r="V73">
        <v>358.48090162441844</v>
      </c>
      <c r="W73">
        <v>344.89376804287167</v>
      </c>
      <c r="X73">
        <f t="shared" si="30"/>
        <v>13.587133581546766</v>
      </c>
      <c r="Y73">
        <v>15.524573349492433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335.25</v>
      </c>
      <c r="D74">
        <v>346</v>
      </c>
      <c r="E74">
        <v>325</v>
      </c>
      <c r="F74">
        <v>336.7</v>
      </c>
      <c r="G74">
        <f>_xll.TA_TYPPRICE(D74,E74,F74)</f>
        <v>335.90000000000003</v>
      </c>
      <c r="H74">
        <v>345.86380315413476</v>
      </c>
      <c r="I74" t="str">
        <f t="shared" si="20"/>
        <v>DOWN</v>
      </c>
      <c r="J74">
        <v>365.63626820086108</v>
      </c>
      <c r="K74">
        <v>343.67730800711513</v>
      </c>
      <c r="L74" t="str">
        <f t="shared" si="21"/>
        <v>DOWN</v>
      </c>
      <c r="M74" t="str">
        <f t="shared" si="22"/>
        <v>DOWN</v>
      </c>
      <c r="N74">
        <v>27.571942842577862</v>
      </c>
      <c r="O74" t="str">
        <f t="shared" si="23"/>
        <v>DOWN</v>
      </c>
      <c r="P74" t="str">
        <f t="shared" si="24"/>
        <v>DOWN</v>
      </c>
      <c r="Q74">
        <f t="shared" si="25"/>
        <v>11.699999999999989</v>
      </c>
      <c r="R74">
        <f t="shared" si="26"/>
        <v>21</v>
      </c>
      <c r="S74">
        <f t="shared" si="27"/>
        <v>0.55714285714285661</v>
      </c>
      <c r="T74" t="str">
        <f t="shared" si="28"/>
        <v>No Indication</v>
      </c>
      <c r="U74" t="str">
        <f t="shared" si="29"/>
        <v>No T+M+I</v>
      </c>
      <c r="V74">
        <v>355.12999368220022</v>
      </c>
      <c r="W74">
        <v>344.28682226191819</v>
      </c>
      <c r="X74">
        <f t="shared" si="30"/>
        <v>10.843171420282033</v>
      </c>
      <c r="Y74">
        <v>14.588292963650353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338</v>
      </c>
      <c r="D75">
        <v>344.95</v>
      </c>
      <c r="E75">
        <v>332</v>
      </c>
      <c r="F75">
        <v>336</v>
      </c>
      <c r="G75">
        <f>_xll.TA_TYPPRICE(D75,E75,F75)</f>
        <v>337.65000000000003</v>
      </c>
      <c r="H75">
        <v>341.75690157706742</v>
      </c>
      <c r="I75" t="str">
        <f t="shared" si="20"/>
        <v>DOWN</v>
      </c>
      <c r="J75">
        <v>361.03931971178082</v>
      </c>
      <c r="K75">
        <v>341.08235067220068</v>
      </c>
      <c r="L75" t="str">
        <f t="shared" si="21"/>
        <v>DOWN</v>
      </c>
      <c r="M75" t="str">
        <f t="shared" si="22"/>
        <v>DOWN</v>
      </c>
      <c r="N75">
        <v>27.124813643730423</v>
      </c>
      <c r="O75" t="str">
        <f t="shared" si="23"/>
        <v>DOWN</v>
      </c>
      <c r="P75" t="str">
        <f t="shared" si="24"/>
        <v>DOWN</v>
      </c>
      <c r="Q75">
        <f t="shared" si="25"/>
        <v>4</v>
      </c>
      <c r="R75">
        <f t="shared" si="26"/>
        <v>12.949999999999989</v>
      </c>
      <c r="S75">
        <f t="shared" si="27"/>
        <v>0.30888030888030915</v>
      </c>
      <c r="T75" t="str">
        <f t="shared" si="28"/>
        <v>No Indication</v>
      </c>
      <c r="U75" t="str">
        <f t="shared" si="29"/>
        <v>No T+M+I</v>
      </c>
      <c r="V75">
        <v>352.18691773109248</v>
      </c>
      <c r="W75">
        <v>343.6729835758502</v>
      </c>
      <c r="X75">
        <f t="shared" si="30"/>
        <v>8.513934155242282</v>
      </c>
      <c r="Y75">
        <v>13.373421201968739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340</v>
      </c>
      <c r="D76">
        <v>372.8</v>
      </c>
      <c r="E76">
        <v>333.5</v>
      </c>
      <c r="F76">
        <v>370</v>
      </c>
      <c r="G76">
        <f>_xll.TA_TYPPRICE(D76,E76,F76)</f>
        <v>358.76666666666665</v>
      </c>
      <c r="H76">
        <v>350.26178412186704</v>
      </c>
      <c r="I76" t="str">
        <f t="shared" si="20"/>
        <v>UP</v>
      </c>
      <c r="J76">
        <v>363.65280422027399</v>
      </c>
      <c r="K76">
        <v>339.39738385615607</v>
      </c>
      <c r="L76" t="str">
        <f t="shared" si="21"/>
        <v>UP</v>
      </c>
      <c r="M76" t="str">
        <f t="shared" si="22"/>
        <v>UP</v>
      </c>
      <c r="N76">
        <v>63.279522640899557</v>
      </c>
      <c r="O76" t="str">
        <f t="shared" si="23"/>
        <v>UP</v>
      </c>
      <c r="P76" t="str">
        <f t="shared" si="24"/>
        <v>UP</v>
      </c>
      <c r="Q76">
        <f t="shared" si="25"/>
        <v>36.5</v>
      </c>
      <c r="R76">
        <f t="shared" si="26"/>
        <v>39.300000000000011</v>
      </c>
      <c r="S76">
        <f t="shared" si="27"/>
        <v>0.9287531806615773</v>
      </c>
      <c r="T76" t="str">
        <f t="shared" si="28"/>
        <v>UP</v>
      </c>
      <c r="U76" t="str">
        <f t="shared" si="29"/>
        <v>UP</v>
      </c>
      <c r="V76">
        <v>354.92739192630904</v>
      </c>
      <c r="W76">
        <v>345.62313294060203</v>
      </c>
      <c r="X76">
        <f t="shared" si="30"/>
        <v>9.3042589857070084</v>
      </c>
      <c r="Y76">
        <v>12.559588758716393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370</v>
      </c>
      <c r="D77">
        <v>392</v>
      </c>
      <c r="E77">
        <v>365.5</v>
      </c>
      <c r="F77">
        <v>381.1</v>
      </c>
      <c r="G77">
        <f>_xll.TA_TYPPRICE(D77,E77,F77)</f>
        <v>379.5333333333333</v>
      </c>
      <c r="H77">
        <v>364.8975587276002</v>
      </c>
      <c r="I77" t="str">
        <f t="shared" si="20"/>
        <v>UP</v>
      </c>
      <c r="J77">
        <v>369.95218106021309</v>
      </c>
      <c r="K77">
        <v>345.19796522145469</v>
      </c>
      <c r="L77" t="str">
        <f t="shared" si="21"/>
        <v>UP</v>
      </c>
      <c r="M77" t="str">
        <f t="shared" si="22"/>
        <v>UP</v>
      </c>
      <c r="N77">
        <v>69.46220508628295</v>
      </c>
      <c r="O77" t="str">
        <f t="shared" si="23"/>
        <v>UP</v>
      </c>
      <c r="P77" t="str">
        <f t="shared" si="24"/>
        <v>UP</v>
      </c>
      <c r="Q77">
        <f t="shared" si="25"/>
        <v>15.600000000000023</v>
      </c>
      <c r="R77">
        <f t="shared" si="26"/>
        <v>26.5</v>
      </c>
      <c r="S77">
        <f t="shared" si="27"/>
        <v>0.58867924528301974</v>
      </c>
      <c r="T77" t="str">
        <f t="shared" si="28"/>
        <v>No Indication</v>
      </c>
      <c r="U77" t="str">
        <f t="shared" si="29"/>
        <v>No T+M+I</v>
      </c>
      <c r="V77">
        <v>358.95394701456917</v>
      </c>
      <c r="W77">
        <v>348.25104901907594</v>
      </c>
      <c r="X77">
        <f t="shared" si="30"/>
        <v>10.702897995493231</v>
      </c>
      <c r="Y77">
        <v>12.18825060607176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378.25</v>
      </c>
      <c r="D78">
        <v>403</v>
      </c>
      <c r="E78">
        <v>372.45</v>
      </c>
      <c r="F78">
        <v>397.6</v>
      </c>
      <c r="G78">
        <f>_xll.TA_TYPPRICE(D78,E78,F78)</f>
        <v>391.01666666666671</v>
      </c>
      <c r="H78">
        <v>377.95711269713343</v>
      </c>
      <c r="I78" t="str">
        <f t="shared" si="20"/>
        <v>UP</v>
      </c>
      <c r="J78">
        <v>377.29614082461018</v>
      </c>
      <c r="K78">
        <v>351.25397295002034</v>
      </c>
      <c r="L78" t="str">
        <f t="shared" si="21"/>
        <v>UP</v>
      </c>
      <c r="M78" t="str">
        <f t="shared" si="22"/>
        <v>UP</v>
      </c>
      <c r="N78">
        <v>76.739355414257176</v>
      </c>
      <c r="O78" t="str">
        <f t="shared" si="23"/>
        <v>UP</v>
      </c>
      <c r="P78" t="str">
        <f t="shared" si="24"/>
        <v>UP</v>
      </c>
      <c r="Q78">
        <f t="shared" si="25"/>
        <v>25.150000000000034</v>
      </c>
      <c r="R78">
        <f t="shared" si="26"/>
        <v>30.550000000000011</v>
      </c>
      <c r="S78">
        <f t="shared" si="27"/>
        <v>0.82324058919803678</v>
      </c>
      <c r="T78" t="str">
        <f t="shared" si="28"/>
        <v>UP</v>
      </c>
      <c r="U78" t="str">
        <f t="shared" si="29"/>
        <v>UP</v>
      </c>
      <c r="V78">
        <v>364.89949362771239</v>
      </c>
      <c r="W78">
        <v>351.90652686951478</v>
      </c>
      <c r="X78">
        <f t="shared" si="30"/>
        <v>12.99296675819761</v>
      </c>
      <c r="Y78">
        <v>12.34919383649693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375.95000000000005</v>
      </c>
      <c r="AE78">
        <f t="shared" si="36"/>
        <v>384.1</v>
      </c>
      <c r="AF78">
        <f t="shared" si="37"/>
        <v>387.75</v>
      </c>
      <c r="AG78">
        <f t="shared" si="38"/>
        <v>391.35</v>
      </c>
    </row>
    <row r="79" spans="1:33" x14ac:dyDescent="0.25">
      <c r="A79" t="s">
        <v>5</v>
      </c>
      <c r="B79" s="1">
        <v>42968</v>
      </c>
      <c r="C79">
        <v>397</v>
      </c>
      <c r="D79">
        <v>414.45</v>
      </c>
      <c r="E79">
        <v>397</v>
      </c>
      <c r="F79">
        <v>405</v>
      </c>
      <c r="G79">
        <f>_xll.TA_TYPPRICE(D79,E79,F79)</f>
        <v>405.48333333333335</v>
      </c>
      <c r="H79">
        <v>391.72022301523339</v>
      </c>
      <c r="I79" t="str">
        <f t="shared" si="20"/>
        <v>UP</v>
      </c>
      <c r="J79">
        <v>385.55255397469682</v>
      </c>
      <c r="K79">
        <v>361.41975673890471</v>
      </c>
      <c r="L79" t="str">
        <f t="shared" si="21"/>
        <v>UP</v>
      </c>
      <c r="M79" t="str">
        <f t="shared" si="22"/>
        <v>UP</v>
      </c>
      <c r="N79">
        <v>79.480590709877745</v>
      </c>
      <c r="O79" t="str">
        <f t="shared" si="23"/>
        <v>UP</v>
      </c>
      <c r="P79" t="str">
        <f t="shared" si="24"/>
        <v>UP</v>
      </c>
      <c r="Q79">
        <f t="shared" si="25"/>
        <v>8</v>
      </c>
      <c r="R79">
        <f t="shared" si="26"/>
        <v>17.449999999999989</v>
      </c>
      <c r="S79">
        <f t="shared" si="27"/>
        <v>0.45845272206303755</v>
      </c>
      <c r="T79" t="str">
        <f t="shared" si="28"/>
        <v>No Indication</v>
      </c>
      <c r="U79" t="str">
        <f t="shared" si="29"/>
        <v>No T+M+I</v>
      </c>
      <c r="V79">
        <v>371.068802300372</v>
      </c>
      <c r="W79">
        <v>355.83937673103219</v>
      </c>
      <c r="X79">
        <f t="shared" si="30"/>
        <v>15.22942556933981</v>
      </c>
      <c r="Y79">
        <v>12.925240183065506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407.1</v>
      </c>
      <c r="D80">
        <v>419.5</v>
      </c>
      <c r="E80">
        <v>394</v>
      </c>
      <c r="F80">
        <v>418.3</v>
      </c>
      <c r="G80">
        <f>_xll.TA_TYPPRICE(D80,E80,F80)</f>
        <v>410.59999999999997</v>
      </c>
      <c r="H80">
        <v>401.16011150761665</v>
      </c>
      <c r="I80" t="str">
        <f t="shared" si="20"/>
        <v>UP</v>
      </c>
      <c r="J80">
        <v>393.09643086920863</v>
      </c>
      <c r="K80">
        <v>368.65981079692591</v>
      </c>
      <c r="L80" t="str">
        <f t="shared" si="21"/>
        <v>UP</v>
      </c>
      <c r="M80" t="str">
        <f t="shared" si="22"/>
        <v>UP</v>
      </c>
      <c r="N80">
        <v>83.77606169632773</v>
      </c>
      <c r="O80" t="str">
        <f t="shared" si="23"/>
        <v>UP</v>
      </c>
      <c r="P80" t="str">
        <f t="shared" si="24"/>
        <v>UP</v>
      </c>
      <c r="Q80">
        <f t="shared" si="25"/>
        <v>24.300000000000011</v>
      </c>
      <c r="R80">
        <f t="shared" si="26"/>
        <v>25.5</v>
      </c>
      <c r="S80">
        <f t="shared" si="27"/>
        <v>0.95294117647058874</v>
      </c>
      <c r="T80" t="str">
        <f t="shared" si="28"/>
        <v>UP</v>
      </c>
      <c r="U80" t="str">
        <f t="shared" si="29"/>
        <v>UP</v>
      </c>
      <c r="V80">
        <v>378.33514040800708</v>
      </c>
      <c r="W80">
        <v>360.46608956577057</v>
      </c>
      <c r="X80">
        <f t="shared" si="30"/>
        <v>17.869050842236504</v>
      </c>
      <c r="Y80">
        <v>13.914002314899706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396.90000000000003</v>
      </c>
      <c r="AE80">
        <f t="shared" si="36"/>
        <v>403.75</v>
      </c>
      <c r="AF80">
        <f t="shared" si="37"/>
        <v>406.75</v>
      </c>
      <c r="AG80">
        <f t="shared" si="38"/>
        <v>409.75</v>
      </c>
    </row>
    <row r="81" spans="1:33" x14ac:dyDescent="0.25">
      <c r="A81" t="s">
        <v>5</v>
      </c>
      <c r="B81" s="1">
        <v>42970</v>
      </c>
      <c r="C81">
        <v>420</v>
      </c>
      <c r="D81">
        <v>431</v>
      </c>
      <c r="E81">
        <v>410.1</v>
      </c>
      <c r="F81">
        <v>424</v>
      </c>
      <c r="G81">
        <f>_xll.TA_TYPPRICE(D81,E81,F81)</f>
        <v>421.7</v>
      </c>
      <c r="H81">
        <v>411.43005575380835</v>
      </c>
      <c r="I81" t="str">
        <f t="shared" si="20"/>
        <v>UP</v>
      </c>
      <c r="J81">
        <v>401.51944623160671</v>
      </c>
      <c r="K81">
        <v>377.86874173094236</v>
      </c>
      <c r="L81" t="str">
        <f t="shared" si="21"/>
        <v>UP</v>
      </c>
      <c r="M81" t="str">
        <f t="shared" si="22"/>
        <v>UP</v>
      </c>
      <c r="N81">
        <v>85.412027086662945</v>
      </c>
      <c r="O81" t="str">
        <f t="shared" si="23"/>
        <v>UP</v>
      </c>
      <c r="P81" t="str">
        <f t="shared" si="24"/>
        <v>UP</v>
      </c>
      <c r="Q81">
        <f t="shared" si="25"/>
        <v>13.899999999999977</v>
      </c>
      <c r="R81">
        <f t="shared" si="26"/>
        <v>20.899999999999977</v>
      </c>
      <c r="S81">
        <f t="shared" si="27"/>
        <v>0.66507177033492781</v>
      </c>
      <c r="T81" t="str">
        <f t="shared" si="28"/>
        <v>No Indication</v>
      </c>
      <c r="U81" t="str">
        <f t="shared" si="29"/>
        <v>No T+M+I</v>
      </c>
      <c r="V81">
        <v>385.36050342215981</v>
      </c>
      <c r="W81">
        <v>365.17230515349127</v>
      </c>
      <c r="X81">
        <f t="shared" si="30"/>
        <v>20.188198268668543</v>
      </c>
      <c r="Y81">
        <v>15.168841505653473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424.6</v>
      </c>
      <c r="D82">
        <v>425</v>
      </c>
      <c r="E82">
        <v>386.25</v>
      </c>
      <c r="F82">
        <v>393</v>
      </c>
      <c r="G82">
        <f>_xll.TA_TYPPRICE(D82,E82,F82)</f>
        <v>401.41666666666669</v>
      </c>
      <c r="H82">
        <v>406.42336121023754</v>
      </c>
      <c r="I82" t="str">
        <f t="shared" si="20"/>
        <v>DOWN</v>
      </c>
      <c r="J82">
        <v>406.73734706902746</v>
      </c>
      <c r="K82">
        <v>379.73124356851071</v>
      </c>
      <c r="L82" t="str">
        <f t="shared" si="21"/>
        <v>No Confirmation</v>
      </c>
      <c r="M82" t="str">
        <f t="shared" si="22"/>
        <v>No Trend</v>
      </c>
      <c r="N82">
        <v>50.67425083155738</v>
      </c>
      <c r="O82" t="str">
        <f t="shared" si="23"/>
        <v>No Momentum</v>
      </c>
      <c r="P82" t="str">
        <f t="shared" si="24"/>
        <v>No Trend + Momentum</v>
      </c>
      <c r="Q82">
        <f t="shared" si="25"/>
        <v>6.75</v>
      </c>
      <c r="R82">
        <f t="shared" si="26"/>
        <v>38.75</v>
      </c>
      <c r="S82">
        <f t="shared" si="27"/>
        <v>0.17419354838709677</v>
      </c>
      <c r="T82" t="str">
        <f t="shared" si="28"/>
        <v>DOWN</v>
      </c>
      <c r="U82" t="str">
        <f t="shared" si="29"/>
        <v>No T+M+I</v>
      </c>
      <c r="V82">
        <v>386.53581058798136</v>
      </c>
      <c r="W82">
        <v>367.2336158828623</v>
      </c>
      <c r="X82">
        <f t="shared" si="30"/>
        <v>19.302194705119064</v>
      </c>
      <c r="Y82">
        <v>15.995512145546591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399.6</v>
      </c>
      <c r="D83">
        <v>399.6</v>
      </c>
      <c r="E83">
        <v>381.25</v>
      </c>
      <c r="F83">
        <v>388.8</v>
      </c>
      <c r="G83">
        <f>_xll.TA_TYPPRICE(D83,E83,F83)</f>
        <v>389.88333333333338</v>
      </c>
      <c r="H83">
        <v>398.15334727178549</v>
      </c>
      <c r="I83" t="str">
        <f t="shared" si="20"/>
        <v>DOWN</v>
      </c>
      <c r="J83">
        <v>405.1512699425769</v>
      </c>
      <c r="K83">
        <v>380.06874499773056</v>
      </c>
      <c r="L83" t="str">
        <f t="shared" si="21"/>
        <v>No Confirmation</v>
      </c>
      <c r="M83" t="str">
        <f t="shared" si="22"/>
        <v>No Trend</v>
      </c>
      <c r="N83">
        <v>47.408825268936411</v>
      </c>
      <c r="O83" t="str">
        <f t="shared" si="23"/>
        <v>No Momentum</v>
      </c>
      <c r="P83" t="str">
        <f t="shared" si="24"/>
        <v>No Trend + Momentum</v>
      </c>
      <c r="Q83">
        <f t="shared" si="25"/>
        <v>7.5500000000000114</v>
      </c>
      <c r="R83">
        <f t="shared" si="26"/>
        <v>18.350000000000023</v>
      </c>
      <c r="S83">
        <f t="shared" si="27"/>
        <v>0.41144414168937343</v>
      </c>
      <c r="T83" t="str">
        <f t="shared" si="28"/>
        <v>No Indication</v>
      </c>
      <c r="U83" t="str">
        <f t="shared" si="29"/>
        <v>No T+M+I</v>
      </c>
      <c r="V83">
        <v>386.88414742059962</v>
      </c>
      <c r="W83">
        <v>368.83112581746508</v>
      </c>
      <c r="X83">
        <f t="shared" si="30"/>
        <v>18.053021603134539</v>
      </c>
      <c r="Y83">
        <v>16.407014037064179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387.75</v>
      </c>
      <c r="D84">
        <v>398.7</v>
      </c>
      <c r="E84">
        <v>381.6</v>
      </c>
      <c r="F84">
        <v>385</v>
      </c>
      <c r="G84">
        <f>_xll.TA_TYPPRICE(D84,E84,F84)</f>
        <v>388.43333333333334</v>
      </c>
      <c r="H84">
        <v>393.29334030255939</v>
      </c>
      <c r="I84" t="str">
        <f t="shared" si="20"/>
        <v>DOWN</v>
      </c>
      <c r="J84">
        <v>403.71765439978202</v>
      </c>
      <c r="K84">
        <v>380.40902388712379</v>
      </c>
      <c r="L84" t="str">
        <f t="shared" si="21"/>
        <v>No Confirmation</v>
      </c>
      <c r="M84" t="str">
        <f t="shared" si="22"/>
        <v>No Trend</v>
      </c>
      <c r="N84">
        <v>44.188456525137092</v>
      </c>
      <c r="O84" t="str">
        <f t="shared" si="23"/>
        <v>No Momentum</v>
      </c>
      <c r="P84" t="str">
        <f t="shared" si="24"/>
        <v>No Trend + Momentum</v>
      </c>
      <c r="Q84">
        <f t="shared" si="25"/>
        <v>3.3999999999999773</v>
      </c>
      <c r="R84">
        <f t="shared" si="26"/>
        <v>17.099999999999966</v>
      </c>
      <c r="S84">
        <f t="shared" si="27"/>
        <v>0.19883040935672422</v>
      </c>
      <c r="T84" t="str">
        <f t="shared" si="28"/>
        <v>DOWN</v>
      </c>
      <c r="U84" t="str">
        <f t="shared" si="29"/>
        <v>No T+M+I</v>
      </c>
      <c r="V84">
        <v>386.59427858666123</v>
      </c>
      <c r="W84">
        <v>370.02882020135655</v>
      </c>
      <c r="X84">
        <f t="shared" si="30"/>
        <v>16.56545838530468</v>
      </c>
      <c r="Y84">
        <v>16.43870290671228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389.5</v>
      </c>
      <c r="D85">
        <v>397.7</v>
      </c>
      <c r="E85">
        <v>385.35</v>
      </c>
      <c r="F85">
        <v>392.4</v>
      </c>
      <c r="G85">
        <f>_xll.TA_TYPPRICE(D85,E85,F85)</f>
        <v>391.81666666666661</v>
      </c>
      <c r="H85">
        <v>392.555003484613</v>
      </c>
      <c r="I85" t="str">
        <f t="shared" si="20"/>
        <v>DOWN</v>
      </c>
      <c r="J85">
        <v>402.38039786649711</v>
      </c>
      <c r="K85">
        <v>381.50701857887407</v>
      </c>
      <c r="L85" t="str">
        <f t="shared" si="21"/>
        <v>No Confirmation</v>
      </c>
      <c r="M85" t="str">
        <f t="shared" si="22"/>
        <v>No Trend</v>
      </c>
      <c r="N85">
        <v>52.107489445506594</v>
      </c>
      <c r="O85" t="str">
        <f t="shared" si="23"/>
        <v>No Momentum</v>
      </c>
      <c r="P85" t="str">
        <f t="shared" si="24"/>
        <v>No Trend + Momentum</v>
      </c>
      <c r="Q85">
        <f t="shared" si="25"/>
        <v>7.0499999999999545</v>
      </c>
      <c r="R85">
        <f t="shared" si="26"/>
        <v>12.349999999999966</v>
      </c>
      <c r="S85">
        <f t="shared" si="27"/>
        <v>0.57085020242914775</v>
      </c>
      <c r="T85" t="str">
        <f t="shared" si="28"/>
        <v>No Indication</v>
      </c>
      <c r="U85" t="str">
        <f t="shared" si="29"/>
        <v>No T+M+I</v>
      </c>
      <c r="V85">
        <v>387.48746649640566</v>
      </c>
      <c r="W85">
        <v>371.68594463088567</v>
      </c>
      <c r="X85">
        <f t="shared" si="30"/>
        <v>15.801521865519987</v>
      </c>
      <c r="Y85">
        <v>16.311266698473823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394.5</v>
      </c>
      <c r="D86">
        <v>394.75</v>
      </c>
      <c r="E86">
        <v>383</v>
      </c>
      <c r="F86">
        <v>386.05</v>
      </c>
      <c r="G86">
        <f>_xll.TA_TYPPRICE(D86,E86,F86)</f>
        <v>387.93333333333334</v>
      </c>
      <c r="H86">
        <v>390.24416840897317</v>
      </c>
      <c r="I86" t="str">
        <f t="shared" si="20"/>
        <v>DOWN</v>
      </c>
      <c r="J86">
        <v>400.68475389616441</v>
      </c>
      <c r="K86">
        <v>381.83879222801318</v>
      </c>
      <c r="L86" t="str">
        <f t="shared" si="21"/>
        <v>No Confirmation</v>
      </c>
      <c r="M86" t="str">
        <f t="shared" si="22"/>
        <v>No Trend</v>
      </c>
      <c r="N86">
        <v>45.224543958380366</v>
      </c>
      <c r="O86" t="str">
        <f t="shared" si="23"/>
        <v>No Momentum</v>
      </c>
      <c r="P86" t="str">
        <f t="shared" si="24"/>
        <v>No Trend + Momentum</v>
      </c>
      <c r="Q86">
        <f t="shared" si="25"/>
        <v>3.0500000000000114</v>
      </c>
      <c r="R86">
        <f t="shared" si="26"/>
        <v>11.75</v>
      </c>
      <c r="S86">
        <f t="shared" si="27"/>
        <v>0.25957446808510737</v>
      </c>
      <c r="T86" t="str">
        <f t="shared" si="28"/>
        <v>No Indication</v>
      </c>
      <c r="U86" t="str">
        <f t="shared" si="29"/>
        <v>No T+M+I</v>
      </c>
      <c r="V86">
        <v>387.26631780465095</v>
      </c>
      <c r="W86">
        <v>372.74994873230156</v>
      </c>
      <c r="X86">
        <f t="shared" si="30"/>
        <v>14.516369072349391</v>
      </c>
      <c r="Y86">
        <v>15.952287173248937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388.95</v>
      </c>
      <c r="D87">
        <v>395</v>
      </c>
      <c r="E87">
        <v>386</v>
      </c>
      <c r="F87">
        <v>386.7</v>
      </c>
      <c r="G87">
        <f>_xll.TA_TYPPRICE(D87,E87,F87)</f>
        <v>389.23333333333335</v>
      </c>
      <c r="H87">
        <v>389.73875087115323</v>
      </c>
      <c r="I87" t="str">
        <f t="shared" si="20"/>
        <v>DOWN</v>
      </c>
      <c r="J87">
        <v>399.42147525257229</v>
      </c>
      <c r="K87">
        <v>382.76350506623248</v>
      </c>
      <c r="L87" t="str">
        <f t="shared" si="21"/>
        <v>No Confirmation</v>
      </c>
      <c r="M87" t="str">
        <f t="shared" si="22"/>
        <v>No Trend</v>
      </c>
      <c r="N87">
        <v>46.134941262153681</v>
      </c>
      <c r="O87" t="str">
        <f t="shared" si="23"/>
        <v>No Momentum</v>
      </c>
      <c r="P87" t="str">
        <f t="shared" si="24"/>
        <v>No Trend + Momentum</v>
      </c>
      <c r="Q87">
        <f t="shared" si="25"/>
        <v>0.69999999999998863</v>
      </c>
      <c r="R87">
        <f t="shared" si="26"/>
        <v>9</v>
      </c>
      <c r="S87">
        <f t="shared" si="27"/>
        <v>7.7777777777776516E-2</v>
      </c>
      <c r="T87" t="str">
        <f t="shared" si="28"/>
        <v>DOWN</v>
      </c>
      <c r="U87" t="str">
        <f t="shared" si="29"/>
        <v>No T+M+I</v>
      </c>
      <c r="V87">
        <v>387.17919198855083</v>
      </c>
      <c r="W87">
        <v>373.78328586324221</v>
      </c>
      <c r="X87">
        <f t="shared" si="30"/>
        <v>13.395906125308613</v>
      </c>
      <c r="Y87">
        <v>15.441010963660872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390</v>
      </c>
      <c r="D88">
        <v>391.5</v>
      </c>
      <c r="E88">
        <v>368.05</v>
      </c>
      <c r="F88">
        <v>380.7</v>
      </c>
      <c r="G88">
        <f>_xll.TA_TYPPRICE(D88,E88,F88)</f>
        <v>380.08333333333331</v>
      </c>
      <c r="H88">
        <v>384.9110421022433</v>
      </c>
      <c r="I88" t="str">
        <f t="shared" si="20"/>
        <v>DOWN</v>
      </c>
      <c r="J88">
        <v>397.66114741866733</v>
      </c>
      <c r="K88">
        <v>379.4938372737364</v>
      </c>
      <c r="L88" t="str">
        <f t="shared" si="21"/>
        <v>No Confirmation</v>
      </c>
      <c r="M88" t="str">
        <f t="shared" si="22"/>
        <v>No Trend</v>
      </c>
      <c r="N88">
        <v>38.71110426491623</v>
      </c>
      <c r="O88" t="str">
        <f t="shared" si="23"/>
        <v>DOWN</v>
      </c>
      <c r="P88" t="str">
        <f t="shared" si="24"/>
        <v>No Trend + Momentum</v>
      </c>
      <c r="Q88">
        <f t="shared" si="25"/>
        <v>12.649999999999977</v>
      </c>
      <c r="R88">
        <f t="shared" si="26"/>
        <v>23.449999999999989</v>
      </c>
      <c r="S88">
        <f t="shared" si="27"/>
        <v>0.53944562899786708</v>
      </c>
      <c r="T88" t="str">
        <f t="shared" si="28"/>
        <v>No Indication</v>
      </c>
      <c r="U88" t="str">
        <f t="shared" si="29"/>
        <v>No T+M+I</v>
      </c>
      <c r="V88">
        <v>386.18239322108144</v>
      </c>
      <c r="W88">
        <v>374.29563505855759</v>
      </c>
      <c r="X88">
        <f t="shared" si="30"/>
        <v>11.886758162523847</v>
      </c>
      <c r="Y88">
        <v>14.730160403433468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384.15</v>
      </c>
      <c r="D89">
        <v>386.9</v>
      </c>
      <c r="E89">
        <v>376.2</v>
      </c>
      <c r="F89">
        <v>380.5</v>
      </c>
      <c r="G89">
        <f>_xll.TA_TYPPRICE(D89,E89,F89)</f>
        <v>381.2</v>
      </c>
      <c r="H89">
        <v>383.05552105112167</v>
      </c>
      <c r="I89" t="str">
        <f t="shared" si="20"/>
        <v>DOWN</v>
      </c>
      <c r="J89">
        <v>395.26978132563016</v>
      </c>
      <c r="K89">
        <v>378.76187343512834</v>
      </c>
      <c r="L89" t="str">
        <f t="shared" si="21"/>
        <v>No Confirmation</v>
      </c>
      <c r="M89" t="str">
        <f t="shared" si="22"/>
        <v>No Trend</v>
      </c>
      <c r="N89">
        <v>38.453281877608561</v>
      </c>
      <c r="O89" t="str">
        <f t="shared" si="23"/>
        <v>DOWN</v>
      </c>
      <c r="P89" t="str">
        <f t="shared" si="24"/>
        <v>No Trend + Momentum</v>
      </c>
      <c r="Q89">
        <f t="shared" si="25"/>
        <v>4.3000000000000114</v>
      </c>
      <c r="R89">
        <f t="shared" si="26"/>
        <v>10.699999999999989</v>
      </c>
      <c r="S89">
        <f t="shared" si="27"/>
        <v>0.40186915887850616</v>
      </c>
      <c r="T89" t="str">
        <f t="shared" si="28"/>
        <v>No Indication</v>
      </c>
      <c r="U89" t="str">
        <f t="shared" si="29"/>
        <v>No T+M+I</v>
      </c>
      <c r="V89">
        <v>385.30817887937661</v>
      </c>
      <c r="W89">
        <v>374.75521764681258</v>
      </c>
      <c r="X89">
        <f t="shared" si="30"/>
        <v>10.55296123256403</v>
      </c>
      <c r="Y89">
        <v>13.894720569259579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379.95</v>
      </c>
      <c r="D90">
        <v>381.95</v>
      </c>
      <c r="E90">
        <v>370.1</v>
      </c>
      <c r="F90">
        <v>371.1</v>
      </c>
      <c r="G90">
        <f>_xll.TA_TYPPRICE(D90,E90,F90)</f>
        <v>374.38333333333338</v>
      </c>
      <c r="H90">
        <v>378.7194271922275</v>
      </c>
      <c r="I90" t="str">
        <f t="shared" si="20"/>
        <v>DOWN</v>
      </c>
      <c r="J90">
        <v>392.30982991993454</v>
      </c>
      <c r="K90">
        <v>376.8370126717665</v>
      </c>
      <c r="L90" t="str">
        <f t="shared" si="21"/>
        <v>DOWN</v>
      </c>
      <c r="M90" t="str">
        <f t="shared" si="22"/>
        <v>DOWN</v>
      </c>
      <c r="N90">
        <v>27.638685409842761</v>
      </c>
      <c r="O90" t="str">
        <f t="shared" si="23"/>
        <v>DOWN</v>
      </c>
      <c r="P90" t="str">
        <f t="shared" si="24"/>
        <v>DOWN</v>
      </c>
      <c r="Q90">
        <f t="shared" si="25"/>
        <v>1</v>
      </c>
      <c r="R90">
        <f t="shared" si="26"/>
        <v>11.849999999999966</v>
      </c>
      <c r="S90">
        <f t="shared" si="27"/>
        <v>8.4388185654008685E-2</v>
      </c>
      <c r="T90" t="str">
        <f t="shared" si="28"/>
        <v>DOWN</v>
      </c>
      <c r="U90" t="str">
        <f t="shared" si="29"/>
        <v>DOWN</v>
      </c>
      <c r="V90">
        <v>383.12230520562639</v>
      </c>
      <c r="W90">
        <v>374.48446078408574</v>
      </c>
      <c r="X90">
        <f t="shared" si="30"/>
        <v>8.6378444215406489</v>
      </c>
      <c r="Y90">
        <v>12.843345339715793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373.8</v>
      </c>
      <c r="D91">
        <v>380</v>
      </c>
      <c r="E91">
        <v>372</v>
      </c>
      <c r="F91">
        <v>373</v>
      </c>
      <c r="G91">
        <f>_xll.TA_TYPPRICE(D91,E91,F91)</f>
        <v>375</v>
      </c>
      <c r="H91">
        <v>376.85971359611375</v>
      </c>
      <c r="I91" t="str">
        <f t="shared" si="20"/>
        <v>DOWN</v>
      </c>
      <c r="J91">
        <v>389.5743121599491</v>
      </c>
      <c r="K91">
        <v>375.7621209669295</v>
      </c>
      <c r="L91" t="str">
        <f t="shared" si="21"/>
        <v>DOWN</v>
      </c>
      <c r="M91" t="str">
        <f t="shared" si="22"/>
        <v>DOWN</v>
      </c>
      <c r="N91">
        <v>32.439402873214803</v>
      </c>
      <c r="O91" t="str">
        <f t="shared" si="23"/>
        <v>DOWN</v>
      </c>
      <c r="P91" t="str">
        <f t="shared" si="24"/>
        <v>DOWN</v>
      </c>
      <c r="Q91">
        <f t="shared" si="25"/>
        <v>1</v>
      </c>
      <c r="R91">
        <f t="shared" si="26"/>
        <v>8</v>
      </c>
      <c r="S91">
        <f t="shared" si="27"/>
        <v>0.125</v>
      </c>
      <c r="T91" t="str">
        <f t="shared" si="28"/>
        <v>DOWN</v>
      </c>
      <c r="U91" t="str">
        <f t="shared" si="29"/>
        <v>DOWN</v>
      </c>
      <c r="V91">
        <v>381.56502748168384</v>
      </c>
      <c r="W91">
        <v>374.37450072600529</v>
      </c>
      <c r="X91">
        <f t="shared" si="30"/>
        <v>7.1905267556785475</v>
      </c>
      <c r="Y91">
        <v>11.712781622908343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374</v>
      </c>
      <c r="D92">
        <v>375.6</v>
      </c>
      <c r="E92">
        <v>365</v>
      </c>
      <c r="F92">
        <v>368.15</v>
      </c>
      <c r="G92">
        <f>_xll.TA_TYPPRICE(D92,E92,F92)</f>
        <v>369.58333333333331</v>
      </c>
      <c r="H92">
        <v>373.22152346472353</v>
      </c>
      <c r="I92" t="str">
        <f t="shared" si="20"/>
        <v>DOWN</v>
      </c>
      <c r="J92">
        <v>386.46890945773822</v>
      </c>
      <c r="K92">
        <v>373.37053852983405</v>
      </c>
      <c r="L92" t="str">
        <f t="shared" si="21"/>
        <v>DOWN</v>
      </c>
      <c r="M92" t="str">
        <f t="shared" si="22"/>
        <v>DOWN</v>
      </c>
      <c r="N92">
        <v>26.772058371405787</v>
      </c>
      <c r="O92" t="str">
        <f t="shared" si="23"/>
        <v>DOWN</v>
      </c>
      <c r="P92" t="str">
        <f t="shared" si="24"/>
        <v>DOWN</v>
      </c>
      <c r="Q92">
        <f t="shared" si="25"/>
        <v>3.1499999999999773</v>
      </c>
      <c r="R92">
        <f t="shared" si="26"/>
        <v>10.600000000000023</v>
      </c>
      <c r="S92">
        <f t="shared" si="27"/>
        <v>0.29716981132075193</v>
      </c>
      <c r="T92" t="str">
        <f t="shared" si="28"/>
        <v>No Indication</v>
      </c>
      <c r="U92" t="str">
        <f t="shared" si="29"/>
        <v>No T+M+I</v>
      </c>
      <c r="V92">
        <v>379.50117709988632</v>
      </c>
      <c r="W92">
        <v>373.91342659815302</v>
      </c>
      <c r="X92">
        <f t="shared" si="30"/>
        <v>5.5877505017332965</v>
      </c>
      <c r="Y92">
        <v>10.487775398673334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373</v>
      </c>
      <c r="D93">
        <v>379.3</v>
      </c>
      <c r="E93">
        <v>365.4</v>
      </c>
      <c r="F93">
        <v>375</v>
      </c>
      <c r="G93">
        <f>_xll.TA_TYPPRICE(D93,E93,F93)</f>
        <v>373.23333333333335</v>
      </c>
      <c r="H93">
        <v>373.22742839902844</v>
      </c>
      <c r="I93" t="str">
        <f t="shared" si="20"/>
        <v>UP</v>
      </c>
      <c r="J93">
        <v>384.8758184671297</v>
      </c>
      <c r="K93">
        <v>371.59930774542647</v>
      </c>
      <c r="L93" t="str">
        <f t="shared" si="21"/>
        <v>No Confirmation</v>
      </c>
      <c r="M93" t="str">
        <f t="shared" si="22"/>
        <v>No Trend</v>
      </c>
      <c r="N93">
        <v>44.034007045931219</v>
      </c>
      <c r="O93" t="str">
        <f t="shared" si="23"/>
        <v>No Momentum</v>
      </c>
      <c r="P93" t="str">
        <f t="shared" si="24"/>
        <v>No Trend + Momentum</v>
      </c>
      <c r="Q93">
        <f t="shared" si="25"/>
        <v>9.6000000000000227</v>
      </c>
      <c r="R93">
        <f t="shared" si="26"/>
        <v>13.900000000000034</v>
      </c>
      <c r="S93">
        <f t="shared" si="27"/>
        <v>0.69064748201438841</v>
      </c>
      <c r="T93" t="str">
        <f t="shared" si="28"/>
        <v>No Indication</v>
      </c>
      <c r="U93" t="str">
        <f t="shared" si="29"/>
        <v>No T+M+I</v>
      </c>
      <c r="V93">
        <v>378.80868831528841</v>
      </c>
      <c r="W93">
        <v>373.99391351680833</v>
      </c>
      <c r="X93">
        <f t="shared" si="30"/>
        <v>4.8147747984800731</v>
      </c>
      <c r="Y93">
        <v>9.3531752786346818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375</v>
      </c>
      <c r="D94">
        <v>393.15</v>
      </c>
      <c r="E94">
        <v>371</v>
      </c>
      <c r="F94">
        <v>382.35</v>
      </c>
      <c r="G94">
        <f>_xll.TA_TYPPRICE(D94,E94,F94)</f>
        <v>382.16666666666669</v>
      </c>
      <c r="H94">
        <v>377.69704753284759</v>
      </c>
      <c r="I94" t="str">
        <f t="shared" si="20"/>
        <v>UP</v>
      </c>
      <c r="J94">
        <v>386.7145254744342</v>
      </c>
      <c r="K94">
        <v>371.46612824644279</v>
      </c>
      <c r="L94" t="str">
        <f t="shared" si="21"/>
        <v>No Confirmation</v>
      </c>
      <c r="M94" t="str">
        <f t="shared" si="22"/>
        <v>No Trend</v>
      </c>
      <c r="N94">
        <v>57.478121876444987</v>
      </c>
      <c r="O94" t="str">
        <f t="shared" si="23"/>
        <v>No Momentum</v>
      </c>
      <c r="P94" t="str">
        <f t="shared" si="24"/>
        <v>No Trend + Momentum</v>
      </c>
      <c r="Q94">
        <f t="shared" si="25"/>
        <v>11.350000000000023</v>
      </c>
      <c r="R94">
        <f t="shared" si="26"/>
        <v>22.149999999999977</v>
      </c>
      <c r="S94">
        <f t="shared" si="27"/>
        <v>0.51241534988713477</v>
      </c>
      <c r="T94" t="str">
        <f t="shared" si="28"/>
        <v>No Indication</v>
      </c>
      <c r="U94" t="str">
        <f t="shared" si="29"/>
        <v>No T+M+I</v>
      </c>
      <c r="V94">
        <v>379.35350549755174</v>
      </c>
      <c r="W94">
        <v>374.61288288593363</v>
      </c>
      <c r="X94">
        <f t="shared" si="30"/>
        <v>4.7406226116181074</v>
      </c>
      <c r="Y94">
        <v>8.4306647452313666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384</v>
      </c>
      <c r="D95">
        <v>395</v>
      </c>
      <c r="E95">
        <v>382.25</v>
      </c>
      <c r="F95">
        <v>386.5</v>
      </c>
      <c r="G95">
        <f>_xll.TA_TYPPRICE(D95,E95,F95)</f>
        <v>387.91666666666669</v>
      </c>
      <c r="H95">
        <v>382.80685709975717</v>
      </c>
      <c r="I95" t="str">
        <f t="shared" si="20"/>
        <v>UP</v>
      </c>
      <c r="J95">
        <v>388.55574203567102</v>
      </c>
      <c r="K95">
        <v>373.86254419167773</v>
      </c>
      <c r="L95" t="str">
        <f t="shared" si="21"/>
        <v>No Confirmation</v>
      </c>
      <c r="M95" t="str">
        <f t="shared" si="22"/>
        <v>No Trend</v>
      </c>
      <c r="N95">
        <v>63.642299907782871</v>
      </c>
      <c r="O95" t="str">
        <f t="shared" si="23"/>
        <v>UP</v>
      </c>
      <c r="P95" t="str">
        <f t="shared" si="24"/>
        <v>No Trend + Momentum</v>
      </c>
      <c r="Q95">
        <f t="shared" si="25"/>
        <v>4.25</v>
      </c>
      <c r="R95">
        <f t="shared" si="26"/>
        <v>12.75</v>
      </c>
      <c r="S95">
        <f t="shared" si="27"/>
        <v>0.33333333333333331</v>
      </c>
      <c r="T95" t="str">
        <f t="shared" si="28"/>
        <v>No Indication</v>
      </c>
      <c r="U95" t="str">
        <f t="shared" si="29"/>
        <v>No T+M+I</v>
      </c>
      <c r="V95">
        <v>380.45296619023611</v>
      </c>
      <c r="W95">
        <v>375.49341007956815</v>
      </c>
      <c r="X95">
        <f t="shared" si="30"/>
        <v>4.9595561106679611</v>
      </c>
      <c r="Y95">
        <v>7.7364430183186856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390.9</v>
      </c>
      <c r="D96">
        <v>409.8</v>
      </c>
      <c r="E96">
        <v>390</v>
      </c>
      <c r="F96">
        <v>408.7</v>
      </c>
      <c r="G96">
        <f>_xll.TA_TYPPRICE(D96,E96,F96)</f>
        <v>402.83333333333331</v>
      </c>
      <c r="H96">
        <v>392.82009521654527</v>
      </c>
      <c r="I96" t="str">
        <f t="shared" si="20"/>
        <v>UP</v>
      </c>
      <c r="J96">
        <v>393.27668824996636</v>
      </c>
      <c r="K96">
        <v>377.448645482416</v>
      </c>
      <c r="L96" t="str">
        <f t="shared" si="21"/>
        <v>UP</v>
      </c>
      <c r="M96" t="str">
        <f t="shared" si="22"/>
        <v>UP</v>
      </c>
      <c r="N96">
        <v>81.538160684446908</v>
      </c>
      <c r="O96" t="str">
        <f t="shared" si="23"/>
        <v>UP</v>
      </c>
      <c r="P96" t="str">
        <f t="shared" si="24"/>
        <v>UP</v>
      </c>
      <c r="Q96">
        <f t="shared" si="25"/>
        <v>18.699999999999989</v>
      </c>
      <c r="R96">
        <f t="shared" si="26"/>
        <v>19.800000000000011</v>
      </c>
      <c r="S96">
        <f t="shared" si="27"/>
        <v>0.94444444444444331</v>
      </c>
      <c r="T96" t="str">
        <f t="shared" si="28"/>
        <v>UP</v>
      </c>
      <c r="U96" t="str">
        <f t="shared" si="29"/>
        <v>UP</v>
      </c>
      <c r="V96">
        <v>384.79866369943056</v>
      </c>
      <c r="W96">
        <v>377.95315748108163</v>
      </c>
      <c r="X96">
        <f t="shared" si="30"/>
        <v>6.8455062183489304</v>
      </c>
      <c r="Y96">
        <v>7.5582556583247342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405.8</v>
      </c>
      <c r="D97">
        <v>424</v>
      </c>
      <c r="E97">
        <v>396</v>
      </c>
      <c r="F97">
        <v>417</v>
      </c>
      <c r="G97">
        <f>_xll.TA_TYPPRICE(D97,E97,F97)</f>
        <v>412.33333333333331</v>
      </c>
      <c r="H97">
        <v>402.57671427493926</v>
      </c>
      <c r="I97" t="str">
        <f t="shared" si="20"/>
        <v>UP</v>
      </c>
      <c r="J97">
        <v>400.10409086108496</v>
      </c>
      <c r="K97">
        <v>381.57116870854577</v>
      </c>
      <c r="L97" t="str">
        <f t="shared" si="21"/>
        <v>UP</v>
      </c>
      <c r="M97" t="str">
        <f t="shared" si="22"/>
        <v>UP</v>
      </c>
      <c r="N97">
        <v>84.990784834542595</v>
      </c>
      <c r="O97" t="str">
        <f t="shared" si="23"/>
        <v>UP</v>
      </c>
      <c r="P97" t="str">
        <f t="shared" si="24"/>
        <v>UP</v>
      </c>
      <c r="Q97">
        <f t="shared" si="25"/>
        <v>21</v>
      </c>
      <c r="R97">
        <f t="shared" si="26"/>
        <v>28</v>
      </c>
      <c r="S97">
        <f t="shared" si="27"/>
        <v>0.75</v>
      </c>
      <c r="T97" t="str">
        <f t="shared" si="28"/>
        <v>No Indication</v>
      </c>
      <c r="U97" t="str">
        <f t="shared" si="29"/>
        <v>No T+M+I</v>
      </c>
      <c r="V97">
        <v>389.7527154379797</v>
      </c>
      <c r="W97">
        <v>380.84551618618667</v>
      </c>
      <c r="X97">
        <f t="shared" si="30"/>
        <v>8.9071992517930312</v>
      </c>
      <c r="Y97">
        <v>7.8280443770183936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420</v>
      </c>
      <c r="D98">
        <v>425.7</v>
      </c>
      <c r="E98">
        <v>404</v>
      </c>
      <c r="F98">
        <v>407</v>
      </c>
      <c r="G98">
        <f>_xll.TA_TYPPRICE(D98,E98,F98)</f>
        <v>412.23333333333335</v>
      </c>
      <c r="H98">
        <v>407.40502380413631</v>
      </c>
      <c r="I98" t="str">
        <f t="shared" si="20"/>
        <v>DOWN</v>
      </c>
      <c r="J98">
        <v>405.79207066973277</v>
      </c>
      <c r="K98">
        <v>386.55535343998002</v>
      </c>
      <c r="L98" t="str">
        <f t="shared" si="21"/>
        <v>UP</v>
      </c>
      <c r="M98" t="str">
        <f t="shared" si="22"/>
        <v>No Trend</v>
      </c>
      <c r="N98">
        <v>66.313685682842859</v>
      </c>
      <c r="O98" t="str">
        <f t="shared" si="23"/>
        <v>UP</v>
      </c>
      <c r="P98" t="str">
        <f t="shared" si="24"/>
        <v>No Trend + Momentum</v>
      </c>
      <c r="Q98">
        <f t="shared" si="25"/>
        <v>3</v>
      </c>
      <c r="R98">
        <f t="shared" si="26"/>
        <v>21.699999999999989</v>
      </c>
      <c r="S98">
        <f t="shared" si="27"/>
        <v>0.13824884792626735</v>
      </c>
      <c r="T98" t="str">
        <f t="shared" si="28"/>
        <v>DOWN</v>
      </c>
      <c r="U98" t="str">
        <f t="shared" si="29"/>
        <v>No T+M+I</v>
      </c>
      <c r="V98">
        <v>392.40614383213665</v>
      </c>
      <c r="W98">
        <v>382.78288535758026</v>
      </c>
      <c r="X98">
        <f t="shared" si="30"/>
        <v>9.623258474556394</v>
      </c>
      <c r="Y98">
        <v>8.1870871965259937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409.5</v>
      </c>
      <c r="D99">
        <v>411.1</v>
      </c>
      <c r="E99">
        <v>398.05</v>
      </c>
      <c r="F99">
        <v>401.95</v>
      </c>
      <c r="G99">
        <f>_xll.TA_TYPPRICE(D99,E99,F99)</f>
        <v>403.70000000000005</v>
      </c>
      <c r="H99">
        <v>405.5525119020682</v>
      </c>
      <c r="I99" t="str">
        <f t="shared" si="20"/>
        <v>DOWN</v>
      </c>
      <c r="J99">
        <v>406.97161052090325</v>
      </c>
      <c r="K99">
        <v>389.10971934220669</v>
      </c>
      <c r="L99" t="str">
        <f t="shared" si="21"/>
        <v>No Confirmation</v>
      </c>
      <c r="M99" t="str">
        <f t="shared" si="22"/>
        <v>No Trend</v>
      </c>
      <c r="N99">
        <v>58.235288414905497</v>
      </c>
      <c r="O99" t="str">
        <f t="shared" si="23"/>
        <v>No Momentum</v>
      </c>
      <c r="P99" t="str">
        <f t="shared" si="24"/>
        <v>No Trend + Momentum</v>
      </c>
      <c r="Q99">
        <f t="shared" si="25"/>
        <v>3.8999999999999773</v>
      </c>
      <c r="R99">
        <f t="shared" si="26"/>
        <v>13.050000000000011</v>
      </c>
      <c r="S99">
        <f t="shared" si="27"/>
        <v>0.29885057471264165</v>
      </c>
      <c r="T99" t="str">
        <f t="shared" si="28"/>
        <v>No Indication</v>
      </c>
      <c r="U99" t="str">
        <f t="shared" si="29"/>
        <v>No T+M+I</v>
      </c>
      <c r="V99">
        <v>393.8744293964233</v>
      </c>
      <c r="W99">
        <v>384.20267162738912</v>
      </c>
      <c r="X99">
        <f t="shared" si="30"/>
        <v>9.6717577690341727</v>
      </c>
      <c r="Y99">
        <v>8.4840213110276288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405.7</v>
      </c>
      <c r="D100">
        <v>412.65</v>
      </c>
      <c r="E100">
        <v>395.85</v>
      </c>
      <c r="F100">
        <v>396</v>
      </c>
      <c r="G100">
        <f>_xll.TA_TYPPRICE(D100,E100,F100)</f>
        <v>401.5</v>
      </c>
      <c r="H100">
        <v>403.5262559510341</v>
      </c>
      <c r="I100" t="str">
        <f t="shared" si="20"/>
        <v>DOWN</v>
      </c>
      <c r="J100">
        <v>408.2334748495914</v>
      </c>
      <c r="K100">
        <v>390.607559488383</v>
      </c>
      <c r="L100" t="str">
        <f t="shared" si="21"/>
        <v>No Confirmation</v>
      </c>
      <c r="M100" t="str">
        <f t="shared" si="22"/>
        <v>No Trend</v>
      </c>
      <c r="N100">
        <v>49.37643749879507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0.14999999999997726</v>
      </c>
      <c r="R100">
        <f t="shared" si="26"/>
        <v>16.799999999999955</v>
      </c>
      <c r="S100">
        <f t="shared" si="27"/>
        <v>8.9285714285700993E-3</v>
      </c>
      <c r="T100" t="str">
        <f t="shared" si="28"/>
        <v>DOWN</v>
      </c>
      <c r="U100" t="str">
        <f t="shared" si="29"/>
        <v>No T+M+I</v>
      </c>
      <c r="V100">
        <v>394.20144025851204</v>
      </c>
      <c r="W100">
        <v>385.07654780313806</v>
      </c>
      <c r="X100">
        <f t="shared" si="30"/>
        <v>9.1248924553739812</v>
      </c>
      <c r="Y100">
        <v>8.6121955398968986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400</v>
      </c>
      <c r="D101">
        <v>403.9</v>
      </c>
      <c r="E101">
        <v>385.55</v>
      </c>
      <c r="F101">
        <v>393</v>
      </c>
      <c r="G101">
        <f>_xll.TA_TYPPRICE(D101,E101,F101)</f>
        <v>394.15000000000003</v>
      </c>
      <c r="H101">
        <v>398.83812797551707</v>
      </c>
      <c r="I101" t="str">
        <f t="shared" si="20"/>
        <v>DOWN</v>
      </c>
      <c r="J101">
        <v>407.2704804385711</v>
      </c>
      <c r="K101">
        <v>389.48365737985347</v>
      </c>
      <c r="L101" t="str">
        <f t="shared" si="21"/>
        <v>No Confirmation</v>
      </c>
      <c r="M101" t="str">
        <f t="shared" si="22"/>
        <v>No Trend</v>
      </c>
      <c r="N101">
        <v>45.056632032900851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7.4499999999999886</v>
      </c>
      <c r="R101">
        <f t="shared" si="26"/>
        <v>18.349999999999966</v>
      </c>
      <c r="S101">
        <f t="shared" si="27"/>
        <v>0.40599455040871946</v>
      </c>
      <c r="T101" t="str">
        <f t="shared" si="28"/>
        <v>No Indication</v>
      </c>
      <c r="U101" t="str">
        <f t="shared" si="29"/>
        <v>No T+M+I</v>
      </c>
      <c r="V101">
        <v>394.01660329566403</v>
      </c>
      <c r="W101">
        <v>385.6634701880908</v>
      </c>
      <c r="X101">
        <f t="shared" si="30"/>
        <v>8.3531331075732282</v>
      </c>
      <c r="Y101">
        <v>8.5603830534321652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391.05</v>
      </c>
      <c r="D102">
        <v>396</v>
      </c>
      <c r="E102">
        <v>373.65</v>
      </c>
      <c r="F102">
        <v>375.1</v>
      </c>
      <c r="G102">
        <f>_xll.TA_TYPPRICE(D102,E102,F102)</f>
        <v>381.58333333333331</v>
      </c>
      <c r="H102">
        <v>390.21073065442522</v>
      </c>
      <c r="I102" t="str">
        <f t="shared" si="20"/>
        <v>DOWN</v>
      </c>
      <c r="J102">
        <v>404.76592922999976</v>
      </c>
      <c r="K102">
        <v>385.96506685099712</v>
      </c>
      <c r="L102" t="str">
        <f t="shared" si="21"/>
        <v>DOWN</v>
      </c>
      <c r="M102" t="str">
        <f t="shared" si="22"/>
        <v>DOWN</v>
      </c>
      <c r="N102">
        <v>27.265596432087602</v>
      </c>
      <c r="O102" t="str">
        <f t="shared" si="23"/>
        <v>DOWN</v>
      </c>
      <c r="P102" t="str">
        <f t="shared" si="24"/>
        <v>DOWN</v>
      </c>
      <c r="Q102">
        <f t="shared" si="25"/>
        <v>1.4500000000000455</v>
      </c>
      <c r="R102">
        <f t="shared" si="26"/>
        <v>22.350000000000023</v>
      </c>
      <c r="S102">
        <f t="shared" si="27"/>
        <v>6.4876957494409124E-2</v>
      </c>
      <c r="T102" t="str">
        <f t="shared" si="28"/>
        <v>DOWN</v>
      </c>
      <c r="U102" t="str">
        <f t="shared" si="29"/>
        <v>DOWN</v>
      </c>
      <c r="V102">
        <v>391.10635663479263</v>
      </c>
      <c r="W102">
        <v>384.88099091489892</v>
      </c>
      <c r="X102">
        <f t="shared" si="30"/>
        <v>6.2253657198937162</v>
      </c>
      <c r="Y102">
        <v>8.0933795867244758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377</v>
      </c>
      <c r="D103">
        <v>379.9</v>
      </c>
      <c r="E103">
        <v>361.75</v>
      </c>
      <c r="F103">
        <v>366.3</v>
      </c>
      <c r="G103">
        <f>_xll.TA_TYPPRICE(D103,E103,F103)</f>
        <v>369.31666666666666</v>
      </c>
      <c r="H103">
        <v>379.76369866054597</v>
      </c>
      <c r="I103" t="str">
        <f t="shared" si="20"/>
        <v>DOWN</v>
      </c>
      <c r="J103">
        <v>399.24016717888867</v>
      </c>
      <c r="K103">
        <v>380.58394088410887</v>
      </c>
      <c r="L103" t="str">
        <f t="shared" si="21"/>
        <v>DOWN</v>
      </c>
      <c r="M103" t="str">
        <f t="shared" si="22"/>
        <v>DOWN</v>
      </c>
      <c r="N103">
        <v>21.941474755814529</v>
      </c>
      <c r="O103" t="str">
        <f t="shared" si="23"/>
        <v>DOWN</v>
      </c>
      <c r="P103" t="str">
        <f t="shared" si="24"/>
        <v>DOWN</v>
      </c>
      <c r="Q103">
        <f t="shared" si="25"/>
        <v>4.5500000000000114</v>
      </c>
      <c r="R103">
        <f t="shared" si="26"/>
        <v>18.149999999999977</v>
      </c>
      <c r="S103">
        <f t="shared" si="27"/>
        <v>0.2506887052341607</v>
      </c>
      <c r="T103" t="str">
        <f t="shared" si="28"/>
        <v>No Indication</v>
      </c>
      <c r="U103" t="str">
        <f t="shared" si="29"/>
        <v>No T+M+I</v>
      </c>
      <c r="V103">
        <v>387.28999407559377</v>
      </c>
      <c r="W103">
        <v>383.50462121749899</v>
      </c>
      <c r="X103">
        <f t="shared" si="30"/>
        <v>3.7853728580947745</v>
      </c>
      <c r="Y103">
        <v>7.2317782409985352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369.05</v>
      </c>
      <c r="D104">
        <v>379.85</v>
      </c>
      <c r="E104">
        <v>365.35</v>
      </c>
      <c r="F104">
        <v>370.9</v>
      </c>
      <c r="G104">
        <f>_xll.TA_TYPPRICE(D104,E104,F104)</f>
        <v>372.0333333333333</v>
      </c>
      <c r="H104">
        <v>375.89851599693964</v>
      </c>
      <c r="I104" t="str">
        <f t="shared" si="20"/>
        <v>DOWN</v>
      </c>
      <c r="J104">
        <v>394.93124113913564</v>
      </c>
      <c r="K104">
        <v>377.19862068764024</v>
      </c>
      <c r="L104" t="str">
        <f t="shared" si="21"/>
        <v>DOWN</v>
      </c>
      <c r="M104" t="str">
        <f t="shared" si="22"/>
        <v>DOWN</v>
      </c>
      <c r="N104">
        <v>30.774044967052873</v>
      </c>
      <c r="O104" t="str">
        <f t="shared" si="23"/>
        <v>DOWN</v>
      </c>
      <c r="P104" t="str">
        <f t="shared" si="24"/>
        <v>DOWN</v>
      </c>
      <c r="Q104">
        <f t="shared" si="25"/>
        <v>5.5499999999999545</v>
      </c>
      <c r="R104">
        <f t="shared" si="26"/>
        <v>14.5</v>
      </c>
      <c r="S104">
        <f t="shared" si="27"/>
        <v>0.38275862068965205</v>
      </c>
      <c r="T104" t="str">
        <f t="shared" si="28"/>
        <v>No Indication</v>
      </c>
      <c r="U104" t="str">
        <f t="shared" si="29"/>
        <v>No T+M+I</v>
      </c>
      <c r="V104">
        <v>384.76845652550242</v>
      </c>
      <c r="W104">
        <v>382.57094557175833</v>
      </c>
      <c r="X104">
        <f t="shared" si="30"/>
        <v>2.1975109537440858</v>
      </c>
      <c r="Y104">
        <v>6.2249247835476451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360</v>
      </c>
      <c r="D105">
        <v>377</v>
      </c>
      <c r="E105">
        <v>356.05</v>
      </c>
      <c r="F105">
        <v>373.95</v>
      </c>
      <c r="G105">
        <f>_xll.TA_TYPPRICE(D105,E105,F105)</f>
        <v>369</v>
      </c>
      <c r="H105">
        <v>372.44925799846982</v>
      </c>
      <c r="I105" t="str">
        <f t="shared" si="20"/>
        <v>UP</v>
      </c>
      <c r="J105">
        <v>390.9465208859944</v>
      </c>
      <c r="K105">
        <v>372.49892720149796</v>
      </c>
      <c r="L105" t="str">
        <f t="shared" si="21"/>
        <v>No Confirmation</v>
      </c>
      <c r="M105" t="str">
        <f t="shared" si="22"/>
        <v>No Trend</v>
      </c>
      <c r="N105">
        <v>36.709541042379996</v>
      </c>
      <c r="O105" t="str">
        <f t="shared" si="23"/>
        <v>DOWN</v>
      </c>
      <c r="P105" t="str">
        <f t="shared" si="24"/>
        <v>No Trend + Momentum</v>
      </c>
      <c r="Q105">
        <f t="shared" si="25"/>
        <v>17.899999999999977</v>
      </c>
      <c r="R105">
        <f t="shared" si="26"/>
        <v>20.949999999999989</v>
      </c>
      <c r="S105">
        <f t="shared" si="27"/>
        <v>0.85441527446300658</v>
      </c>
      <c r="T105" t="str">
        <f t="shared" si="28"/>
        <v>UP</v>
      </c>
      <c r="U105" t="str">
        <f t="shared" si="29"/>
        <v>No T+M+I</v>
      </c>
      <c r="V105">
        <v>383.10407859850204</v>
      </c>
      <c r="W105">
        <v>381.93235701088736</v>
      </c>
      <c r="X105">
        <f t="shared" si="30"/>
        <v>1.1717215876146838</v>
      </c>
      <c r="Y105">
        <v>5.214284144361053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372.9</v>
      </c>
      <c r="D106">
        <v>388.9</v>
      </c>
      <c r="E106">
        <v>372.15</v>
      </c>
      <c r="F106">
        <v>380.25</v>
      </c>
      <c r="G106">
        <f>_xll.TA_TYPPRICE(D106,E106,F106)</f>
        <v>380.43333333333334</v>
      </c>
      <c r="H106">
        <v>376.44129566590158</v>
      </c>
      <c r="I106" t="str">
        <f t="shared" si="20"/>
        <v>UP</v>
      </c>
      <c r="J106">
        <v>390.49173846688456</v>
      </c>
      <c r="K106">
        <v>372.42138782338731</v>
      </c>
      <c r="L106" t="str">
        <f t="shared" si="21"/>
        <v>No Confirmation</v>
      </c>
      <c r="M106" t="str">
        <f t="shared" si="22"/>
        <v>No Trend</v>
      </c>
      <c r="N106">
        <v>48.181198130548317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8.1000000000000227</v>
      </c>
      <c r="R106">
        <f t="shared" si="26"/>
        <v>16.75</v>
      </c>
      <c r="S106">
        <f t="shared" si="27"/>
        <v>0.48358208955224019</v>
      </c>
      <c r="T106" t="str">
        <f t="shared" si="28"/>
        <v>No Indication</v>
      </c>
      <c r="U106" t="str">
        <f t="shared" si="29"/>
        <v>No T+M+I</v>
      </c>
      <c r="V106">
        <v>382.6649895833479</v>
      </c>
      <c r="W106">
        <v>381.80773797304386</v>
      </c>
      <c r="X106">
        <f t="shared" si="30"/>
        <v>0.85725161030404706</v>
      </c>
      <c r="Y106">
        <v>4.3428776375496518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382</v>
      </c>
      <c r="D107">
        <v>386.95</v>
      </c>
      <c r="E107">
        <v>372.05</v>
      </c>
      <c r="F107">
        <v>375</v>
      </c>
      <c r="G107">
        <f>_xll.TA_TYPPRICE(D107,E107,F107)</f>
        <v>378</v>
      </c>
      <c r="H107">
        <v>377.22064783295082</v>
      </c>
      <c r="I107" t="str">
        <f t="shared" si="20"/>
        <v>DOWN</v>
      </c>
      <c r="J107">
        <v>389.70468547424355</v>
      </c>
      <c r="K107">
        <v>372.33885719596793</v>
      </c>
      <c r="L107" t="str">
        <f t="shared" si="21"/>
        <v>No Confirmation</v>
      </c>
      <c r="M107" t="str">
        <f t="shared" si="22"/>
        <v>No Trend</v>
      </c>
      <c r="N107">
        <v>40.529053942892759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2.9499999999999886</v>
      </c>
      <c r="R107">
        <f t="shared" si="26"/>
        <v>14.899999999999977</v>
      </c>
      <c r="S107">
        <f t="shared" si="27"/>
        <v>0.1979865771812076</v>
      </c>
      <c r="T107" t="str">
        <f t="shared" si="28"/>
        <v>DOWN</v>
      </c>
      <c r="U107" t="str">
        <f t="shared" si="29"/>
        <v>No T+M+I</v>
      </c>
      <c r="V107">
        <v>381.485760416679</v>
      </c>
      <c r="W107">
        <v>381.30346108615174</v>
      </c>
      <c r="X107">
        <f t="shared" si="30"/>
        <v>0.18229933052725755</v>
      </c>
      <c r="Y107">
        <v>3.5107619761451732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376</v>
      </c>
      <c r="D108">
        <v>392.4</v>
      </c>
      <c r="E108">
        <v>373</v>
      </c>
      <c r="F108">
        <v>386.85</v>
      </c>
      <c r="G108">
        <f>_xll.TA_TYPPRICE(D108,E108,F108)</f>
        <v>384.08333333333331</v>
      </c>
      <c r="H108">
        <v>380.65199058314204</v>
      </c>
      <c r="I108" t="str">
        <f t="shared" si="20"/>
        <v>UP</v>
      </c>
      <c r="J108">
        <v>390.30364425774496</v>
      </c>
      <c r="K108">
        <v>372.48577781908619</v>
      </c>
      <c r="L108" t="str">
        <f t="shared" si="21"/>
        <v>No Confirmation</v>
      </c>
      <c r="M108" t="str">
        <f t="shared" si="22"/>
        <v>No Trend</v>
      </c>
      <c r="N108">
        <v>58.93173106875598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13.850000000000023</v>
      </c>
      <c r="R108">
        <f t="shared" si="26"/>
        <v>19.399999999999977</v>
      </c>
      <c r="S108">
        <f t="shared" si="27"/>
        <v>0.71391752577319789</v>
      </c>
      <c r="T108" t="str">
        <f t="shared" si="28"/>
        <v>No Indication</v>
      </c>
      <c r="U108" t="str">
        <f t="shared" si="29"/>
        <v>No T+M+I</v>
      </c>
      <c r="V108">
        <v>382.31102804488222</v>
      </c>
      <c r="W108">
        <v>381.71431582051088</v>
      </c>
      <c r="X108">
        <f t="shared" si="30"/>
        <v>0.59671222437134475</v>
      </c>
      <c r="Y108">
        <v>2.9279520257904075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387</v>
      </c>
      <c r="D109">
        <v>396.5</v>
      </c>
      <c r="E109">
        <v>386</v>
      </c>
      <c r="F109">
        <v>389.4</v>
      </c>
      <c r="G109">
        <f>_xll.TA_TYPPRICE(D109,E109,F109)</f>
        <v>390.63333333333338</v>
      </c>
      <c r="H109">
        <v>385.64266195823768</v>
      </c>
      <c r="I109" t="str">
        <f t="shared" si="20"/>
        <v>UP</v>
      </c>
      <c r="J109">
        <v>391.68061220046832</v>
      </c>
      <c r="K109">
        <v>375.48893830373373</v>
      </c>
      <c r="L109" t="str">
        <f t="shared" si="21"/>
        <v>No Confirmation</v>
      </c>
      <c r="M109" t="str">
        <f t="shared" si="22"/>
        <v>No Trend</v>
      </c>
      <c r="N109">
        <v>62.087400919799087</v>
      </c>
      <c r="O109" t="str">
        <f t="shared" si="23"/>
        <v>UP</v>
      </c>
      <c r="P109" t="str">
        <f t="shared" si="24"/>
        <v>No Trend + Momentum</v>
      </c>
      <c r="Q109">
        <f t="shared" si="25"/>
        <v>3.3999999999999773</v>
      </c>
      <c r="R109">
        <f t="shared" si="26"/>
        <v>10.5</v>
      </c>
      <c r="S109">
        <f t="shared" si="27"/>
        <v>0.32380952380952166</v>
      </c>
      <c r="T109" t="str">
        <f t="shared" si="28"/>
        <v>No Indication</v>
      </c>
      <c r="U109" t="str">
        <f t="shared" si="29"/>
        <v>No T+M+I</v>
      </c>
      <c r="V109">
        <v>383.40163911490032</v>
      </c>
      <c r="W109">
        <v>382.28362575973227</v>
      </c>
      <c r="X109">
        <f t="shared" si="30"/>
        <v>1.1180133551680456</v>
      </c>
      <c r="Y109">
        <v>2.5659642916659351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391.5</v>
      </c>
      <c r="D110">
        <v>397</v>
      </c>
      <c r="E110">
        <v>387</v>
      </c>
      <c r="F110">
        <v>388</v>
      </c>
      <c r="G110">
        <f>_xll.TA_TYPPRICE(D110,E110,F110)</f>
        <v>390.66666666666669</v>
      </c>
      <c r="H110">
        <v>388.15466431245216</v>
      </c>
      <c r="I110" t="str">
        <f t="shared" si="20"/>
        <v>DOWN</v>
      </c>
      <c r="J110">
        <v>392.862698378142</v>
      </c>
      <c r="K110">
        <v>378.04695201401512</v>
      </c>
      <c r="L110" t="str">
        <f t="shared" si="21"/>
        <v>No Confirmation</v>
      </c>
      <c r="M110" t="str">
        <f t="shared" si="22"/>
        <v>No Trend</v>
      </c>
      <c r="N110">
        <v>58.977344648648256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</v>
      </c>
      <c r="R110">
        <f t="shared" si="26"/>
        <v>10</v>
      </c>
      <c r="S110">
        <f t="shared" si="27"/>
        <v>0.1</v>
      </c>
      <c r="T110" t="str">
        <f t="shared" si="28"/>
        <v>DOWN</v>
      </c>
      <c r="U110" t="str">
        <f t="shared" si="29"/>
        <v>No T+M+I</v>
      </c>
      <c r="V110">
        <v>384.10907925106949</v>
      </c>
      <c r="W110">
        <v>382.70706088864097</v>
      </c>
      <c r="X110">
        <f t="shared" si="30"/>
        <v>1.402018362428521</v>
      </c>
      <c r="Y110">
        <v>2.3331751058184524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343.7</v>
      </c>
      <c r="D111">
        <v>371.8</v>
      </c>
      <c r="E111">
        <v>328</v>
      </c>
      <c r="F111">
        <v>367.3</v>
      </c>
      <c r="G111">
        <f>_xll.TA_TYPPRICE(D111,E111,F111)</f>
        <v>355.7</v>
      </c>
      <c r="H111">
        <v>371.92733215622604</v>
      </c>
      <c r="I111" t="str">
        <f t="shared" si="20"/>
        <v>DOWN</v>
      </c>
      <c r="J111">
        <v>388.18209873855488</v>
      </c>
      <c r="K111">
        <v>366.92540712201173</v>
      </c>
      <c r="L111" t="str">
        <f t="shared" si="21"/>
        <v>No Confirmation</v>
      </c>
      <c r="M111" t="str">
        <f t="shared" si="22"/>
        <v>No Trend</v>
      </c>
      <c r="N111">
        <v>30.624857362361123</v>
      </c>
      <c r="O111" t="str">
        <f t="shared" si="23"/>
        <v>DOWN</v>
      </c>
      <c r="P111" t="str">
        <f t="shared" si="24"/>
        <v>No Trend + Momentum</v>
      </c>
      <c r="Q111">
        <f t="shared" si="25"/>
        <v>39.300000000000011</v>
      </c>
      <c r="R111">
        <f t="shared" si="26"/>
        <v>43.800000000000011</v>
      </c>
      <c r="S111">
        <f t="shared" si="27"/>
        <v>0.89726027397260277</v>
      </c>
      <c r="T111" t="str">
        <f t="shared" si="28"/>
        <v>UP</v>
      </c>
      <c r="U111" t="str">
        <f t="shared" si="29"/>
        <v>No T+M+I</v>
      </c>
      <c r="V111">
        <v>381.52306705859723</v>
      </c>
      <c r="W111">
        <v>381.56579711911201</v>
      </c>
      <c r="X111">
        <f t="shared" si="30"/>
        <v>-4.2730060514770685E-2</v>
      </c>
      <c r="Y111">
        <v>1.8579940725518078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370</v>
      </c>
      <c r="D112">
        <v>378</v>
      </c>
      <c r="E112">
        <v>370</v>
      </c>
      <c r="F112">
        <v>375.5</v>
      </c>
      <c r="G112">
        <f>_xll.TA_TYPPRICE(D112,E112,F112)</f>
        <v>374.5</v>
      </c>
      <c r="H112">
        <v>373.21366607811302</v>
      </c>
      <c r="I112" t="str">
        <f t="shared" si="20"/>
        <v>UP</v>
      </c>
      <c r="J112">
        <v>385.91941012998711</v>
      </c>
      <c r="K112">
        <v>367.6086499837869</v>
      </c>
      <c r="L112" t="str">
        <f t="shared" si="21"/>
        <v>No Confirmation</v>
      </c>
      <c r="M112" t="str">
        <f t="shared" si="22"/>
        <v>No Trend</v>
      </c>
      <c r="N112">
        <v>43.9639672287746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5.5</v>
      </c>
      <c r="R112">
        <f t="shared" si="26"/>
        <v>8</v>
      </c>
      <c r="S112">
        <f t="shared" si="27"/>
        <v>0.6875</v>
      </c>
      <c r="T112" t="str">
        <f t="shared" si="28"/>
        <v>No Indication</v>
      </c>
      <c r="U112" t="str">
        <f t="shared" si="29"/>
        <v>No T+M+I</v>
      </c>
      <c r="V112">
        <v>380.59644135727456</v>
      </c>
      <c r="W112">
        <v>381.11647881399261</v>
      </c>
      <c r="X112">
        <f t="shared" si="30"/>
        <v>-0.52003745671805746</v>
      </c>
      <c r="Y112">
        <v>1.3823877666978348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373.6</v>
      </c>
      <c r="D113">
        <v>385.95</v>
      </c>
      <c r="E113">
        <v>369</v>
      </c>
      <c r="F113">
        <v>385.6</v>
      </c>
      <c r="G113">
        <f>_xll.TA_TYPPRICE(D113,E113,F113)</f>
        <v>380.18333333333339</v>
      </c>
      <c r="H113">
        <v>376.69849970572318</v>
      </c>
      <c r="I113" t="str">
        <f t="shared" si="20"/>
        <v>UP</v>
      </c>
      <c r="J113">
        <v>385.92620787887887</v>
      </c>
      <c r="K113">
        <v>367.91783887627872</v>
      </c>
      <c r="L113" t="str">
        <f t="shared" si="21"/>
        <v>No Confirmation</v>
      </c>
      <c r="M113" t="str">
        <f t="shared" si="22"/>
        <v>No Trend</v>
      </c>
      <c r="N113">
        <v>56.763429706417156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16.600000000000023</v>
      </c>
      <c r="R113">
        <f t="shared" si="26"/>
        <v>16.949999999999989</v>
      </c>
      <c r="S113">
        <f t="shared" si="27"/>
        <v>0.97935103244837962</v>
      </c>
      <c r="T113" t="str">
        <f t="shared" si="28"/>
        <v>UP</v>
      </c>
      <c r="U113" t="str">
        <f t="shared" si="29"/>
        <v>No T+M+I</v>
      </c>
      <c r="V113">
        <v>381.36621961000156</v>
      </c>
      <c r="W113">
        <v>381.44859149443761</v>
      </c>
      <c r="X113">
        <f t="shared" si="30"/>
        <v>-8.2371884436042819E-2</v>
      </c>
      <c r="Y113">
        <v>1.0894358364710592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394</v>
      </c>
      <c r="D114">
        <v>394.9</v>
      </c>
      <c r="E114">
        <v>380</v>
      </c>
      <c r="F114">
        <v>388</v>
      </c>
      <c r="G114">
        <f>_xll.TA_TYPPRICE(D114,E114,F114)</f>
        <v>387.63333333333338</v>
      </c>
      <c r="H114">
        <v>382.16591651952831</v>
      </c>
      <c r="I114" t="str">
        <f t="shared" si="20"/>
        <v>UP</v>
      </c>
      <c r="J114">
        <v>387.92038390579467</v>
      </c>
      <c r="K114">
        <v>370.60276357043898</v>
      </c>
      <c r="L114" t="str">
        <f t="shared" si="21"/>
        <v>UP</v>
      </c>
      <c r="M114" t="str">
        <f t="shared" si="22"/>
        <v>UP</v>
      </c>
      <c r="N114">
        <v>59.510481477841296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8</v>
      </c>
      <c r="R114">
        <f t="shared" si="26"/>
        <v>14.899999999999977</v>
      </c>
      <c r="S114">
        <f t="shared" si="27"/>
        <v>0.53691275167785313</v>
      </c>
      <c r="T114" t="str">
        <f t="shared" si="28"/>
        <v>No Indication</v>
      </c>
      <c r="U114" t="str">
        <f t="shared" si="29"/>
        <v>No T+M+I</v>
      </c>
      <c r="V114">
        <v>382.38680120846288</v>
      </c>
      <c r="W114">
        <v>381.93388101336814</v>
      </c>
      <c r="X114">
        <f t="shared" si="30"/>
        <v>0.45292019509474812</v>
      </c>
      <c r="Y114">
        <v>0.96213270819579699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390</v>
      </c>
      <c r="D115">
        <v>394.45</v>
      </c>
      <c r="E115">
        <v>381.8</v>
      </c>
      <c r="F115">
        <v>384</v>
      </c>
      <c r="G115">
        <f>_xll.TA_TYPPRICE(D115,E115,F115)</f>
        <v>386.75</v>
      </c>
      <c r="H115">
        <v>384.45795825976415</v>
      </c>
      <c r="I115" t="str">
        <f t="shared" si="20"/>
        <v>DOWN</v>
      </c>
      <c r="J115">
        <v>389.37140970450696</v>
      </c>
      <c r="K115">
        <v>373.09103833256364</v>
      </c>
      <c r="L115" t="str">
        <f t="shared" si="21"/>
        <v>No Confirmation</v>
      </c>
      <c r="M115" t="str">
        <f t="shared" si="22"/>
        <v>No Trend</v>
      </c>
      <c r="N115">
        <v>52.554134183890078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2.1999999999999886</v>
      </c>
      <c r="R115">
        <f t="shared" si="26"/>
        <v>12.649999999999977</v>
      </c>
      <c r="S115">
        <f t="shared" si="27"/>
        <v>0.17391304347826028</v>
      </c>
      <c r="T115" t="str">
        <f t="shared" si="28"/>
        <v>DOWN</v>
      </c>
      <c r="U115" t="str">
        <f t="shared" si="29"/>
        <v>No T+M+I</v>
      </c>
      <c r="V115">
        <v>382.63498563793013</v>
      </c>
      <c r="W115">
        <v>382.08692686422978</v>
      </c>
      <c r="X115">
        <f t="shared" si="30"/>
        <v>0.5480587737003475</v>
      </c>
      <c r="Y115">
        <v>0.87931792129670705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385.1</v>
      </c>
      <c r="D116">
        <v>388.3</v>
      </c>
      <c r="E116">
        <v>363.8</v>
      </c>
      <c r="F116">
        <v>368.15</v>
      </c>
      <c r="G116">
        <f>_xll.TA_TYPPRICE(D116,E116,F116)</f>
        <v>373.41666666666669</v>
      </c>
      <c r="H116">
        <v>378.93731246321545</v>
      </c>
      <c r="I116" t="str">
        <f t="shared" si="20"/>
        <v>DOWN</v>
      </c>
      <c r="J116">
        <v>389.13331865906099</v>
      </c>
      <c r="K116">
        <v>371.02636314754949</v>
      </c>
      <c r="L116" t="str">
        <f t="shared" si="21"/>
        <v>DOWN</v>
      </c>
      <c r="M116" t="str">
        <f t="shared" si="22"/>
        <v>DOWN</v>
      </c>
      <c r="N116">
        <v>33.283498253943478</v>
      </c>
      <c r="O116" t="str">
        <f t="shared" si="23"/>
        <v>DOWN</v>
      </c>
      <c r="P116" t="str">
        <f t="shared" si="24"/>
        <v>DOWN</v>
      </c>
      <c r="Q116">
        <f t="shared" si="25"/>
        <v>4.3499999999999659</v>
      </c>
      <c r="R116">
        <f t="shared" si="26"/>
        <v>24.5</v>
      </c>
      <c r="S116">
        <f t="shared" si="27"/>
        <v>0.17755102040816187</v>
      </c>
      <c r="T116" t="str">
        <f t="shared" si="28"/>
        <v>DOWN</v>
      </c>
      <c r="U116" t="str">
        <f t="shared" si="29"/>
        <v>DOWN</v>
      </c>
      <c r="V116">
        <v>380.40652630901781</v>
      </c>
      <c r="W116">
        <v>381.05456191132384</v>
      </c>
      <c r="X116">
        <f t="shared" si="30"/>
        <v>-0.64803560230603807</v>
      </c>
      <c r="Y116">
        <v>0.573847216576158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370.4</v>
      </c>
      <c r="D117">
        <v>374.8</v>
      </c>
      <c r="E117">
        <v>365.5</v>
      </c>
      <c r="F117">
        <v>368</v>
      </c>
      <c r="G117">
        <f>_xll.TA_TYPPRICE(D117,E117,F117)</f>
        <v>369.43333333333334</v>
      </c>
      <c r="H117">
        <v>374.18532289827442</v>
      </c>
      <c r="I117" t="str">
        <f t="shared" si="20"/>
        <v>DOWN</v>
      </c>
      <c r="J117">
        <v>385.9481367348252</v>
      </c>
      <c r="K117">
        <v>369.79828244809403</v>
      </c>
      <c r="L117" t="str">
        <f t="shared" si="21"/>
        <v>DOWN</v>
      </c>
      <c r="M117" t="str">
        <f t="shared" si="22"/>
        <v>DOWN</v>
      </c>
      <c r="N117">
        <v>33.139747424050839</v>
      </c>
      <c r="O117" t="str">
        <f t="shared" si="23"/>
        <v>DOWN</v>
      </c>
      <c r="P117" t="str">
        <f t="shared" si="24"/>
        <v>DOWN</v>
      </c>
      <c r="Q117">
        <f t="shared" si="25"/>
        <v>2.5</v>
      </c>
      <c r="R117">
        <f t="shared" si="26"/>
        <v>9.3000000000000114</v>
      </c>
      <c r="S117">
        <f t="shared" si="27"/>
        <v>0.26881720430107492</v>
      </c>
      <c r="T117" t="str">
        <f t="shared" si="28"/>
        <v>No Indication</v>
      </c>
      <c r="U117" t="str">
        <f t="shared" si="29"/>
        <v>No T+M+I</v>
      </c>
      <c r="V117">
        <v>378.49782995378428</v>
      </c>
      <c r="W117">
        <v>380.08755732529988</v>
      </c>
      <c r="X117">
        <f t="shared" si="30"/>
        <v>-1.5897273715156075</v>
      </c>
      <c r="Y117">
        <v>0.14113229895780488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368</v>
      </c>
      <c r="D118">
        <v>372.9</v>
      </c>
      <c r="E118">
        <v>360.1</v>
      </c>
      <c r="F118">
        <v>364</v>
      </c>
      <c r="G118">
        <f>_xll.TA_TYPPRICE(D118,E118,F118)</f>
        <v>365.66666666666669</v>
      </c>
      <c r="H118">
        <v>369.92599478247053</v>
      </c>
      <c r="I118" t="str">
        <f t="shared" si="20"/>
        <v>DOWN</v>
      </c>
      <c r="J118">
        <v>383.04855079375295</v>
      </c>
      <c r="K118">
        <v>367.6431085707398</v>
      </c>
      <c r="L118" t="str">
        <f t="shared" si="21"/>
        <v>DOWN</v>
      </c>
      <c r="M118" t="str">
        <f t="shared" si="22"/>
        <v>DOWN</v>
      </c>
      <c r="N118">
        <v>28.969169968079132</v>
      </c>
      <c r="O118" t="str">
        <f t="shared" si="23"/>
        <v>DOWN</v>
      </c>
      <c r="P118" t="str">
        <f t="shared" si="24"/>
        <v>DOWN</v>
      </c>
      <c r="Q118">
        <f t="shared" si="25"/>
        <v>3.8999999999999773</v>
      </c>
      <c r="R118">
        <f t="shared" si="26"/>
        <v>12.799999999999955</v>
      </c>
      <c r="S118">
        <f t="shared" si="27"/>
        <v>0.30468749999999933</v>
      </c>
      <c r="T118" t="str">
        <f t="shared" si="28"/>
        <v>No Indication</v>
      </c>
      <c r="U118" t="str">
        <f t="shared" si="29"/>
        <v>No T+M+I</v>
      </c>
      <c r="V118">
        <v>376.267394576279</v>
      </c>
      <c r="W118">
        <v>378.89588641231472</v>
      </c>
      <c r="X118">
        <f t="shared" si="30"/>
        <v>-2.628491836035721</v>
      </c>
      <c r="Y118">
        <v>-0.41279252804090039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366.6</v>
      </c>
      <c r="D119">
        <v>369</v>
      </c>
      <c r="E119">
        <v>341.95</v>
      </c>
      <c r="F119">
        <v>362</v>
      </c>
      <c r="G119">
        <f>_xll.TA_TYPPRICE(D119,E119,F119)</f>
        <v>357.65000000000003</v>
      </c>
      <c r="H119">
        <v>363.78799739123531</v>
      </c>
      <c r="I119" t="str">
        <f t="shared" si="20"/>
        <v>DOWN</v>
      </c>
      <c r="J119">
        <v>379.92665061736341</v>
      </c>
      <c r="K119">
        <v>361.93352888835318</v>
      </c>
      <c r="L119" t="str">
        <f t="shared" si="21"/>
        <v>No Confirmation</v>
      </c>
      <c r="M119" t="str">
        <f t="shared" si="22"/>
        <v>No Trend</v>
      </c>
      <c r="N119">
        <v>26.856749066730011</v>
      </c>
      <c r="O119" t="str">
        <f t="shared" si="23"/>
        <v>DOWN</v>
      </c>
      <c r="P119" t="str">
        <f t="shared" si="24"/>
        <v>No Trend + Momentum</v>
      </c>
      <c r="Q119">
        <f t="shared" si="25"/>
        <v>20.050000000000011</v>
      </c>
      <c r="R119">
        <f t="shared" si="26"/>
        <v>27.050000000000011</v>
      </c>
      <c r="S119">
        <f t="shared" si="27"/>
        <v>0.74121996303142335</v>
      </c>
      <c r="T119" t="str">
        <f t="shared" si="28"/>
        <v>No Indication</v>
      </c>
      <c r="U119" t="str">
        <f t="shared" si="29"/>
        <v>No T+M+I</v>
      </c>
      <c r="V119">
        <v>374.07241079531298</v>
      </c>
      <c r="W119">
        <v>377.64433927066176</v>
      </c>
      <c r="X119">
        <f t="shared" si="30"/>
        <v>-3.5719284753487841</v>
      </c>
      <c r="Y119">
        <v>-1.0446197175024772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363.2</v>
      </c>
      <c r="D120">
        <v>369</v>
      </c>
      <c r="E120">
        <v>354</v>
      </c>
      <c r="F120">
        <v>355</v>
      </c>
      <c r="G120">
        <f>_xll.TA_TYPPRICE(D120,E120,F120)</f>
        <v>359.33333333333331</v>
      </c>
      <c r="H120">
        <v>361.56066536228434</v>
      </c>
      <c r="I120" t="str">
        <f t="shared" si="20"/>
        <v>DOWN</v>
      </c>
      <c r="J120">
        <v>377.49850603572708</v>
      </c>
      <c r="K120">
        <v>360.17052246871913</v>
      </c>
      <c r="L120" t="str">
        <f t="shared" si="21"/>
        <v>DOWN</v>
      </c>
      <c r="M120" t="str">
        <f t="shared" si="22"/>
        <v>DOWN</v>
      </c>
      <c r="N120">
        <v>20.36108702085744</v>
      </c>
      <c r="O120" t="str">
        <f t="shared" si="23"/>
        <v>DOWN</v>
      </c>
      <c r="P120" t="str">
        <f t="shared" si="24"/>
        <v>DOWN</v>
      </c>
      <c r="Q120">
        <f t="shared" si="25"/>
        <v>1</v>
      </c>
      <c r="R120">
        <f t="shared" si="26"/>
        <v>15</v>
      </c>
      <c r="S120">
        <f t="shared" si="27"/>
        <v>6.6666666666666666E-2</v>
      </c>
      <c r="T120" t="str">
        <f t="shared" si="28"/>
        <v>DOWN</v>
      </c>
      <c r="U120" t="str">
        <f t="shared" si="29"/>
        <v>DOWN</v>
      </c>
      <c r="V120">
        <v>371.1381937498802</v>
      </c>
      <c r="W120">
        <v>375.96698080616829</v>
      </c>
      <c r="X120">
        <f t="shared" si="30"/>
        <v>-4.8287870562880926</v>
      </c>
      <c r="Y120">
        <v>-1.8014531852596003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358.4</v>
      </c>
      <c r="D121">
        <v>364.85</v>
      </c>
      <c r="E121">
        <v>354</v>
      </c>
      <c r="F121">
        <v>354.55</v>
      </c>
      <c r="G121">
        <f>_xll.TA_TYPPRICE(D121,E121,F121)</f>
        <v>357.8</v>
      </c>
      <c r="H121">
        <v>359.6803326811422</v>
      </c>
      <c r="I121" t="str">
        <f t="shared" si="20"/>
        <v>DOWN</v>
      </c>
      <c r="J121">
        <v>374.68772691667664</v>
      </c>
      <c r="K121">
        <v>358.79929525344824</v>
      </c>
      <c r="L121" t="str">
        <f t="shared" si="21"/>
        <v>DOWN</v>
      </c>
      <c r="M121" t="str">
        <f t="shared" si="22"/>
        <v>DOWN</v>
      </c>
      <c r="N121">
        <v>19.972904748751123</v>
      </c>
      <c r="O121" t="str">
        <f t="shared" si="23"/>
        <v>DOWN</v>
      </c>
      <c r="P121" t="str">
        <f t="shared" si="24"/>
        <v>DOWN</v>
      </c>
      <c r="Q121">
        <f t="shared" si="25"/>
        <v>0.55000000000001137</v>
      </c>
      <c r="R121">
        <f t="shared" si="26"/>
        <v>10.850000000000023</v>
      </c>
      <c r="S121">
        <f t="shared" si="27"/>
        <v>5.0691244239632276E-2</v>
      </c>
      <c r="T121" t="str">
        <f t="shared" si="28"/>
        <v>DOWN</v>
      </c>
      <c r="U121" t="str">
        <f t="shared" si="29"/>
        <v>DOWN</v>
      </c>
      <c r="V121">
        <v>368.58616394220633</v>
      </c>
      <c r="W121">
        <v>374.38053778348916</v>
      </c>
      <c r="X121">
        <f t="shared" si="30"/>
        <v>-5.7943738412828338</v>
      </c>
      <c r="Y121">
        <v>-2.6000373164642472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358</v>
      </c>
      <c r="D122">
        <v>362.2</v>
      </c>
      <c r="E122">
        <v>354.45</v>
      </c>
      <c r="F122">
        <v>358.6</v>
      </c>
      <c r="G122">
        <f>_xll.TA_TYPPRICE(D122,E122,F122)</f>
        <v>358.41666666666669</v>
      </c>
      <c r="H122">
        <v>359.04849967390442</v>
      </c>
      <c r="I122" t="str">
        <f t="shared" si="20"/>
        <v>DOWN</v>
      </c>
      <c r="J122">
        <v>371.91267649074848</v>
      </c>
      <c r="K122">
        <v>357.83278519712638</v>
      </c>
      <c r="L122" t="str">
        <f t="shared" si="21"/>
        <v>No Confirmation</v>
      </c>
      <c r="M122" t="str">
        <f t="shared" si="22"/>
        <v>No Trend</v>
      </c>
      <c r="N122">
        <v>34.105888685297195</v>
      </c>
      <c r="O122" t="str">
        <f t="shared" si="23"/>
        <v>DOWN</v>
      </c>
      <c r="P122" t="str">
        <f t="shared" si="24"/>
        <v>No Trend + Momentum</v>
      </c>
      <c r="Q122">
        <f t="shared" si="25"/>
        <v>4.1500000000000341</v>
      </c>
      <c r="R122">
        <f t="shared" si="26"/>
        <v>7.75</v>
      </c>
      <c r="S122">
        <f t="shared" si="27"/>
        <v>0.5354838709677463</v>
      </c>
      <c r="T122" t="str">
        <f t="shared" si="28"/>
        <v>No Indication</v>
      </c>
      <c r="U122" t="str">
        <f t="shared" si="29"/>
        <v>No T+M+I</v>
      </c>
      <c r="V122">
        <v>367.04983102802072</v>
      </c>
      <c r="W122">
        <v>373.21160905878628</v>
      </c>
      <c r="X122">
        <f t="shared" si="30"/>
        <v>-6.1617780307655607</v>
      </c>
      <c r="Y122">
        <v>-3.3123854593245099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357.25</v>
      </c>
      <c r="D123">
        <v>368.65</v>
      </c>
      <c r="E123">
        <v>353.1</v>
      </c>
      <c r="F123">
        <v>356</v>
      </c>
      <c r="G123">
        <f>_xll.TA_TYPPRICE(D123,E123,F123)</f>
        <v>359.25</v>
      </c>
      <c r="H123">
        <v>359.14924983695221</v>
      </c>
      <c r="I123" t="str">
        <f t="shared" si="20"/>
        <v>DOWN</v>
      </c>
      <c r="J123">
        <v>371.18763727058217</v>
      </c>
      <c r="K123">
        <v>356.78105515332055</v>
      </c>
      <c r="L123" t="str">
        <f t="shared" si="21"/>
        <v>DOWN</v>
      </c>
      <c r="M123" t="str">
        <f t="shared" si="22"/>
        <v>DOWN</v>
      </c>
      <c r="N123">
        <v>29.872426790995714</v>
      </c>
      <c r="O123" t="str">
        <f t="shared" si="23"/>
        <v>DOWN</v>
      </c>
      <c r="P123" t="str">
        <f t="shared" si="24"/>
        <v>DOWN</v>
      </c>
      <c r="Q123">
        <f t="shared" si="25"/>
        <v>2.8999999999999773</v>
      </c>
      <c r="R123">
        <f t="shared" si="26"/>
        <v>15.549999999999955</v>
      </c>
      <c r="S123">
        <f t="shared" si="27"/>
        <v>0.18649517684887368</v>
      </c>
      <c r="T123" t="str">
        <f t="shared" si="28"/>
        <v>DOWN</v>
      </c>
      <c r="U123" t="str">
        <f t="shared" si="29"/>
        <v>DOWN</v>
      </c>
      <c r="V123">
        <v>365.34985702370983</v>
      </c>
      <c r="W123">
        <v>371.93667505443176</v>
      </c>
      <c r="X123">
        <f t="shared" si="30"/>
        <v>-6.5868180307219291</v>
      </c>
      <c r="Y123">
        <v>-3.9672719736039936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357.6</v>
      </c>
      <c r="D124">
        <v>386.6</v>
      </c>
      <c r="E124">
        <v>355.85</v>
      </c>
      <c r="F124">
        <v>380</v>
      </c>
      <c r="G124">
        <f>_xll.TA_TYPPRICE(D124,E124,F124)</f>
        <v>374.15000000000003</v>
      </c>
      <c r="H124">
        <v>366.64962491847609</v>
      </c>
      <c r="I124" t="str">
        <f t="shared" si="20"/>
        <v>UP</v>
      </c>
      <c r="J124">
        <v>374.61260676600835</v>
      </c>
      <c r="K124">
        <v>356.57415400813824</v>
      </c>
      <c r="L124" t="str">
        <f t="shared" si="21"/>
        <v>UP</v>
      </c>
      <c r="M124" t="str">
        <f t="shared" si="22"/>
        <v>UP</v>
      </c>
      <c r="N124">
        <v>71.167431656440073</v>
      </c>
      <c r="O124" t="str">
        <f t="shared" si="23"/>
        <v>UP</v>
      </c>
      <c r="P124" t="str">
        <f t="shared" si="24"/>
        <v>UP</v>
      </c>
      <c r="Q124">
        <f t="shared" si="25"/>
        <v>24.149999999999977</v>
      </c>
      <c r="R124">
        <f t="shared" si="26"/>
        <v>30.75</v>
      </c>
      <c r="S124">
        <f t="shared" si="27"/>
        <v>0.78536585365853584</v>
      </c>
      <c r="T124" t="str">
        <f t="shared" si="28"/>
        <v>No Indication</v>
      </c>
      <c r="U124" t="str">
        <f t="shared" si="29"/>
        <v>No T+M+I</v>
      </c>
      <c r="V124">
        <v>367.60372517390834</v>
      </c>
      <c r="W124">
        <v>372.53395838373314</v>
      </c>
      <c r="X124">
        <f t="shared" si="30"/>
        <v>-4.9302332098247916</v>
      </c>
      <c r="Y124">
        <v>-4.1598642208481529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358</v>
      </c>
      <c r="D125">
        <v>446</v>
      </c>
      <c r="E125">
        <v>355</v>
      </c>
      <c r="F125">
        <v>433.4</v>
      </c>
      <c r="G125">
        <f>_xll.TA_TYPPRICE(D125,E125,F125)</f>
        <v>411.4666666666667</v>
      </c>
      <c r="H125">
        <v>389.05814579257139</v>
      </c>
      <c r="I125" t="str">
        <f t="shared" si="20"/>
        <v>UP</v>
      </c>
      <c r="J125">
        <v>390.47647192911762</v>
      </c>
      <c r="K125">
        <v>356.22434200632972</v>
      </c>
      <c r="L125" t="str">
        <f t="shared" si="21"/>
        <v>UP</v>
      </c>
      <c r="M125" t="str">
        <f t="shared" si="22"/>
        <v>UP</v>
      </c>
      <c r="N125">
        <v>89.069274306391193</v>
      </c>
      <c r="O125" t="str">
        <f t="shared" si="23"/>
        <v>UP</v>
      </c>
      <c r="P125" t="str">
        <f t="shared" si="24"/>
        <v>UP</v>
      </c>
      <c r="Q125">
        <f t="shared" si="25"/>
        <v>78.399999999999977</v>
      </c>
      <c r="R125">
        <f t="shared" si="26"/>
        <v>91</v>
      </c>
      <c r="S125">
        <f t="shared" si="27"/>
        <v>0.86153846153846125</v>
      </c>
      <c r="T125" t="str">
        <f t="shared" si="28"/>
        <v>UP</v>
      </c>
      <c r="U125" t="str">
        <f t="shared" si="29"/>
        <v>UP</v>
      </c>
      <c r="V125">
        <v>377.72622899330707</v>
      </c>
      <c r="W125">
        <v>377.04255405901216</v>
      </c>
      <c r="X125">
        <f t="shared" si="30"/>
        <v>0.68367493429491333</v>
      </c>
      <c r="Y125">
        <v>-3.1911563898195396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430</v>
      </c>
      <c r="D126">
        <v>432.5</v>
      </c>
      <c r="E126">
        <v>415.2</v>
      </c>
      <c r="F126">
        <v>418</v>
      </c>
      <c r="G126">
        <f>_xll.TA_TYPPRICE(D126,E126,F126)</f>
        <v>421.90000000000003</v>
      </c>
      <c r="H126">
        <v>405.47907289628574</v>
      </c>
      <c r="I126" t="str">
        <f t="shared" si="20"/>
        <v>UP</v>
      </c>
      <c r="J126">
        <v>399.81503372264706</v>
      </c>
      <c r="K126">
        <v>369.3300437827009</v>
      </c>
      <c r="L126" t="str">
        <f t="shared" si="21"/>
        <v>UP</v>
      </c>
      <c r="M126" t="str">
        <f t="shared" si="22"/>
        <v>UP</v>
      </c>
      <c r="N126">
        <v>72.779564895113253</v>
      </c>
      <c r="O126" t="str">
        <f t="shared" si="23"/>
        <v>UP</v>
      </c>
      <c r="P126" t="str">
        <f t="shared" si="24"/>
        <v>UP</v>
      </c>
      <c r="Q126">
        <f t="shared" si="25"/>
        <v>2.8000000000000114</v>
      </c>
      <c r="R126">
        <f t="shared" si="26"/>
        <v>17.300000000000011</v>
      </c>
      <c r="S126">
        <f t="shared" si="27"/>
        <v>0.16184971098265952</v>
      </c>
      <c r="T126" t="str">
        <f t="shared" si="28"/>
        <v>DOWN</v>
      </c>
      <c r="U126" t="str">
        <f t="shared" si="29"/>
        <v>No T+M+I</v>
      </c>
      <c r="V126">
        <v>383.92219376356752</v>
      </c>
      <c r="W126">
        <v>380.07643894352975</v>
      </c>
      <c r="X126">
        <f t="shared" si="30"/>
        <v>3.8457548200377687</v>
      </c>
      <c r="Y126">
        <v>-1.783774147848078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2017-07-05T08:55:22Z</dcterms:created>
  <dcterms:modified xsi:type="dcterms:W3CDTF">2017-11-01T04:19:49Z</dcterms:modified>
</cp:coreProperties>
</file>