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6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8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4" i="1"/>
  <c r="K102" i="1"/>
  <c r="K106" i="1"/>
  <c r="K110" i="1"/>
  <c r="K118" i="1"/>
  <c r="K122" i="1"/>
  <c r="K126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0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6" i="1"/>
  <c r="J114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6" i="1"/>
  <c r="G60" i="1"/>
  <c r="G68" i="1"/>
  <c r="G72" i="1"/>
  <c r="G76" i="1"/>
  <c r="G84" i="1"/>
  <c r="G88" i="1"/>
  <c r="G92" i="1"/>
  <c r="G100" i="1"/>
  <c r="G104" i="1"/>
  <c r="G108" i="1"/>
  <c r="G116" i="1"/>
  <c r="G120" i="1"/>
  <c r="G124" i="1"/>
  <c r="G90" i="1"/>
  <c r="G102" i="1"/>
  <c r="G110" i="1"/>
  <c r="G12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4" i="1"/>
  <c r="G80" i="1"/>
  <c r="G96" i="1"/>
  <c r="G112" i="1"/>
  <c r="G98" i="1"/>
  <c r="G11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4" i="1"/>
  <c r="G106" i="1"/>
  <c r="G114" i="1"/>
  <c r="G12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62" i="1"/>
  <c r="H66" i="1"/>
  <c r="H70" i="1"/>
  <c r="H74" i="1"/>
  <c r="H82" i="1"/>
  <c r="H86" i="1"/>
  <c r="H90" i="1"/>
  <c r="H94" i="1"/>
  <c r="H98" i="1"/>
  <c r="H102" i="1"/>
  <c r="H106" i="1"/>
  <c r="H110" i="1"/>
  <c r="H114" i="1"/>
  <c r="H118" i="1"/>
  <c r="H126" i="1"/>
  <c r="H63" i="1"/>
  <c r="H71" i="1"/>
  <c r="H79" i="1"/>
  <c r="H87" i="1"/>
  <c r="H99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8" i="1"/>
  <c r="H7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9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55" i="1"/>
  <c r="H67" i="1"/>
  <c r="H75" i="1"/>
  <c r="H83" i="1"/>
  <c r="H95" i="1"/>
  <c r="H103" i="1"/>
  <c r="H111" i="1"/>
  <c r="H119" i="1"/>
  <c r="H127" i="1"/>
  <c r="AH7" i="1" l="1"/>
  <c r="AH16" i="1"/>
  <c r="AH40" i="1" l="1"/>
  <c r="AH39" i="1"/>
  <c r="AH50" i="1"/>
  <c r="AH49" i="1"/>
  <c r="AH15" i="1"/>
  <c r="AH13" i="1"/>
  <c r="AH36" i="1"/>
  <c r="AH9" i="1"/>
  <c r="AH37" i="1"/>
  <c r="AH42" i="1"/>
  <c r="AH31" i="1"/>
  <c r="AH44" i="1"/>
  <c r="AH38" i="1"/>
  <c r="AH54" i="1"/>
  <c r="AH23" i="1"/>
  <c r="AH43" i="1"/>
  <c r="AH48" i="1"/>
  <c r="AH29" i="1"/>
  <c r="AH4" i="1"/>
  <c r="AH2" i="1"/>
  <c r="AH45" i="1"/>
  <c r="AH8" i="1"/>
  <c r="AH30" i="1"/>
  <c r="AH18" i="1"/>
  <c r="AH56" i="1"/>
  <c r="AH32" i="1"/>
  <c r="AH55" i="1"/>
  <c r="AH22" i="1"/>
  <c r="AH6" i="1"/>
  <c r="AH25" i="1"/>
  <c r="AH17" i="1"/>
  <c r="AH33" i="1"/>
  <c r="AH21" i="1"/>
  <c r="AH5" i="1"/>
  <c r="AH52" i="1"/>
  <c r="AH28" i="1"/>
  <c r="AH20" i="1"/>
  <c r="AH19" i="1"/>
  <c r="AH3" i="1"/>
  <c r="AH34" i="1"/>
  <c r="AH26" i="1"/>
  <c r="AH51" i="1"/>
  <c r="AH46" i="1"/>
  <c r="AH11" i="1"/>
  <c r="AH27" i="1"/>
  <c r="AH14" i="1" l="1"/>
  <c r="AH41" i="1"/>
  <c r="AH35" i="1"/>
  <c r="AH24" i="1"/>
  <c r="AH12" i="1"/>
  <c r="AH47" i="1"/>
  <c r="AH10" i="1"/>
  <c r="AH5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<sst xmlns="http://schemas.openxmlformats.org/spreadsheetml/2006/main" count="160" uniqueCount="35">
  <si>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</si>
  <si>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</si>
  <si>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</si>
  <si>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</si>
  <si>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</si>
  <si>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STAR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</si>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</sst>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1098.8</v>
      </c>
      <c r="D2">
        <v>1098.8</v>
      </c>
      <c r="E2">
        <v>1054.8499999999999</v>
      </c>
      <c r="F2">
        <v>1060</v>
      </c>
      <c r="G2">
        <f>_xll.TA_TYPPRICE(D2,E2,F2)</f>
        <v>1071.2166666666665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5.1500000000000909</v>
      </c>
      <c r="R2">
        <f>D2-E2</f>
        <v>43.950000000000045</v>
      </c>
      <c r="S2">
        <f>Q2/R2</f>
        <v>0.11717861205916008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1064</v>
      </c>
      <c r="D3">
        <v>1085</v>
      </c>
      <c r="E3">
        <v>1013</v>
      </c>
      <c r="F3">
        <v>1040</v>
      </c>
      <c r="G3">
        <f>_xll.TA_TYPPRICE(D3,E3,F3)</f>
        <v>1046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27</v>
      </c>
      <c r="R3">
        <f t="shared" ref="R3:R66" si="6">D3-E3</f>
        <v>72</v>
      </c>
      <c r="S3">
        <f t="shared" ref="S3:S66" si="7">Q3/R3</f>
        <v>0.375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1040</v>
      </c>
      <c r="D4">
        <v>1061.8499999999999</v>
      </c>
      <c r="E4">
        <v>1030.05</v>
      </c>
      <c r="F4">
        <v>1040</v>
      </c>
      <c r="G4">
        <f>_xll.TA_TYPPRICE(D4,E4,F4)</f>
        <v>1043.9666666666665</v>
      </c>
      <c r="H4">
        <v>1053.7277777777774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9.9500000000000455</v>
      </c>
      <c r="R4">
        <f t="shared" si="6"/>
        <v>31.799999999999955</v>
      </c>
      <c r="S4">
        <f t="shared" si="7"/>
        <v>0.31289308176100816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1045.7</v>
      </c>
      <c r="D5">
        <v>1068</v>
      </c>
      <c r="E5">
        <v>1031</v>
      </c>
      <c r="F5">
        <v>1042</v>
      </c>
      <c r="G5">
        <f>_xll.TA_TYPPRICE(D5,E5,F5)</f>
        <v>1047</v>
      </c>
      <c r="H5">
        <v>1050.3638888888886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</v>
      </c>
      <c r="R5">
        <f t="shared" si="6"/>
        <v>37</v>
      </c>
      <c r="S5">
        <f t="shared" si="7"/>
        <v>0.29729729729729731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1050</v>
      </c>
      <c r="D6">
        <v>1062.6500000000001</v>
      </c>
      <c r="E6">
        <v>1041.0999999999999</v>
      </c>
      <c r="F6">
        <v>1053</v>
      </c>
      <c r="G6">
        <f>_xll.TA_TYPPRICE(D6,E6,F6)</f>
        <v>1052.25</v>
      </c>
      <c r="H6">
        <v>1051.3069444444443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11.900000000000091</v>
      </c>
      <c r="R6">
        <f t="shared" si="6"/>
        <v>21.550000000000182</v>
      </c>
      <c r="S6">
        <f t="shared" si="7"/>
        <v>0.55220417633410623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1055.25</v>
      </c>
      <c r="D7">
        <v>1069.4000000000001</v>
      </c>
      <c r="E7">
        <v>1050</v>
      </c>
      <c r="F7">
        <v>1057</v>
      </c>
      <c r="G7">
        <f>_xll.TA_TYPPRICE(D7,E7,F7)</f>
        <v>1058.8</v>
      </c>
      <c r="H7">
        <v>1055.0534722222221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45.945945945945944</v>
      </c>
      <c r="O7" t="str">
        <f t="shared" si="3"/>
        <v>No Momentum</v>
      </c>
      <c r="P7" t="e">
        <f t="shared" si="4"/>
        <v>#N/A</v>
      </c>
      <c r="Q7">
        <f t="shared" si="5"/>
        <v>7</v>
      </c>
      <c r="R7">
        <f t="shared" si="6"/>
        <v>19.400000000000091</v>
      </c>
      <c r="S7">
        <f t="shared" si="7"/>
        <v>0.36082474226803957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1062</v>
      </c>
      <c r="D8">
        <v>1084.4000000000001</v>
      </c>
      <c r="E8">
        <v>1055.3</v>
      </c>
      <c r="F8">
        <v>1070</v>
      </c>
      <c r="G8">
        <f>_xll.TA_TYPPRICE(D8,E8,F8)</f>
        <v>1069.8999999999999</v>
      </c>
      <c r="H8">
        <v>1062.476736111111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62.441314553990615</v>
      </c>
      <c r="O8" t="str">
        <f t="shared" si="3"/>
        <v>UP</v>
      </c>
      <c r="P8" t="e">
        <f t="shared" si="4"/>
        <v>#N/A</v>
      </c>
      <c r="Q8">
        <f t="shared" si="5"/>
        <v>14.700000000000045</v>
      </c>
      <c r="R8">
        <f t="shared" si="6"/>
        <v>29.100000000000136</v>
      </c>
      <c r="S8">
        <f t="shared" si="7"/>
        <v>0.50515463917525694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1075</v>
      </c>
      <c r="D9">
        <v>1077.9000000000001</v>
      </c>
      <c r="E9">
        <v>1055.05</v>
      </c>
      <c r="F9">
        <v>1068</v>
      </c>
      <c r="G9">
        <f>_xll.TA_TYPPRICE(D9,E9,F9)</f>
        <v>1066.9833333333333</v>
      </c>
      <c r="H9">
        <v>1064.7300347222222</v>
      </c>
      <c r="I9" t="str">
        <f t="shared" si="0"/>
        <v>UP</v>
      </c>
      <c r="J9">
        <v>1075.9999999999998</v>
      </c>
      <c r="K9">
        <v>1041.29375</v>
      </c>
      <c r="L9" t="str">
        <f t="shared" si="1"/>
        <v>No Confirmation</v>
      </c>
      <c r="M9" t="str">
        <f t="shared" si="2"/>
        <v>No Trend</v>
      </c>
      <c r="N9">
        <v>58.980044345898008</v>
      </c>
      <c r="O9" t="str">
        <f t="shared" si="3"/>
        <v>No Momentum</v>
      </c>
      <c r="P9" t="str">
        <f t="shared" si="4"/>
        <v>No Trend + Momentum</v>
      </c>
      <c r="Q9">
        <f t="shared" si="5"/>
        <v>12.950000000000045</v>
      </c>
      <c r="R9">
        <f t="shared" si="6"/>
        <v>22.850000000000136</v>
      </c>
      <c r="S9">
        <f t="shared" si="7"/>
        <v>0.56673960612691332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1077</v>
      </c>
      <c r="D10">
        <v>1077</v>
      </c>
      <c r="E10">
        <v>1031.0999999999999</v>
      </c>
      <c r="F10">
        <v>1043</v>
      </c>
      <c r="G10">
        <f>_xll.TA_TYPPRICE(D10,E10,F10)</f>
        <v>1050.3666666666666</v>
      </c>
      <c r="H10">
        <v>1057.5483506944443</v>
      </c>
      <c r="I10" t="str">
        <f t="shared" si="0"/>
        <v>DOWN</v>
      </c>
      <c r="J10">
        <v>1076.2222222222219</v>
      </c>
      <c r="K10">
        <v>1039.0284722222223</v>
      </c>
      <c r="L10" t="str">
        <f t="shared" si="1"/>
        <v>No Confirmation</v>
      </c>
      <c r="M10" t="str">
        <f t="shared" si="2"/>
        <v>No Trend</v>
      </c>
      <c r="N10">
        <v>31.605525025991387</v>
      </c>
      <c r="O10" t="str">
        <f t="shared" si="3"/>
        <v>DOWN</v>
      </c>
      <c r="P10" t="str">
        <f t="shared" si="4"/>
        <v>No Trend + Momentum</v>
      </c>
      <c r="Q10">
        <f t="shared" si="5"/>
        <v>11.900000000000091</v>
      </c>
      <c r="R10">
        <f t="shared" si="6"/>
        <v>45.900000000000091</v>
      </c>
      <c r="S10">
        <f t="shared" si="7"/>
        <v>0.25925925925926074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1042</v>
      </c>
      <c r="D11">
        <v>1049.55</v>
      </c>
      <c r="E11">
        <v>1028.3499999999999</v>
      </c>
      <c r="F11">
        <v>1041</v>
      </c>
      <c r="G11">
        <f>_xll.TA_TYPPRICE(D11,E11,F11)</f>
        <v>1039.6333333333332</v>
      </c>
      <c r="H11">
        <v>1048.5908420138887</v>
      </c>
      <c r="I11" t="str">
        <f t="shared" si="0"/>
        <v>DOWN</v>
      </c>
      <c r="J11">
        <v>1070.2950617283948</v>
      </c>
      <c r="K11">
        <v>1036.6554783950617</v>
      </c>
      <c r="L11" t="str">
        <f t="shared" si="1"/>
        <v>No Confirmation</v>
      </c>
      <c r="M11" t="str">
        <f t="shared" si="2"/>
        <v>No Trend</v>
      </c>
      <c r="N11">
        <v>30.203676105315445</v>
      </c>
      <c r="O11" t="str">
        <f t="shared" si="3"/>
        <v>DOWN</v>
      </c>
      <c r="P11" t="str">
        <f t="shared" si="4"/>
        <v>No Trend + Momentum</v>
      </c>
      <c r="Q11">
        <f t="shared" si="5"/>
        <v>12.650000000000091</v>
      </c>
      <c r="R11">
        <f t="shared" si="6"/>
        <v>21.200000000000045</v>
      </c>
      <c r="S11">
        <f t="shared" si="7"/>
        <v>0.59669811320755017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1038.1500000000001</v>
      </c>
      <c r="D12">
        <v>1056.45</v>
      </c>
      <c r="E12">
        <v>1033.0999999999999</v>
      </c>
      <c r="F12">
        <v>1054</v>
      </c>
      <c r="G12">
        <f>_xll.TA_TYPPRICE(D12,E12,F12)</f>
        <v>1047.8500000000001</v>
      </c>
      <c r="H12">
        <v>1048.2204210069444</v>
      </c>
      <c r="I12" t="str">
        <f t="shared" si="0"/>
        <v>UP</v>
      </c>
      <c r="J12">
        <v>1067.2183813443071</v>
      </c>
      <c r="K12">
        <v>1035.865372085048</v>
      </c>
      <c r="L12" t="str">
        <f t="shared" si="1"/>
        <v>No Confirmation</v>
      </c>
      <c r="M12" t="str">
        <f t="shared" si="2"/>
        <v>No Trend</v>
      </c>
      <c r="N12">
        <v>48.693537133280728</v>
      </c>
      <c r="O12" t="str">
        <f t="shared" si="3"/>
        <v>No Momentum</v>
      </c>
      <c r="P12" t="str">
        <f t="shared" si="4"/>
        <v>No Trend + Momentum</v>
      </c>
      <c r="Q12">
        <f t="shared" si="5"/>
        <v>20.900000000000091</v>
      </c>
      <c r="R12">
        <f t="shared" si="6"/>
        <v>23.350000000000136</v>
      </c>
      <c r="S12">
        <f t="shared" si="7"/>
        <v>0.89507494646680807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1053</v>
      </c>
      <c r="D13">
        <v>1060.7</v>
      </c>
      <c r="E13">
        <v>1033.2</v>
      </c>
      <c r="F13">
        <v>1053</v>
      </c>
      <c r="G13">
        <f>_xll.TA_TYPPRICE(D13,E13,F13)</f>
        <v>1048.9666666666667</v>
      </c>
      <c r="H13">
        <v>1048.5935438368056</v>
      </c>
      <c r="I13" t="str">
        <f t="shared" si="0"/>
        <v>UP</v>
      </c>
      <c r="J13">
        <v>1065.7698521566833</v>
      </c>
      <c r="K13">
        <v>1035.2730671772595</v>
      </c>
      <c r="L13" t="str">
        <f t="shared" si="1"/>
        <v>No Confirmation</v>
      </c>
      <c r="M13" t="str">
        <f t="shared" si="2"/>
        <v>No Trend</v>
      </c>
      <c r="N13">
        <v>47.484011274376549</v>
      </c>
      <c r="O13" t="str">
        <f t="shared" si="3"/>
        <v>No Momentum</v>
      </c>
      <c r="P13" t="str">
        <f t="shared" si="4"/>
        <v>No Trend + Momentum</v>
      </c>
      <c r="Q13">
        <f t="shared" si="5"/>
        <v>19.799999999999955</v>
      </c>
      <c r="R13">
        <f t="shared" si="6"/>
        <v>27.5</v>
      </c>
      <c r="S13">
        <f t="shared" si="7"/>
        <v>0.71999999999999831</v>
      </c>
      <c r="T13" t="str">
        <f t="shared" si="8"/>
        <v>No Indication</v>
      </c>
      <c r="U13" t="str">
        <f t="shared" si="9"/>
        <v>No T+M+I</v>
      </c>
      <c r="V13">
        <v>1051.75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1054.3499999999999</v>
      </c>
      <c r="D14">
        <v>1054.3499999999999</v>
      </c>
      <c r="E14">
        <v>1012.05</v>
      </c>
      <c r="F14">
        <v>1045</v>
      </c>
      <c r="G14">
        <f>_xll.TA_TYPPRICE(D14,E14,F14)</f>
        <v>1037.1333333333332</v>
      </c>
      <c r="H14">
        <v>1042.8634385850694</v>
      </c>
      <c r="I14" t="str">
        <f t="shared" si="0"/>
        <v>UP</v>
      </c>
      <c r="J14">
        <v>1063.232107232976</v>
      </c>
      <c r="K14">
        <v>1030.112385582313</v>
      </c>
      <c r="L14" t="str">
        <f t="shared" si="1"/>
        <v>No Confirmation</v>
      </c>
      <c r="M14" t="str">
        <f t="shared" si="2"/>
        <v>No Trend</v>
      </c>
      <c r="N14">
        <v>38.036030139299392</v>
      </c>
      <c r="O14" t="str">
        <f t="shared" si="3"/>
        <v>DOWN</v>
      </c>
      <c r="P14" t="str">
        <f t="shared" si="4"/>
        <v>No Trend + Momentum</v>
      </c>
      <c r="Q14">
        <f t="shared" si="5"/>
        <v>32.950000000000045</v>
      </c>
      <c r="R14">
        <f t="shared" si="6"/>
        <v>42.299999999999955</v>
      </c>
      <c r="S14">
        <f t="shared" si="7"/>
        <v>0.77895981087470645</v>
      </c>
      <c r="T14" t="str">
        <f t="shared" si="8"/>
        <v>No Indication</v>
      </c>
      <c r="U14" t="str">
        <f t="shared" si="9"/>
        <v>No T+M+I</v>
      </c>
      <c r="V14">
        <v>1050.7115384615386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1037.7</v>
      </c>
      <c r="D15">
        <v>1038</v>
      </c>
      <c r="E15">
        <v>977</v>
      </c>
      <c r="F15">
        <v>983</v>
      </c>
      <c r="G15">
        <f>_xll.TA_TYPPRICE(D15,E15,F15)</f>
        <v>999.33333333333337</v>
      </c>
      <c r="H15">
        <v>1021.0983859592013</v>
      </c>
      <c r="I15" t="str">
        <f t="shared" si="0"/>
        <v>DOWN</v>
      </c>
      <c r="J15">
        <v>1057.6249722923146</v>
      </c>
      <c r="K15">
        <v>1018.3096332306878</v>
      </c>
      <c r="L15" t="str">
        <f t="shared" si="1"/>
        <v>DOWN</v>
      </c>
      <c r="M15" t="str">
        <f t="shared" si="2"/>
        <v>DOWN</v>
      </c>
      <c r="N15">
        <v>12.992489915679768</v>
      </c>
      <c r="O15" t="str">
        <f t="shared" si="3"/>
        <v>DOWN</v>
      </c>
      <c r="P15" t="str">
        <f t="shared" si="4"/>
        <v>DOWN</v>
      </c>
      <c r="Q15">
        <f t="shared" si="5"/>
        <v>6</v>
      </c>
      <c r="R15">
        <f t="shared" si="6"/>
        <v>61</v>
      </c>
      <c r="S15">
        <f t="shared" si="7"/>
        <v>9.8360655737704916E-2</v>
      </c>
      <c r="T15" t="str">
        <f t="shared" si="8"/>
        <v>DOWN</v>
      </c>
      <c r="U15" t="str">
        <f t="shared" si="9"/>
        <v>DOWN</v>
      </c>
      <c r="V15">
        <v>1040.294378698225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994.5</v>
      </c>
      <c r="D16">
        <v>994.5</v>
      </c>
      <c r="E16">
        <v>925</v>
      </c>
      <c r="F16">
        <v>928</v>
      </c>
      <c r="G16">
        <f>_xll.TA_TYPPRICE(D16,E16,F16)</f>
        <v>949.16666666666663</v>
      </c>
      <c r="H16">
        <v>985.13252631293403</v>
      </c>
      <c r="I16" t="str">
        <f t="shared" si="0"/>
        <v>DOWN</v>
      </c>
      <c r="J16">
        <v>1043.5972006718002</v>
      </c>
      <c r="K16">
        <v>997.57415917942387</v>
      </c>
      <c r="L16" t="str">
        <f t="shared" si="1"/>
        <v>DOWN</v>
      </c>
      <c r="M16" t="str">
        <f t="shared" si="2"/>
        <v>DOWN</v>
      </c>
      <c r="N16">
        <v>7.509681503594094</v>
      </c>
      <c r="O16" t="str">
        <f t="shared" si="3"/>
        <v>DOWN</v>
      </c>
      <c r="P16" t="str">
        <f t="shared" si="4"/>
        <v>DOWN</v>
      </c>
      <c r="Q16">
        <f t="shared" si="5"/>
        <v>3</v>
      </c>
      <c r="R16">
        <f t="shared" si="6"/>
        <v>69.5</v>
      </c>
      <c r="S16">
        <f t="shared" si="7"/>
        <v>4.3165467625899283E-2</v>
      </c>
      <c r="T16" t="str">
        <f t="shared" si="8"/>
        <v>DOWN</v>
      </c>
      <c r="U16" t="str">
        <f t="shared" si="9"/>
        <v>DOWN</v>
      </c>
      <c r="V16">
        <v>1023.0183204369597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934.95</v>
      </c>
      <c r="D17">
        <v>934.95</v>
      </c>
      <c r="E17">
        <v>888.6</v>
      </c>
      <c r="F17">
        <v>898</v>
      </c>
      <c r="G17">
        <f>_xll.TA_TYPPRICE(D17,E17,F17)</f>
        <v>907.18333333333339</v>
      </c>
      <c r="H17">
        <v>946.15792982313371</v>
      </c>
      <c r="I17" t="str">
        <f t="shared" si="0"/>
        <v>DOWN</v>
      </c>
      <c r="J17">
        <v>1019.453378300289</v>
      </c>
      <c r="K17">
        <v>973.3576793617741</v>
      </c>
      <c r="L17" t="str">
        <f t="shared" si="1"/>
        <v>DOWN</v>
      </c>
      <c r="M17" t="str">
        <f t="shared" si="2"/>
        <v>DOWN</v>
      </c>
      <c r="N17">
        <v>5.8317382082102682</v>
      </c>
      <c r="O17" t="str">
        <f t="shared" si="3"/>
        <v>DOWN</v>
      </c>
      <c r="P17" t="str">
        <f t="shared" si="4"/>
        <v>DOWN</v>
      </c>
      <c r="Q17">
        <f t="shared" si="5"/>
        <v>9.3999999999999773</v>
      </c>
      <c r="R17">
        <f t="shared" si="6"/>
        <v>46.350000000000023</v>
      </c>
      <c r="S17">
        <f t="shared" si="7"/>
        <v>0.2028047464940663</v>
      </c>
      <c r="T17" t="str">
        <f t="shared" si="8"/>
        <v>No Indication</v>
      </c>
      <c r="U17" t="str">
        <f t="shared" si="9"/>
        <v>No T+M+I</v>
      </c>
      <c r="V17">
        <v>1003.7847326774274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912</v>
      </c>
      <c r="D18">
        <v>914.6</v>
      </c>
      <c r="E18">
        <v>848</v>
      </c>
      <c r="F18">
        <v>883</v>
      </c>
      <c r="G18">
        <f>_xll.TA_TYPPRICE(D18,E18,F18)</f>
        <v>881.86666666666667</v>
      </c>
      <c r="H18">
        <v>914.01229824490019</v>
      </c>
      <c r="I18" t="str">
        <f t="shared" si="0"/>
        <v>DOWN</v>
      </c>
      <c r="J18">
        <v>996.15262756689151</v>
      </c>
      <c r="K18">
        <v>945.5004172813799</v>
      </c>
      <c r="L18" t="str">
        <f t="shared" si="1"/>
        <v>DOWN</v>
      </c>
      <c r="M18" t="str">
        <f t="shared" si="2"/>
        <v>DOWN</v>
      </c>
      <c r="N18">
        <v>5.1171383320601782</v>
      </c>
      <c r="O18" t="str">
        <f t="shared" si="3"/>
        <v>DOWN</v>
      </c>
      <c r="P18" t="str">
        <f t="shared" si="4"/>
        <v>DOWN</v>
      </c>
      <c r="Q18">
        <f t="shared" si="5"/>
        <v>35</v>
      </c>
      <c r="R18">
        <f t="shared" si="6"/>
        <v>66.600000000000023</v>
      </c>
      <c r="S18">
        <f t="shared" si="7"/>
        <v>0.52552552552552534</v>
      </c>
      <c r="T18" t="str">
        <f t="shared" si="8"/>
        <v>No Indication</v>
      </c>
      <c r="U18" t="str">
        <f t="shared" si="9"/>
        <v>No T+M+I</v>
      </c>
      <c r="V18">
        <v>985.20246611166931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883.1</v>
      </c>
      <c r="D19">
        <v>908.95</v>
      </c>
      <c r="E19">
        <v>873.25</v>
      </c>
      <c r="F19">
        <v>899</v>
      </c>
      <c r="G19">
        <f>_xll.TA_TYPPRICE(D19,E19,F19)</f>
        <v>893.73333333333323</v>
      </c>
      <c r="H19">
        <v>903.87281578911666</v>
      </c>
      <c r="I19" t="str">
        <f t="shared" si="0"/>
        <v>DOWN</v>
      </c>
      <c r="J19">
        <v>976.77426588536002</v>
      </c>
      <c r="K19">
        <v>929.4447689966288</v>
      </c>
      <c r="L19" t="str">
        <f t="shared" si="1"/>
        <v>DOWN</v>
      </c>
      <c r="M19" t="str">
        <f t="shared" si="2"/>
        <v>DOWN</v>
      </c>
      <c r="N19">
        <v>18.44219810103737</v>
      </c>
      <c r="O19" t="str">
        <f t="shared" si="3"/>
        <v>DOWN</v>
      </c>
      <c r="P19" t="str">
        <f t="shared" si="4"/>
        <v>DOWN</v>
      </c>
      <c r="Q19">
        <f t="shared" si="5"/>
        <v>25.75</v>
      </c>
      <c r="R19">
        <f t="shared" si="6"/>
        <v>35.700000000000045</v>
      </c>
      <c r="S19">
        <f t="shared" si="7"/>
        <v>0.72128851540616157</v>
      </c>
      <c r="T19" t="str">
        <f t="shared" si="8"/>
        <v>No Indication</v>
      </c>
      <c r="U19" t="str">
        <f t="shared" si="9"/>
        <v>No T+M+I</v>
      </c>
      <c r="V19">
        <v>971.94054824833552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904.8</v>
      </c>
      <c r="D20">
        <v>929.9</v>
      </c>
      <c r="E20">
        <v>900</v>
      </c>
      <c r="F20">
        <v>917</v>
      </c>
      <c r="G20">
        <f>_xll.TA_TYPPRICE(D20,E20,F20)</f>
        <v>915.63333333333333</v>
      </c>
      <c r="H20">
        <v>909.75307456122505</v>
      </c>
      <c r="I20" t="str">
        <f t="shared" si="0"/>
        <v>UP</v>
      </c>
      <c r="J20">
        <v>966.35776235527999</v>
      </c>
      <c r="K20">
        <v>922.9014869973779</v>
      </c>
      <c r="L20" t="str">
        <f t="shared" si="1"/>
        <v>DOWN</v>
      </c>
      <c r="M20" t="str">
        <f t="shared" si="2"/>
        <v>No Trend</v>
      </c>
      <c r="N20">
        <v>31.892676729361607</v>
      </c>
      <c r="O20" t="str">
        <f t="shared" si="3"/>
        <v>DOWN</v>
      </c>
      <c r="P20" t="str">
        <f t="shared" si="4"/>
        <v>No Trend + Momentum</v>
      </c>
      <c r="Q20">
        <f t="shared" si="5"/>
        <v>17</v>
      </c>
      <c r="R20">
        <f t="shared" si="6"/>
        <v>29.899999999999977</v>
      </c>
      <c r="S20">
        <f t="shared" si="7"/>
        <v>0.5685618729096994</v>
      </c>
      <c r="T20" t="str">
        <f t="shared" si="8"/>
        <v>No Indication</v>
      </c>
      <c r="U20" t="str">
        <f t="shared" si="9"/>
        <v>No T+M+I</v>
      </c>
      <c r="V20">
        <v>963.48815621013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880</v>
      </c>
      <c r="D21">
        <v>919</v>
      </c>
      <c r="E21">
        <v>871.3</v>
      </c>
      <c r="F21">
        <v>886</v>
      </c>
      <c r="G21">
        <f>_xll.TA_TYPPRICE(D21,E21,F21)</f>
        <v>892.1</v>
      </c>
      <c r="H21">
        <v>900.92653728061259</v>
      </c>
      <c r="I21" t="str">
        <f t="shared" si="0"/>
        <v>DOWN</v>
      </c>
      <c r="J21">
        <v>955.83381516521774</v>
      </c>
      <c r="K21">
        <v>911.43448988684952</v>
      </c>
      <c r="L21" t="str">
        <f t="shared" si="1"/>
        <v>DOWN</v>
      </c>
      <c r="M21" t="str">
        <f t="shared" si="2"/>
        <v>DOWN</v>
      </c>
      <c r="N21">
        <v>23.536419161470779</v>
      </c>
      <c r="O21" t="str">
        <f t="shared" si="3"/>
        <v>DOWN</v>
      </c>
      <c r="P21" t="str">
        <f t="shared" si="4"/>
        <v>DOWN</v>
      </c>
      <c r="Q21">
        <f t="shared" si="5"/>
        <v>14.700000000000045</v>
      </c>
      <c r="R21">
        <f t="shared" si="6"/>
        <v>47.700000000000045</v>
      </c>
      <c r="S21">
        <f t="shared" si="7"/>
        <v>0.30817610062893147</v>
      </c>
      <c r="T21" t="str">
        <f t="shared" si="8"/>
        <v>No Indication</v>
      </c>
      <c r="U21" t="str">
        <f t="shared" si="9"/>
        <v>No T+M+I</v>
      </c>
      <c r="V21">
        <v>951.56690140857154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886.05</v>
      </c>
      <c r="D22">
        <v>916</v>
      </c>
      <c r="E22">
        <v>877.3</v>
      </c>
      <c r="F22">
        <v>910</v>
      </c>
      <c r="G22">
        <f>_xll.TA_TYPPRICE(D22,E22,F22)</f>
        <v>901.1</v>
      </c>
      <c r="H22">
        <v>901.01326864030625</v>
      </c>
      <c r="I22" t="str">
        <f t="shared" si="0"/>
        <v>UP</v>
      </c>
      <c r="J22">
        <v>946.98185623961376</v>
      </c>
      <c r="K22">
        <v>903.84904768977185</v>
      </c>
      <c r="L22" t="str">
        <f t="shared" si="1"/>
        <v>No Confirmation</v>
      </c>
      <c r="M22" t="str">
        <f t="shared" si="2"/>
        <v>No Trend</v>
      </c>
      <c r="N22">
        <v>39.002845678111058</v>
      </c>
      <c r="O22" t="str">
        <f t="shared" si="3"/>
        <v>DOWN</v>
      </c>
      <c r="P22" t="str">
        <f t="shared" si="4"/>
        <v>No Trend + Momentum</v>
      </c>
      <c r="Q22">
        <f t="shared" si="5"/>
        <v>32.700000000000045</v>
      </c>
      <c r="R22">
        <f t="shared" si="6"/>
        <v>38.700000000000045</v>
      </c>
      <c r="S22">
        <f t="shared" si="7"/>
        <v>0.84496124031007769</v>
      </c>
      <c r="T22" t="str">
        <f t="shared" si="8"/>
        <v>UP</v>
      </c>
      <c r="U22" t="str">
        <f t="shared" si="9"/>
        <v>No T+M+I</v>
      </c>
      <c r="V22">
        <v>945.17199349956059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910.05</v>
      </c>
      <c r="D23">
        <v>924</v>
      </c>
      <c r="E23">
        <v>897.05</v>
      </c>
      <c r="F23">
        <v>899</v>
      </c>
      <c r="G23">
        <f>_xll.TA_TYPPRICE(D23,E23,F23)</f>
        <v>906.68333333333339</v>
      </c>
      <c r="H23">
        <v>903.84830098681982</v>
      </c>
      <c r="I23" t="str">
        <f t="shared" si="0"/>
        <v>DOWN</v>
      </c>
      <c r="J23">
        <v>941.87477707525511</v>
      </c>
      <c r="K23">
        <v>902.33814820315592</v>
      </c>
      <c r="L23" t="str">
        <f t="shared" si="1"/>
        <v>DOWN</v>
      </c>
      <c r="M23" t="str">
        <f t="shared" si="2"/>
        <v>DOWN</v>
      </c>
      <c r="N23">
        <v>34.952391672966371</v>
      </c>
      <c r="O23" t="str">
        <f t="shared" si="3"/>
        <v>DOWN</v>
      </c>
      <c r="P23" t="str">
        <f t="shared" si="4"/>
        <v>DOWN</v>
      </c>
      <c r="Q23">
        <f t="shared" si="5"/>
        <v>1.9500000000000455</v>
      </c>
      <c r="R23">
        <f t="shared" si="6"/>
        <v>26.950000000000045</v>
      </c>
      <c r="S23">
        <f t="shared" si="7"/>
        <v>7.2356215213359637E-2</v>
      </c>
      <c r="T23" t="str">
        <f t="shared" si="8"/>
        <v>DOWN</v>
      </c>
      <c r="U23" t="str">
        <f t="shared" si="9"/>
        <v>DOWN</v>
      </c>
      <c r="V23">
        <v>938.06860988424353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905</v>
      </c>
      <c r="D24">
        <v>971.1</v>
      </c>
      <c r="E24">
        <v>900.1</v>
      </c>
      <c r="F24">
        <v>945</v>
      </c>
      <c r="G24">
        <f>_xll.TA_TYPPRICE(D24,E24,F24)</f>
        <v>938.73333333333323</v>
      </c>
      <c r="H24">
        <v>921.29081716007659</v>
      </c>
      <c r="I24" t="str">
        <f t="shared" si="0"/>
        <v>UP</v>
      </c>
      <c r="J24">
        <v>948.36927105853181</v>
      </c>
      <c r="K24">
        <v>901.84078193578796</v>
      </c>
      <c r="L24" t="str">
        <f t="shared" si="1"/>
        <v>No Confirmation</v>
      </c>
      <c r="M24" t="str">
        <f t="shared" si="2"/>
        <v>No Trend</v>
      </c>
      <c r="N24">
        <v>57.839411100820193</v>
      </c>
      <c r="O24" t="str">
        <f t="shared" si="3"/>
        <v>No Momentum</v>
      </c>
      <c r="P24" t="str">
        <f t="shared" si="4"/>
        <v>No Trend + Momentum</v>
      </c>
      <c r="Q24">
        <f t="shared" si="5"/>
        <v>44.899999999999977</v>
      </c>
      <c r="R24">
        <f t="shared" si="6"/>
        <v>71</v>
      </c>
      <c r="S24">
        <f t="shared" si="7"/>
        <v>0.63239436619718281</v>
      </c>
      <c r="T24" t="str">
        <f t="shared" si="8"/>
        <v>No Indication</v>
      </c>
      <c r="U24" t="str">
        <f t="shared" si="9"/>
        <v>No T+M+I</v>
      </c>
      <c r="V24">
        <v>939.13497759435995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956.45</v>
      </c>
      <c r="D25">
        <v>960</v>
      </c>
      <c r="E25">
        <v>945.1</v>
      </c>
      <c r="F25">
        <v>956</v>
      </c>
      <c r="G25">
        <f>_xll.TA_TYPPRICE(D25,E25,F25)</f>
        <v>953.69999999999993</v>
      </c>
      <c r="H25">
        <v>937.4954085800382</v>
      </c>
      <c r="I25" t="str">
        <f t="shared" si="0"/>
        <v>UP</v>
      </c>
      <c r="J25">
        <v>950.95387748996916</v>
      </c>
      <c r="K25">
        <v>911.45394150561287</v>
      </c>
      <c r="L25" t="str">
        <f t="shared" si="1"/>
        <v>UP</v>
      </c>
      <c r="M25" t="str">
        <f t="shared" si="2"/>
        <v>UP</v>
      </c>
      <c r="N25">
        <v>61.8515810032766</v>
      </c>
      <c r="O25" t="str">
        <f t="shared" si="3"/>
        <v>UP</v>
      </c>
      <c r="P25" t="str">
        <f t="shared" si="4"/>
        <v>UP</v>
      </c>
      <c r="Q25">
        <f t="shared" si="5"/>
        <v>10.899999999999977</v>
      </c>
      <c r="R25">
        <f t="shared" si="6"/>
        <v>14.899999999999977</v>
      </c>
      <c r="S25">
        <f t="shared" si="7"/>
        <v>0.73154362416107344</v>
      </c>
      <c r="T25" t="str">
        <f t="shared" si="8"/>
        <v>No Indication</v>
      </c>
      <c r="U25" t="str">
        <f t="shared" si="9"/>
        <v>No T+M+I</v>
      </c>
      <c r="V25">
        <v>941.72959642599687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956</v>
      </c>
      <c r="D26">
        <v>970.95</v>
      </c>
      <c r="E26">
        <v>953.2</v>
      </c>
      <c r="F26">
        <v>958</v>
      </c>
      <c r="G26">
        <f>_xll.TA_TYPPRICE(D26,E26,F26)</f>
        <v>960.7166666666667</v>
      </c>
      <c r="H26">
        <v>949.10603762335245</v>
      </c>
      <c r="I26" t="str">
        <f t="shared" si="0"/>
        <v>UP</v>
      </c>
      <c r="J26">
        <v>955.39746026997602</v>
      </c>
      <c r="K26">
        <v>920.73084339325442</v>
      </c>
      <c r="L26" t="str">
        <f t="shared" si="1"/>
        <v>UP</v>
      </c>
      <c r="M26" t="str">
        <f t="shared" si="2"/>
        <v>UP</v>
      </c>
      <c r="N26">
        <v>62.659194654135277</v>
      </c>
      <c r="O26" t="str">
        <f t="shared" si="3"/>
        <v>UP</v>
      </c>
      <c r="P26" t="str">
        <f t="shared" si="4"/>
        <v>UP</v>
      </c>
      <c r="Q26">
        <f t="shared" si="5"/>
        <v>4.7999999999999545</v>
      </c>
      <c r="R26">
        <f t="shared" si="6"/>
        <v>17.75</v>
      </c>
      <c r="S26">
        <f t="shared" si="7"/>
        <v>0.27042253521126502</v>
      </c>
      <c r="T26" t="str">
        <f t="shared" si="8"/>
        <v>No Indication</v>
      </c>
      <c r="U26" t="str">
        <f t="shared" si="9"/>
        <v>No T+M+I</v>
      </c>
      <c r="V26">
        <v>944.23273543738196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948.15</v>
      </c>
      <c r="D27">
        <v>954</v>
      </c>
      <c r="E27">
        <v>925</v>
      </c>
      <c r="F27">
        <v>931</v>
      </c>
      <c r="G27">
        <f>_xll.TA_TYPPRICE(D27,E27,F27)</f>
        <v>936.66666666666663</v>
      </c>
      <c r="H27">
        <v>942.8863521450096</v>
      </c>
      <c r="I27" t="str">
        <f t="shared" si="0"/>
        <v>DOWN</v>
      </c>
      <c r="J27">
        <v>955.08691354331472</v>
      </c>
      <c r="K27">
        <v>921.67954486142014</v>
      </c>
      <c r="L27" t="str">
        <f t="shared" si="1"/>
        <v>No Confirmation</v>
      </c>
      <c r="M27" t="str">
        <f t="shared" si="2"/>
        <v>No Trend</v>
      </c>
      <c r="N27">
        <v>46.166325937670337</v>
      </c>
      <c r="O27" t="str">
        <f t="shared" si="3"/>
        <v>No Momentum</v>
      </c>
      <c r="P27" t="str">
        <f t="shared" si="4"/>
        <v>No Trend + Momentum</v>
      </c>
      <c r="Q27">
        <f t="shared" si="5"/>
        <v>6</v>
      </c>
      <c r="R27">
        <f t="shared" si="6"/>
        <v>29</v>
      </c>
      <c r="S27">
        <f t="shared" si="7"/>
        <v>0.20689655172413793</v>
      </c>
      <c r="T27" t="str">
        <f t="shared" si="8"/>
        <v>No Indication</v>
      </c>
      <c r="U27" t="str">
        <f t="shared" si="9"/>
        <v>No T+M+I</v>
      </c>
      <c r="V27">
        <v>942.19692998547703</v>
      </c>
      <c r="W27">
        <v>986.88461538461536</v>
      </c>
      <c r="X27">
        <f t="shared" si="10"/>
        <v>-44.687685399138331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932</v>
      </c>
      <c r="D28">
        <v>947.7</v>
      </c>
      <c r="E28">
        <v>932</v>
      </c>
      <c r="F28">
        <v>935</v>
      </c>
      <c r="G28">
        <f>_xll.TA_TYPPRICE(D28,E28,F28)</f>
        <v>938.23333333333323</v>
      </c>
      <c r="H28">
        <v>940.55984273917147</v>
      </c>
      <c r="I28" t="str">
        <f t="shared" si="0"/>
        <v>DOWN</v>
      </c>
      <c r="J28">
        <v>953.44537720035589</v>
      </c>
      <c r="K28">
        <v>923.97297933666016</v>
      </c>
      <c r="L28" t="str">
        <f t="shared" si="1"/>
        <v>No Confirmation</v>
      </c>
      <c r="M28" t="str">
        <f t="shared" si="2"/>
        <v>No Trend</v>
      </c>
      <c r="N28">
        <v>48.66841249242637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15.700000000000045</v>
      </c>
      <c r="S28">
        <f t="shared" si="7"/>
        <v>0.19108280254777016</v>
      </c>
      <c r="T28" t="str">
        <f t="shared" si="8"/>
        <v>DOWN</v>
      </c>
      <c r="U28" t="str">
        <f t="shared" si="9"/>
        <v>No T+M+I</v>
      </c>
      <c r="V28">
        <v>941.08970998771133</v>
      </c>
      <c r="W28">
        <v>983.04131054131051</v>
      </c>
      <c r="X28">
        <f t="shared" si="10"/>
        <v>-41.951600553599178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935</v>
      </c>
      <c r="D29">
        <v>964.95</v>
      </c>
      <c r="E29">
        <v>932.95</v>
      </c>
      <c r="F29">
        <v>948</v>
      </c>
      <c r="G29">
        <f>_xll.TA_TYPPRICE(D29,E29,F29)</f>
        <v>948.63333333333333</v>
      </c>
      <c r="H29">
        <v>944.59658803625234</v>
      </c>
      <c r="I29" t="str">
        <f t="shared" si="0"/>
        <v>UP</v>
      </c>
      <c r="J29">
        <v>956.00196004472127</v>
      </c>
      <c r="K29">
        <v>925.96787281740239</v>
      </c>
      <c r="L29" t="str">
        <f t="shared" si="1"/>
        <v>No Confirmation</v>
      </c>
      <c r="M29" t="str">
        <f t="shared" si="2"/>
        <v>No Trend</v>
      </c>
      <c r="N29">
        <v>56.821296764496232</v>
      </c>
      <c r="O29" t="str">
        <f t="shared" si="3"/>
        <v>No Momentum</v>
      </c>
      <c r="P29" t="str">
        <f t="shared" si="4"/>
        <v>No Trend + Momentum</v>
      </c>
      <c r="Q29">
        <f t="shared" si="5"/>
        <v>15.049999999999955</v>
      </c>
      <c r="R29">
        <f t="shared" si="6"/>
        <v>32</v>
      </c>
      <c r="S29">
        <f t="shared" si="7"/>
        <v>0.47031249999999858</v>
      </c>
      <c r="T29" t="str">
        <f t="shared" si="8"/>
        <v>No Indication</v>
      </c>
      <c r="U29" t="str">
        <f t="shared" si="9"/>
        <v>No T+M+I</v>
      </c>
      <c r="V29">
        <v>942.15283152806342</v>
      </c>
      <c r="W29">
        <v>980.44565790862089</v>
      </c>
      <c r="X29">
        <f t="shared" si="10"/>
        <v>-38.292826380557472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946.95</v>
      </c>
      <c r="D30">
        <v>951.7</v>
      </c>
      <c r="E30">
        <v>935.05</v>
      </c>
      <c r="F30">
        <v>937</v>
      </c>
      <c r="G30">
        <f>_xll.TA_TYPPRICE(D30,E30,F30)</f>
        <v>941.25</v>
      </c>
      <c r="H30">
        <v>942.92329401812617</v>
      </c>
      <c r="I30" t="str">
        <f t="shared" si="0"/>
        <v>DOWN</v>
      </c>
      <c r="J30">
        <v>955.04596892367215</v>
      </c>
      <c r="K30">
        <v>927.98612330242406</v>
      </c>
      <c r="L30" t="str">
        <f t="shared" si="1"/>
        <v>No Confirmation</v>
      </c>
      <c r="M30" t="str">
        <f t="shared" si="2"/>
        <v>No Trend</v>
      </c>
      <c r="N30">
        <v>48.648746788825981</v>
      </c>
      <c r="O30" t="str">
        <f t="shared" si="3"/>
        <v>No Momentum</v>
      </c>
      <c r="P30" t="str">
        <f t="shared" si="4"/>
        <v>No Trend + Momentum</v>
      </c>
      <c r="Q30">
        <f t="shared" si="5"/>
        <v>1.9500000000000455</v>
      </c>
      <c r="R30">
        <f t="shared" si="6"/>
        <v>16.650000000000091</v>
      </c>
      <c r="S30">
        <f t="shared" si="7"/>
        <v>0.11711711711711921</v>
      </c>
      <c r="T30" t="str">
        <f t="shared" si="8"/>
        <v>DOWN</v>
      </c>
      <c r="U30" t="str">
        <f t="shared" si="9"/>
        <v>No T+M+I</v>
      </c>
      <c r="V30">
        <v>941.36008821605367</v>
      </c>
      <c r="W30">
        <v>977.22746102650081</v>
      </c>
      <c r="X30">
        <f t="shared" si="10"/>
        <v>-35.867372810447137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949.9</v>
      </c>
      <c r="D31">
        <v>951</v>
      </c>
      <c r="E31">
        <v>912.05</v>
      </c>
      <c r="F31">
        <v>920</v>
      </c>
      <c r="G31">
        <f>_xll.TA_TYPPRICE(D31,E31,F31)</f>
        <v>927.68333333333339</v>
      </c>
      <c r="H31">
        <v>935.30331367572978</v>
      </c>
      <c r="I31" t="str">
        <f t="shared" si="0"/>
        <v>DOWN</v>
      </c>
      <c r="J31">
        <v>954.14686471841162</v>
      </c>
      <c r="K31">
        <v>924.44476256855205</v>
      </c>
      <c r="L31" t="str">
        <f t="shared" si="1"/>
        <v>DOWN</v>
      </c>
      <c r="M31" t="str">
        <f t="shared" si="2"/>
        <v>DOWN</v>
      </c>
      <c r="N31">
        <v>38.070736751451484</v>
      </c>
      <c r="O31" t="str">
        <f t="shared" si="3"/>
        <v>DOWN</v>
      </c>
      <c r="P31" t="str">
        <f t="shared" si="4"/>
        <v>DOWN</v>
      </c>
      <c r="Q31">
        <f t="shared" si="5"/>
        <v>7.9500000000000455</v>
      </c>
      <c r="R31">
        <f t="shared" si="6"/>
        <v>38.950000000000045</v>
      </c>
      <c r="S31">
        <f t="shared" si="7"/>
        <v>0.20410783055199067</v>
      </c>
      <c r="T31" t="str">
        <f t="shared" si="8"/>
        <v>No Indication</v>
      </c>
      <c r="U31" t="str">
        <f t="shared" si="9"/>
        <v>No T+M+I</v>
      </c>
      <c r="V31">
        <v>938.07392079819931</v>
      </c>
      <c r="W31">
        <v>972.98838983935264</v>
      </c>
      <c r="X31">
        <f t="shared" si="10"/>
        <v>-34.914469041153325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922</v>
      </c>
      <c r="D32">
        <v>943.95</v>
      </c>
      <c r="E32">
        <v>922</v>
      </c>
      <c r="F32">
        <v>936</v>
      </c>
      <c r="G32">
        <f>_xll.TA_TYPPRICE(D32,E32,F32)</f>
        <v>933.98333333333323</v>
      </c>
      <c r="H32">
        <v>934.64332350453151</v>
      </c>
      <c r="I32" t="str">
        <f t="shared" si="0"/>
        <v>UP</v>
      </c>
      <c r="J32">
        <v>951.88089478098686</v>
      </c>
      <c r="K32">
        <v>923.90148199776274</v>
      </c>
      <c r="L32" t="str">
        <f t="shared" si="1"/>
        <v>No Confirmation</v>
      </c>
      <c r="M32" t="str">
        <f t="shared" si="2"/>
        <v>No Trend</v>
      </c>
      <c r="N32">
        <v>50.685706364047675</v>
      </c>
      <c r="O32" t="str">
        <f t="shared" si="3"/>
        <v>No Momentum</v>
      </c>
      <c r="P32" t="str">
        <f t="shared" si="4"/>
        <v>No Trend + Momentum</v>
      </c>
      <c r="Q32">
        <f t="shared" si="5"/>
        <v>14</v>
      </c>
      <c r="R32">
        <f t="shared" si="6"/>
        <v>21.950000000000045</v>
      </c>
      <c r="S32">
        <f t="shared" si="7"/>
        <v>0.6378132118451012</v>
      </c>
      <c r="T32" t="str">
        <f t="shared" si="8"/>
        <v>No Indication</v>
      </c>
      <c r="U32" t="str">
        <f t="shared" si="9"/>
        <v>No T+M+I</v>
      </c>
      <c r="V32">
        <v>937.75485606001484</v>
      </c>
      <c r="W32">
        <v>970.24850911051169</v>
      </c>
      <c r="X32">
        <f t="shared" si="10"/>
        <v>-32.493653050496846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938</v>
      </c>
      <c r="D33">
        <v>944</v>
      </c>
      <c r="E33">
        <v>925.2</v>
      </c>
      <c r="F33">
        <v>932</v>
      </c>
      <c r="G33">
        <f>_xll.TA_TYPPRICE(D33,E33,F33)</f>
        <v>933.73333333333323</v>
      </c>
      <c r="H33">
        <v>934.18832841893231</v>
      </c>
      <c r="I33" t="str">
        <f t="shared" si="0"/>
        <v>DOWN</v>
      </c>
      <c r="J33">
        <v>950.12958482965644</v>
      </c>
      <c r="K33">
        <v>924.19004155381549</v>
      </c>
      <c r="L33" t="str">
        <f t="shared" si="1"/>
        <v>No Confirmation</v>
      </c>
      <c r="M33" t="str">
        <f t="shared" si="2"/>
        <v>No Trend</v>
      </c>
      <c r="N33">
        <v>47.652342087464675</v>
      </c>
      <c r="O33" t="str">
        <f t="shared" si="3"/>
        <v>No Momentum</v>
      </c>
      <c r="P33" t="str">
        <f t="shared" si="4"/>
        <v>No Trend + Momentum</v>
      </c>
      <c r="Q33">
        <f t="shared" si="5"/>
        <v>6.7999999999999545</v>
      </c>
      <c r="R33">
        <f t="shared" si="6"/>
        <v>18.799999999999955</v>
      </c>
      <c r="S33">
        <f t="shared" si="7"/>
        <v>0.36170212765957294</v>
      </c>
      <c r="T33" t="str">
        <f t="shared" si="8"/>
        <v>No Indication</v>
      </c>
      <c r="U33" t="str">
        <f t="shared" si="9"/>
        <v>No T+M+I</v>
      </c>
      <c r="V33">
        <v>936.86949358924335</v>
      </c>
      <c r="W33">
        <v>967.41528621343673</v>
      </c>
      <c r="X33">
        <f t="shared" si="10"/>
        <v>-30.545792624193382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930.8</v>
      </c>
      <c r="D34">
        <v>968.05</v>
      </c>
      <c r="E34">
        <v>925.8</v>
      </c>
      <c r="F34">
        <v>945</v>
      </c>
      <c r="G34">
        <f>_xll.TA_TYPPRICE(D34,E34,F34)</f>
        <v>946.2833333333333</v>
      </c>
      <c r="H34">
        <v>940.23583087613281</v>
      </c>
      <c r="I34" t="str">
        <f t="shared" si="0"/>
        <v>UP</v>
      </c>
      <c r="J34">
        <v>954.11189931195497</v>
      </c>
      <c r="K34">
        <v>924.54781009741203</v>
      </c>
      <c r="L34" t="str">
        <f t="shared" si="1"/>
        <v>No Confirmation</v>
      </c>
      <c r="M34" t="str">
        <f t="shared" si="2"/>
        <v>No Trend</v>
      </c>
      <c r="N34">
        <v>57.890323630339381</v>
      </c>
      <c r="O34" t="str">
        <f t="shared" si="3"/>
        <v>No Momentum</v>
      </c>
      <c r="P34" t="str">
        <f t="shared" si="4"/>
        <v>No Trend + Momentum</v>
      </c>
      <c r="Q34">
        <f t="shared" si="5"/>
        <v>19.200000000000045</v>
      </c>
      <c r="R34">
        <f t="shared" si="6"/>
        <v>42.25</v>
      </c>
      <c r="S34">
        <f t="shared" si="7"/>
        <v>0.4544378698224863</v>
      </c>
      <c r="T34" t="str">
        <f t="shared" si="8"/>
        <v>No Indication</v>
      </c>
      <c r="U34" t="str">
        <f t="shared" si="9"/>
        <v>No T+M+I</v>
      </c>
      <c r="V34">
        <v>938.12034072935978</v>
      </c>
      <c r="W34">
        <v>965.75489464207101</v>
      </c>
      <c r="X34">
        <f t="shared" si="10"/>
        <v>-27.634553912711226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949.5</v>
      </c>
      <c r="D35">
        <v>955.45</v>
      </c>
      <c r="E35">
        <v>932</v>
      </c>
      <c r="F35">
        <v>942</v>
      </c>
      <c r="G35">
        <f>_xll.TA_TYPPRICE(D35,E35,F35)</f>
        <v>943.15</v>
      </c>
      <c r="H35">
        <v>941.69291543806639</v>
      </c>
      <c r="I35" t="str">
        <f t="shared" si="0"/>
        <v>UP</v>
      </c>
      <c r="J35">
        <v>954.40925502040943</v>
      </c>
      <c r="K35">
        <v>926.20385229798717</v>
      </c>
      <c r="L35" t="str">
        <f t="shared" si="1"/>
        <v>No Confirmation</v>
      </c>
      <c r="M35" t="str">
        <f t="shared" si="2"/>
        <v>No Trend</v>
      </c>
      <c r="N35">
        <v>54.798776551288107</v>
      </c>
      <c r="O35" t="str">
        <f t="shared" si="3"/>
        <v>No Momentum</v>
      </c>
      <c r="P35" t="str">
        <f t="shared" si="4"/>
        <v>No Trend + Momentum</v>
      </c>
      <c r="Q35">
        <f t="shared" si="5"/>
        <v>10</v>
      </c>
      <c r="R35">
        <f t="shared" si="6"/>
        <v>23.450000000000045</v>
      </c>
      <c r="S35">
        <f t="shared" si="7"/>
        <v>0.42643923240938081</v>
      </c>
      <c r="T35" t="str">
        <f t="shared" si="8"/>
        <v>No Indication</v>
      </c>
      <c r="U35" t="str">
        <f t="shared" si="9"/>
        <v>No T+M+I</v>
      </c>
      <c r="V35">
        <v>938.71721138638134</v>
      </c>
      <c r="W35">
        <v>963.99527281673238</v>
      </c>
      <c r="X35">
        <f t="shared" si="10"/>
        <v>-25.278061430351045</v>
      </c>
      <c r="Y35">
        <v>-34.629557244738663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953.95</v>
      </c>
      <c r="D36">
        <v>953.95</v>
      </c>
      <c r="E36">
        <v>932</v>
      </c>
      <c r="F36">
        <v>932</v>
      </c>
      <c r="G36">
        <f>_xll.TA_TYPPRICE(D36,E36,F36)</f>
        <v>939.31666666666661</v>
      </c>
      <c r="H36">
        <v>940.5047910523665</v>
      </c>
      <c r="I36" t="str">
        <f t="shared" si="0"/>
        <v>DOWN</v>
      </c>
      <c r="J36">
        <v>954.3071983492074</v>
      </c>
      <c r="K36">
        <v>927.49188512065666</v>
      </c>
      <c r="L36" t="str">
        <f t="shared" si="1"/>
        <v>No Confirmation</v>
      </c>
      <c r="M36" t="str">
        <f t="shared" si="2"/>
        <v>No Trend</v>
      </c>
      <c r="N36">
        <v>44.824637258288782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21.950000000000045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937.68379425001501</v>
      </c>
      <c r="W36">
        <v>961.62525260808559</v>
      </c>
      <c r="X36">
        <f t="shared" si="10"/>
        <v>-23.941458358070577</v>
      </c>
      <c r="Y36">
        <v>-32.491937467405045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937</v>
      </c>
      <c r="D37">
        <v>944</v>
      </c>
      <c r="E37">
        <v>934</v>
      </c>
      <c r="F37">
        <v>939</v>
      </c>
      <c r="G37">
        <f>_xll.TA_TYPPRICE(D37,E37,F37)</f>
        <v>939</v>
      </c>
      <c r="H37">
        <v>939.75239552618325</v>
      </c>
      <c r="I37" t="str">
        <f t="shared" si="0"/>
        <v>DOWN</v>
      </c>
      <c r="J37">
        <v>952.01670982716132</v>
      </c>
      <c r="K37">
        <v>928.93813287162186</v>
      </c>
      <c r="L37" t="str">
        <f t="shared" si="1"/>
        <v>No Confirmation</v>
      </c>
      <c r="M37" t="str">
        <f t="shared" si="2"/>
        <v>No Trend</v>
      </c>
      <c r="N37">
        <v>52.40475853460179</v>
      </c>
      <c r="O37" t="str">
        <f t="shared" si="3"/>
        <v>No Momentum</v>
      </c>
      <c r="P37" t="str">
        <f t="shared" si="4"/>
        <v>No Trend + Momentum</v>
      </c>
      <c r="Q37">
        <f t="shared" si="5"/>
        <v>5</v>
      </c>
      <c r="R37">
        <f t="shared" si="6"/>
        <v>10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937.88628744232039</v>
      </c>
      <c r="W37">
        <v>959.94930797044958</v>
      </c>
      <c r="X37">
        <f t="shared" si="10"/>
        <v>-22.063020528129186</v>
      </c>
      <c r="Y37">
        <v>-30.406154079549871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939.2</v>
      </c>
      <c r="D38">
        <v>950</v>
      </c>
      <c r="E38">
        <v>933.45</v>
      </c>
      <c r="F38">
        <v>940</v>
      </c>
      <c r="G38">
        <f>_xll.TA_TYPPRICE(D38,E38,F38)</f>
        <v>941.15</v>
      </c>
      <c r="H38">
        <v>940.45119776309161</v>
      </c>
      <c r="I38" t="str">
        <f t="shared" si="0"/>
        <v>DOWN</v>
      </c>
      <c r="J38">
        <v>951.56855208779211</v>
      </c>
      <c r="K38">
        <v>929.94077001126141</v>
      </c>
      <c r="L38" t="str">
        <f t="shared" si="1"/>
        <v>No Confirmation</v>
      </c>
      <c r="M38" t="str">
        <f t="shared" si="2"/>
        <v>No Trend</v>
      </c>
      <c r="N38">
        <v>53.544432685430934</v>
      </c>
      <c r="O38" t="str">
        <f t="shared" si="3"/>
        <v>No Momentum</v>
      </c>
      <c r="P38" t="str">
        <f t="shared" si="4"/>
        <v>No Trend + Momentum</v>
      </c>
      <c r="Q38">
        <f t="shared" si="5"/>
        <v>6.5499999999999545</v>
      </c>
      <c r="R38">
        <f t="shared" si="6"/>
        <v>16.549999999999955</v>
      </c>
      <c r="S38">
        <f t="shared" si="7"/>
        <v>0.39577039274924303</v>
      </c>
      <c r="T38" t="str">
        <f t="shared" si="8"/>
        <v>No Indication</v>
      </c>
      <c r="U38" t="str">
        <f t="shared" si="9"/>
        <v>No T+M+I</v>
      </c>
      <c r="V38">
        <v>938.2114739896557</v>
      </c>
      <c r="W38">
        <v>958.47158145411993</v>
      </c>
      <c r="X38">
        <f t="shared" si="10"/>
        <v>-20.260107464464227</v>
      </c>
      <c r="Y38">
        <v>-28.376944756532744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944</v>
      </c>
      <c r="D39">
        <v>947.35</v>
      </c>
      <c r="E39">
        <v>940</v>
      </c>
      <c r="F39">
        <v>943</v>
      </c>
      <c r="G39">
        <f>_xll.TA_TYPPRICE(D39,E39,F39)</f>
        <v>943.44999999999993</v>
      </c>
      <c r="H39">
        <v>941.95059888154583</v>
      </c>
      <c r="I39" t="str">
        <f t="shared" si="0"/>
        <v>UP</v>
      </c>
      <c r="J39">
        <v>950.63109606828277</v>
      </c>
      <c r="K39">
        <v>932.17615445320337</v>
      </c>
      <c r="L39" t="str">
        <f t="shared" si="1"/>
        <v>No Confirmation</v>
      </c>
      <c r="M39" t="str">
        <f t="shared" si="2"/>
        <v>No Trend</v>
      </c>
      <c r="N39">
        <v>57.372166203619976</v>
      </c>
      <c r="O39" t="str">
        <f t="shared" si="3"/>
        <v>No Momentum</v>
      </c>
      <c r="P39" t="str">
        <f t="shared" si="4"/>
        <v>No Trend + Momentum</v>
      </c>
      <c r="Q39">
        <f t="shared" si="5"/>
        <v>3</v>
      </c>
      <c r="R39">
        <f t="shared" si="6"/>
        <v>7.3500000000000227</v>
      </c>
      <c r="S39">
        <f t="shared" si="7"/>
        <v>0.40816326530612118</v>
      </c>
      <c r="T39" t="str">
        <f t="shared" si="8"/>
        <v>No Indication</v>
      </c>
      <c r="U39" t="str">
        <f t="shared" si="9"/>
        <v>No T+M+I</v>
      </c>
      <c r="V39">
        <v>938.94817029893943</v>
      </c>
      <c r="W39">
        <v>957.32553838344438</v>
      </c>
      <c r="X39">
        <f t="shared" si="10"/>
        <v>-18.377368084504951</v>
      </c>
      <c r="Y39">
        <v>-26.377029422127187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941</v>
      </c>
      <c r="D40">
        <v>954</v>
      </c>
      <c r="E40">
        <v>933</v>
      </c>
      <c r="F40">
        <v>940</v>
      </c>
      <c r="G40">
        <f>_xll.TA_TYPPRICE(D40,E40,F40)</f>
        <v>942.33333333333337</v>
      </c>
      <c r="H40">
        <v>942.14196610743966</v>
      </c>
      <c r="I40" t="str">
        <f t="shared" si="0"/>
        <v>DOWN</v>
      </c>
      <c r="J40">
        <v>951.37974138644211</v>
      </c>
      <c r="K40">
        <v>932.35923124138037</v>
      </c>
      <c r="L40" t="str">
        <f t="shared" si="1"/>
        <v>No Confirmation</v>
      </c>
      <c r="M40" t="str">
        <f t="shared" si="2"/>
        <v>No Trend</v>
      </c>
      <c r="N40">
        <v>52.014916989096214</v>
      </c>
      <c r="O40" t="str">
        <f t="shared" si="3"/>
        <v>No Momentum</v>
      </c>
      <c r="P40" t="str">
        <f t="shared" si="4"/>
        <v>No Trend + Momentum</v>
      </c>
      <c r="Q40">
        <f t="shared" si="5"/>
        <v>7</v>
      </c>
      <c r="R40">
        <f t="shared" si="6"/>
        <v>21</v>
      </c>
      <c r="S40">
        <f t="shared" si="7"/>
        <v>0.33333333333333331</v>
      </c>
      <c r="T40" t="str">
        <f t="shared" si="8"/>
        <v>No Indication</v>
      </c>
      <c r="U40" t="str">
        <f t="shared" si="9"/>
        <v>No T+M+I</v>
      </c>
      <c r="V40">
        <v>939.10999025294871</v>
      </c>
      <c r="W40">
        <v>956.04216516985593</v>
      </c>
      <c r="X40">
        <f t="shared" si="10"/>
        <v>-16.932174916907229</v>
      </c>
      <c r="Y40">
        <v>-24.488058521083197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940</v>
      </c>
      <c r="D41">
        <v>950.95</v>
      </c>
      <c r="E41">
        <v>921.5</v>
      </c>
      <c r="F41">
        <v>926</v>
      </c>
      <c r="G41">
        <f>_xll.TA_TYPPRICE(D41,E41,F41)</f>
        <v>932.81666666666661</v>
      </c>
      <c r="H41">
        <v>937.47931638705313</v>
      </c>
      <c r="I41" t="str">
        <f t="shared" si="0"/>
        <v>DOWN</v>
      </c>
      <c r="J41">
        <v>951.28424330056612</v>
      </c>
      <c r="K41">
        <v>929.94606874329588</v>
      </c>
      <c r="L41" t="str">
        <f t="shared" si="1"/>
        <v>DOWN</v>
      </c>
      <c r="M41" t="str">
        <f t="shared" si="2"/>
        <v>DOWN</v>
      </c>
      <c r="N41">
        <v>33.673150848949376</v>
      </c>
      <c r="O41" t="str">
        <f t="shared" si="3"/>
        <v>DOWN</v>
      </c>
      <c r="P41" t="str">
        <f t="shared" si="4"/>
        <v>DOWN</v>
      </c>
      <c r="Q41">
        <f t="shared" si="5"/>
        <v>4.5</v>
      </c>
      <c r="R41">
        <f t="shared" si="6"/>
        <v>29.450000000000045</v>
      </c>
      <c r="S41">
        <f t="shared" si="7"/>
        <v>0.15280135823429519</v>
      </c>
      <c r="T41" t="str">
        <f t="shared" si="8"/>
        <v>DOWN</v>
      </c>
      <c r="U41" t="str">
        <f t="shared" si="9"/>
        <v>DOWN</v>
      </c>
      <c r="V41">
        <v>937.093068675572</v>
      </c>
      <c r="W41">
        <v>953.81681960171841</v>
      </c>
      <c r="X41">
        <f t="shared" si="10"/>
        <v>-16.723750926146408</v>
      </c>
      <c r="Y41">
        <v>-22.93519700209584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926.4</v>
      </c>
      <c r="D42">
        <v>943.9</v>
      </c>
      <c r="E42">
        <v>924.1</v>
      </c>
      <c r="F42">
        <v>940</v>
      </c>
      <c r="G42">
        <f>_xll.TA_TYPPRICE(D42,E42,F42)</f>
        <v>936</v>
      </c>
      <c r="H42">
        <v>936.73965819352657</v>
      </c>
      <c r="I42" t="str">
        <f t="shared" si="0"/>
        <v>UP</v>
      </c>
      <c r="J42">
        <v>949.64330034488478</v>
      </c>
      <c r="K42">
        <v>928.64694235589684</v>
      </c>
      <c r="L42" t="str">
        <f t="shared" si="1"/>
        <v>No Confirmation</v>
      </c>
      <c r="M42" t="str">
        <f t="shared" si="2"/>
        <v>No Trend</v>
      </c>
      <c r="N42">
        <v>53.964668493251331</v>
      </c>
      <c r="O42" t="str">
        <f t="shared" si="3"/>
        <v>No Momentum</v>
      </c>
      <c r="P42" t="str">
        <f t="shared" si="4"/>
        <v>No Trend + Momentum</v>
      </c>
      <c r="Q42">
        <f t="shared" si="5"/>
        <v>15.899999999999977</v>
      </c>
      <c r="R42">
        <f t="shared" si="6"/>
        <v>19.799999999999955</v>
      </c>
      <c r="S42">
        <f t="shared" si="7"/>
        <v>0.80303030303030376</v>
      </c>
      <c r="T42" t="str">
        <f t="shared" si="8"/>
        <v>UP</v>
      </c>
      <c r="U42" t="str">
        <f t="shared" si="9"/>
        <v>No T+M+I</v>
      </c>
      <c r="V42">
        <v>937.54028887933021</v>
      </c>
      <c r="W42">
        <v>952.79335148307257</v>
      </c>
      <c r="X42">
        <f t="shared" si="10"/>
        <v>-15.253062603742364</v>
      </c>
      <c r="Y42">
        <v>-21.398770122425145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943.5</v>
      </c>
      <c r="D43">
        <v>976.85</v>
      </c>
      <c r="E43">
        <v>938.2</v>
      </c>
      <c r="F43">
        <v>975</v>
      </c>
      <c r="G43">
        <f>_xll.TA_TYPPRICE(D43,E43,F43)</f>
        <v>963.35</v>
      </c>
      <c r="H43">
        <v>950.04482909676335</v>
      </c>
      <c r="I43" t="str">
        <f t="shared" si="0"/>
        <v>UP</v>
      </c>
      <c r="J43">
        <v>955.68923360157703</v>
      </c>
      <c r="K43">
        <v>930.76984405458643</v>
      </c>
      <c r="L43" t="str">
        <f t="shared" si="1"/>
        <v>UP</v>
      </c>
      <c r="M43" t="str">
        <f t="shared" si="2"/>
        <v>UP</v>
      </c>
      <c r="N43">
        <v>76.46501247168132</v>
      </c>
      <c r="O43" t="str">
        <f t="shared" si="3"/>
        <v>UP</v>
      </c>
      <c r="P43" t="str">
        <f t="shared" si="4"/>
        <v>UP</v>
      </c>
      <c r="Q43">
        <f t="shared" si="5"/>
        <v>36.799999999999955</v>
      </c>
      <c r="R43">
        <f t="shared" si="6"/>
        <v>38.649999999999977</v>
      </c>
      <c r="S43">
        <f t="shared" si="7"/>
        <v>0.95213454075032278</v>
      </c>
      <c r="T43" t="str">
        <f t="shared" si="8"/>
        <v>UP</v>
      </c>
      <c r="U43" t="str">
        <f t="shared" si="9"/>
        <v>UP</v>
      </c>
      <c r="V43">
        <v>943.3033213594332</v>
      </c>
      <c r="W43">
        <v>954.43828841025243</v>
      </c>
      <c r="X43">
        <f t="shared" si="10"/>
        <v>-11.134967050819228</v>
      </c>
      <c r="Y43">
        <v>-19.346009508103961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968</v>
      </c>
      <c r="D44">
        <v>1008.9</v>
      </c>
      <c r="E44">
        <v>968</v>
      </c>
      <c r="F44">
        <v>998</v>
      </c>
      <c r="G44">
        <f>_xll.TA_TYPPRICE(D44,E44,F44)</f>
        <v>991.63333333333333</v>
      </c>
      <c r="H44">
        <v>970.83908121504828</v>
      </c>
      <c r="I44" t="str">
        <f t="shared" si="0"/>
        <v>UP</v>
      </c>
      <c r="J44">
        <v>967.51384835678209</v>
      </c>
      <c r="K44">
        <v>939.04321204245616</v>
      </c>
      <c r="L44" t="str">
        <f t="shared" si="1"/>
        <v>UP</v>
      </c>
      <c r="M44" t="str">
        <f t="shared" si="2"/>
        <v>UP</v>
      </c>
      <c r="N44">
        <v>83.20708895293663</v>
      </c>
      <c r="O44" t="str">
        <f t="shared" si="3"/>
        <v>UP</v>
      </c>
      <c r="P44" t="str">
        <f t="shared" si="4"/>
        <v>UP</v>
      </c>
      <c r="Q44">
        <f t="shared" si="5"/>
        <v>30</v>
      </c>
      <c r="R44">
        <f t="shared" si="6"/>
        <v>40.899999999999977</v>
      </c>
      <c r="S44">
        <f t="shared" si="7"/>
        <v>0.73349633251833779</v>
      </c>
      <c r="T44" t="str">
        <f t="shared" si="8"/>
        <v>No Indication</v>
      </c>
      <c r="U44" t="str">
        <f t="shared" si="9"/>
        <v>No T+M+I</v>
      </c>
      <c r="V44">
        <v>951.71819499644346</v>
      </c>
      <c r="W44">
        <v>957.66508186134479</v>
      </c>
      <c r="X44">
        <f t="shared" si="10"/>
        <v>-5.9468868649013302</v>
      </c>
      <c r="Y44">
        <v>-16.666184979463434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1014</v>
      </c>
      <c r="D45">
        <v>1018.95</v>
      </c>
      <c r="E45">
        <v>985.5</v>
      </c>
      <c r="F45">
        <v>986</v>
      </c>
      <c r="G45">
        <f>_xll.TA_TYPPRICE(D45,E45,F45)</f>
        <v>996.81666666666661</v>
      </c>
      <c r="H45">
        <v>983.82787394085744</v>
      </c>
      <c r="I45" t="str">
        <f t="shared" si="0"/>
        <v>UP</v>
      </c>
      <c r="J45">
        <v>978.94410427749722</v>
      </c>
      <c r="K45">
        <v>949.36694269968814</v>
      </c>
      <c r="L45" t="str">
        <f t="shared" si="1"/>
        <v>UP</v>
      </c>
      <c r="M45" t="str">
        <f t="shared" si="2"/>
        <v>UP</v>
      </c>
      <c r="N45">
        <v>70.108772246734674</v>
      </c>
      <c r="O45" t="str">
        <f t="shared" si="3"/>
        <v>UP</v>
      </c>
      <c r="P45" t="str">
        <f t="shared" si="4"/>
        <v>UP</v>
      </c>
      <c r="Q45">
        <f t="shared" si="5"/>
        <v>0.5</v>
      </c>
      <c r="R45">
        <f t="shared" si="6"/>
        <v>33.450000000000045</v>
      </c>
      <c r="S45">
        <f t="shared" si="7"/>
        <v>1.4947683109118067E-2</v>
      </c>
      <c r="T45" t="str">
        <f t="shared" si="8"/>
        <v>DOWN</v>
      </c>
      <c r="U45" t="str">
        <f t="shared" si="9"/>
        <v>No T+M+I</v>
      </c>
      <c r="V45">
        <v>956.99231884314452</v>
      </c>
      <c r="W45">
        <v>959.76396468643031</v>
      </c>
      <c r="X45">
        <f t="shared" si="10"/>
        <v>-2.7716458432857962</v>
      </c>
      <c r="Y45">
        <v>-13.887277152227906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996.65</v>
      </c>
      <c r="D46">
        <v>998.7</v>
      </c>
      <c r="E46">
        <v>970.1</v>
      </c>
      <c r="F46">
        <v>975</v>
      </c>
      <c r="G46">
        <f>_xll.TA_TYPPRICE(D46,E46,F46)</f>
        <v>981.26666666666677</v>
      </c>
      <c r="H46">
        <v>982.54727030376216</v>
      </c>
      <c r="I46" t="str">
        <f t="shared" si="0"/>
        <v>DOWN</v>
      </c>
      <c r="J46">
        <v>983.33430332694229</v>
      </c>
      <c r="K46">
        <v>953.97428876642414</v>
      </c>
      <c r="L46" t="str">
        <f t="shared" si="1"/>
        <v>No Confirmation</v>
      </c>
      <c r="M46" t="str">
        <f t="shared" si="2"/>
        <v>No Trend</v>
      </c>
      <c r="N46">
        <v>59.395332553961353</v>
      </c>
      <c r="O46" t="str">
        <f t="shared" si="3"/>
        <v>No Momentum</v>
      </c>
      <c r="P46" t="str">
        <f t="shared" si="4"/>
        <v>No Trend + Momentum</v>
      </c>
      <c r="Q46">
        <f t="shared" si="5"/>
        <v>4.8999999999999773</v>
      </c>
      <c r="R46">
        <f t="shared" si="6"/>
        <v>28.600000000000023</v>
      </c>
      <c r="S46">
        <f t="shared" si="7"/>
        <v>0.17132867132867038</v>
      </c>
      <c r="T46" t="str">
        <f t="shared" si="8"/>
        <v>DOWN</v>
      </c>
      <c r="U46" t="str">
        <f t="shared" si="9"/>
        <v>No T+M+I</v>
      </c>
      <c r="V46">
        <v>959.76273132881454</v>
      </c>
      <c r="W46">
        <v>960.89255989484286</v>
      </c>
      <c r="X46">
        <f t="shared" si="10"/>
        <v>-1.1298285660283227</v>
      </c>
      <c r="Y46">
        <v>-11.335787434987989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982.25</v>
      </c>
      <c r="D47">
        <v>988.75</v>
      </c>
      <c r="E47">
        <v>971.55</v>
      </c>
      <c r="F47">
        <v>976</v>
      </c>
      <c r="G47">
        <f>_xll.TA_TYPPRICE(D47,E47,F47)</f>
        <v>978.76666666666677</v>
      </c>
      <c r="H47">
        <v>980.65696848521452</v>
      </c>
      <c r="I47" t="str">
        <f t="shared" si="0"/>
        <v>DOWN</v>
      </c>
      <c r="J47">
        <v>984.53779147651062</v>
      </c>
      <c r="K47">
        <v>957.88000237388542</v>
      </c>
      <c r="L47" t="str">
        <f t="shared" si="1"/>
        <v>No Confirmation</v>
      </c>
      <c r="M47" t="str">
        <f t="shared" si="2"/>
        <v>No Trend</v>
      </c>
      <c r="N47">
        <v>60.088396131177532</v>
      </c>
      <c r="O47" t="str">
        <f t="shared" si="3"/>
        <v>UP</v>
      </c>
      <c r="P47" t="str">
        <f t="shared" si="4"/>
        <v>No Trend + Momentum</v>
      </c>
      <c r="Q47">
        <f t="shared" si="5"/>
        <v>4.4500000000000455</v>
      </c>
      <c r="R47">
        <f t="shared" si="6"/>
        <v>17.200000000000045</v>
      </c>
      <c r="S47">
        <f t="shared" si="7"/>
        <v>0.2587209302325601</v>
      </c>
      <c r="T47" t="str">
        <f t="shared" si="8"/>
        <v>No Indication</v>
      </c>
      <c r="U47" t="str">
        <f t="shared" si="9"/>
        <v>No T+M+I</v>
      </c>
      <c r="V47">
        <v>962.26077266284312</v>
      </c>
      <c r="W47">
        <v>962.01162953226196</v>
      </c>
      <c r="X47">
        <f t="shared" si="10"/>
        <v>0.24914313058116022</v>
      </c>
      <c r="Y47">
        <v>-9.0188013218741592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978.05</v>
      </c>
      <c r="D48">
        <v>985.2</v>
      </c>
      <c r="E48">
        <v>968</v>
      </c>
      <c r="F48">
        <v>970</v>
      </c>
      <c r="G48">
        <f>_xll.TA_TYPPRICE(D48,E48,F48)</f>
        <v>974.4</v>
      </c>
      <c r="H48">
        <v>977.52848424260719</v>
      </c>
      <c r="I48" t="str">
        <f t="shared" si="0"/>
        <v>DOWN</v>
      </c>
      <c r="J48">
        <v>984.68494892617491</v>
      </c>
      <c r="K48">
        <v>960.12889073524423</v>
      </c>
      <c r="L48" t="str">
        <f t="shared" si="1"/>
        <v>No Confirmation</v>
      </c>
      <c r="M48" t="str">
        <f t="shared" si="2"/>
        <v>No Trend</v>
      </c>
      <c r="N48">
        <v>53.269180871190677</v>
      </c>
      <c r="O48" t="str">
        <f t="shared" si="3"/>
        <v>No Momentum</v>
      </c>
      <c r="P48" t="str">
        <f t="shared" si="4"/>
        <v>No Trend + Momentum</v>
      </c>
      <c r="Q48">
        <f t="shared" si="5"/>
        <v>2</v>
      </c>
      <c r="R48">
        <f t="shared" si="6"/>
        <v>17.200000000000045</v>
      </c>
      <c r="S48">
        <f t="shared" si="7"/>
        <v>0.11627906976744155</v>
      </c>
      <c r="T48" t="str">
        <f t="shared" si="8"/>
        <v>DOWN</v>
      </c>
      <c r="U48" t="str">
        <f t="shared" si="9"/>
        <v>No T+M+I</v>
      </c>
      <c r="V48">
        <v>963.45142302240572</v>
      </c>
      <c r="W48">
        <v>962.60336067802029</v>
      </c>
      <c r="X48">
        <f t="shared" si="10"/>
        <v>0.8480623443854256</v>
      </c>
      <c r="Y48">
        <v>-7.0454285886222419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973.95</v>
      </c>
      <c r="D49">
        <v>994.45</v>
      </c>
      <c r="E49">
        <v>963.35</v>
      </c>
      <c r="F49">
        <v>971</v>
      </c>
      <c r="G49">
        <f>_xll.TA_TYPPRICE(D49,E49,F49)</f>
        <v>976.26666666666677</v>
      </c>
      <c r="H49">
        <v>976.89757545463704</v>
      </c>
      <c r="I49" t="str">
        <f t="shared" si="0"/>
        <v>DOWN</v>
      </c>
      <c r="J49">
        <v>986.85496027591387</v>
      </c>
      <c r="K49">
        <v>960.84469279407881</v>
      </c>
      <c r="L49" t="str">
        <f t="shared" si="1"/>
        <v>No Confirmation</v>
      </c>
      <c r="M49" t="str">
        <f t="shared" si="2"/>
        <v>No Trend</v>
      </c>
      <c r="N49">
        <v>54.348518763137847</v>
      </c>
      <c r="O49" t="str">
        <f t="shared" si="3"/>
        <v>No Momentum</v>
      </c>
      <c r="P49" t="str">
        <f t="shared" si="4"/>
        <v>No Trend + Momentum</v>
      </c>
      <c r="Q49">
        <f t="shared" si="5"/>
        <v>7.6499999999999773</v>
      </c>
      <c r="R49">
        <f t="shared" si="6"/>
        <v>31.100000000000023</v>
      </c>
      <c r="S49">
        <f t="shared" si="7"/>
        <v>0.24598070739549749</v>
      </c>
      <c r="T49" t="str">
        <f t="shared" si="8"/>
        <v>No Indication</v>
      </c>
      <c r="U49" t="str">
        <f t="shared" si="9"/>
        <v>No T+M+I</v>
      </c>
      <c r="V49">
        <v>964.61274255742023</v>
      </c>
      <c r="W49">
        <v>963.22533396112988</v>
      </c>
      <c r="X49">
        <f t="shared" si="10"/>
        <v>1.3874085962903564</v>
      </c>
      <c r="Y49">
        <v>-5.3588611516397222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994.05</v>
      </c>
      <c r="D50">
        <v>994.05</v>
      </c>
      <c r="E50">
        <v>974.1</v>
      </c>
      <c r="F50">
        <v>982</v>
      </c>
      <c r="G50">
        <f>_xll.TA_TYPPRICE(D50,E50,F50)</f>
        <v>983.38333333333333</v>
      </c>
      <c r="H50">
        <v>980.14045439398524</v>
      </c>
      <c r="I50" t="str">
        <f t="shared" si="0"/>
        <v>UP</v>
      </c>
      <c r="J50">
        <v>988.45385799237749</v>
      </c>
      <c r="K50">
        <v>963.7903166176169</v>
      </c>
      <c r="L50" t="str">
        <f t="shared" si="1"/>
        <v>No Confirmation</v>
      </c>
      <c r="M50" t="str">
        <f t="shared" si="2"/>
        <v>No Trend</v>
      </c>
      <c r="N50">
        <v>65.352092146783335</v>
      </c>
      <c r="O50" t="str">
        <f t="shared" si="3"/>
        <v>UP</v>
      </c>
      <c r="P50" t="str">
        <f t="shared" si="4"/>
        <v>No Trend + Momentum</v>
      </c>
      <c r="Q50">
        <f t="shared" si="5"/>
        <v>7.8999999999999773</v>
      </c>
      <c r="R50">
        <f t="shared" si="6"/>
        <v>19.949999999999932</v>
      </c>
      <c r="S50">
        <f t="shared" si="7"/>
        <v>0.39598997493734356</v>
      </c>
      <c r="T50" t="str">
        <f t="shared" si="8"/>
        <v>No Indication</v>
      </c>
      <c r="U50" t="str">
        <f t="shared" si="9"/>
        <v>No T+M+I</v>
      </c>
      <c r="V50">
        <v>967.28770524089407</v>
      </c>
      <c r="W50">
        <v>964.61604996400911</v>
      </c>
      <c r="X50">
        <f t="shared" si="10"/>
        <v>2.6716552768849624</v>
      </c>
      <c r="Y50">
        <v>-3.7527578659347851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984.35</v>
      </c>
      <c r="D51">
        <v>987</v>
      </c>
      <c r="E51">
        <v>974.15</v>
      </c>
      <c r="F51">
        <v>974</v>
      </c>
      <c r="G51">
        <f>_xll.TA_TYPPRICE(D51,E51,F51)</f>
        <v>978.38333333333333</v>
      </c>
      <c r="H51">
        <v>979.26189386365922</v>
      </c>
      <c r="I51" t="str">
        <f t="shared" si="0"/>
        <v>DOWN</v>
      </c>
      <c r="J51">
        <v>988.13077843851579</v>
      </c>
      <c r="K51">
        <v>966.09246848036867</v>
      </c>
      <c r="L51" t="str">
        <f t="shared" si="1"/>
        <v>No Confirmation</v>
      </c>
      <c r="M51" t="str">
        <f t="shared" si="2"/>
        <v>No Trend</v>
      </c>
      <c r="N51">
        <v>53.605862806174152</v>
      </c>
      <c r="O51" t="str">
        <f t="shared" si="3"/>
        <v>No Momentum</v>
      </c>
      <c r="P51" t="str">
        <f t="shared" si="4"/>
        <v>No Trend + Momentum</v>
      </c>
      <c r="Q51">
        <f t="shared" si="5"/>
        <v>-0.14999999999997726</v>
      </c>
      <c r="R51">
        <f t="shared" si="6"/>
        <v>12.850000000000023</v>
      </c>
      <c r="S51">
        <f t="shared" si="7"/>
        <v>-1.1673151750970973E-2</v>
      </c>
      <c r="T51" t="str">
        <f t="shared" si="8"/>
        <v>DOWN</v>
      </c>
      <c r="U51" t="str">
        <f t="shared" si="9"/>
        <v>No T+M+I</v>
      </c>
      <c r="V51">
        <v>968.32036597306421</v>
      </c>
      <c r="W51">
        <v>965.31115737408254</v>
      </c>
      <c r="X51">
        <f t="shared" si="10"/>
        <v>3.0092085989816724</v>
      </c>
      <c r="Y51">
        <v>-2.4003645729514935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981.05</v>
      </c>
      <c r="D52">
        <v>984</v>
      </c>
      <c r="E52">
        <v>966.75</v>
      </c>
      <c r="F52">
        <v>980</v>
      </c>
      <c r="G52">
        <f>_xll.TA_TYPPRICE(D52,E52,F52)</f>
        <v>976.91666666666663</v>
      </c>
      <c r="H52">
        <v>978.08928026516287</v>
      </c>
      <c r="I52" t="str">
        <f t="shared" si="0"/>
        <v>UP</v>
      </c>
      <c r="J52">
        <v>987.21282767440118</v>
      </c>
      <c r="K52">
        <v>966.23858659584232</v>
      </c>
      <c r="L52" t="str">
        <f t="shared" si="1"/>
        <v>No Confirmation</v>
      </c>
      <c r="M52" t="str">
        <f t="shared" si="2"/>
        <v>No Trend</v>
      </c>
      <c r="N52">
        <v>60.296125179960377</v>
      </c>
      <c r="O52" t="str">
        <f t="shared" si="3"/>
        <v>UP</v>
      </c>
      <c r="P52" t="str">
        <f t="shared" si="4"/>
        <v>No Trend + Momentum</v>
      </c>
      <c r="Q52">
        <f t="shared" si="5"/>
        <v>13.25</v>
      </c>
      <c r="R52">
        <f t="shared" si="6"/>
        <v>17.25</v>
      </c>
      <c r="S52">
        <f t="shared" si="7"/>
        <v>0.76811594202898548</v>
      </c>
      <c r="T52" t="str">
        <f t="shared" si="8"/>
        <v>No Indication</v>
      </c>
      <c r="U52" t="str">
        <f t="shared" si="9"/>
        <v>No T+M+I</v>
      </c>
      <c r="V52">
        <v>970.11723274643896</v>
      </c>
      <c r="W52">
        <v>966.39921979081714</v>
      </c>
      <c r="X52">
        <f t="shared" si="10"/>
        <v>3.7180129556218162</v>
      </c>
      <c r="Y52">
        <v>-1.1766890672368313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979.6</v>
      </c>
      <c r="D53">
        <v>1012.1</v>
      </c>
      <c r="E53">
        <v>976.1</v>
      </c>
      <c r="F53">
        <v>1002</v>
      </c>
      <c r="G53">
        <f>_xll.TA_TYPPRICE(D53,E53,F53)</f>
        <v>996.73333333333323</v>
      </c>
      <c r="H53">
        <v>987.411306799248</v>
      </c>
      <c r="I53" t="str">
        <f t="shared" si="0"/>
        <v>UP</v>
      </c>
      <c r="J53">
        <v>992.74331041342316</v>
      </c>
      <c r="K53">
        <v>968.43001179676628</v>
      </c>
      <c r="L53" t="str">
        <f t="shared" si="1"/>
        <v>UP</v>
      </c>
      <c r="M53" t="str">
        <f t="shared" si="2"/>
        <v>UP</v>
      </c>
      <c r="N53">
        <v>76.095527441019669</v>
      </c>
      <c r="O53" t="str">
        <f t="shared" si="3"/>
        <v>UP</v>
      </c>
      <c r="P53" t="str">
        <f t="shared" si="4"/>
        <v>UP</v>
      </c>
      <c r="Q53">
        <f t="shared" si="5"/>
        <v>25.899999999999977</v>
      </c>
      <c r="R53">
        <f t="shared" si="6"/>
        <v>36</v>
      </c>
      <c r="S53">
        <f t="shared" si="7"/>
        <v>0.71944444444444378</v>
      </c>
      <c r="T53" t="str">
        <f t="shared" si="8"/>
        <v>No Indication</v>
      </c>
      <c r="U53" t="str">
        <f t="shared" si="9"/>
        <v>No T+M+I</v>
      </c>
      <c r="V53">
        <v>975.02227386237143</v>
      </c>
      <c r="W53">
        <v>969.03631462112696</v>
      </c>
      <c r="X53">
        <f t="shared" si="10"/>
        <v>5.9859592412444727</v>
      </c>
      <c r="Y53">
        <v>0.25584059445942953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1006</v>
      </c>
      <c r="D54">
        <v>1051.9000000000001</v>
      </c>
      <c r="E54">
        <v>1004.55</v>
      </c>
      <c r="F54">
        <v>1046</v>
      </c>
      <c r="G54">
        <f>_xll.TA_TYPPRICE(D54,E54,F54)</f>
        <v>1034.1499999999999</v>
      </c>
      <c r="H54">
        <v>1010.7806533996239</v>
      </c>
      <c r="I54" t="str">
        <f t="shared" si="0"/>
        <v>UP</v>
      </c>
      <c r="J54">
        <v>1005.8892414326625</v>
      </c>
      <c r="K54">
        <v>976.45667584192927</v>
      </c>
      <c r="L54" t="str">
        <f t="shared" si="1"/>
        <v>UP</v>
      </c>
      <c r="M54" t="str">
        <f t="shared" si="2"/>
        <v>UP</v>
      </c>
      <c r="N54">
        <v>88.016771964977565</v>
      </c>
      <c r="O54" t="str">
        <f t="shared" si="3"/>
        <v>UP</v>
      </c>
      <c r="P54" t="str">
        <f t="shared" si="4"/>
        <v>UP</v>
      </c>
      <c r="Q54">
        <f t="shared" si="5"/>
        <v>41.450000000000045</v>
      </c>
      <c r="R54">
        <f t="shared" si="6"/>
        <v>47.350000000000136</v>
      </c>
      <c r="S54">
        <f t="shared" si="7"/>
        <v>0.87539598732840396</v>
      </c>
      <c r="T54" t="str">
        <f t="shared" si="8"/>
        <v>UP</v>
      </c>
      <c r="U54" t="str">
        <f t="shared" si="9"/>
        <v>UP</v>
      </c>
      <c r="V54">
        <v>985.94192403739123</v>
      </c>
      <c r="W54">
        <v>974.73732835289536</v>
      </c>
      <c r="X54">
        <f t="shared" si="10"/>
        <v>11.204595684495871</v>
      </c>
      <c r="Y54">
        <v>2.4455916124667176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1009.95</v>
      </c>
      <c r="AE54">
        <f t="shared" si="16"/>
        <v>1022.6500000000001</v>
      </c>
      <c r="AF54">
        <f t="shared" si="17"/>
        <v>1028.2</v>
      </c>
      <c r="AG54">
        <f t="shared" si="18"/>
        <v>1033.8</v>
      </c>
      <c r="AH54">
        <f t="shared" si="19"/>
        <v>1033.8</v>
      </c>
    </row>
    <row r="55" spans="1:34" x14ac:dyDescent="0.25">
      <c r="A55" t="s">
        <v>5</v>
      </c>
      <c r="B55" s="1">
        <v>42933</v>
      </c>
      <c r="C55">
        <v>1048</v>
      </c>
      <c r="D55">
        <v>1065</v>
      </c>
      <c r="E55">
        <v>1027</v>
      </c>
      <c r="F55">
        <v>1043</v>
      </c>
      <c r="G55">
        <f>_xll.TA_TYPPRICE(D55,E55,F55)</f>
        <v>1045</v>
      </c>
      <c r="H55">
        <v>1027.890326699812</v>
      </c>
      <c r="I55" t="str">
        <f t="shared" si="0"/>
        <v>UP</v>
      </c>
      <c r="J55">
        <v>1019.0249655587376</v>
      </c>
      <c r="K55">
        <v>987.68852565483382</v>
      </c>
      <c r="L55" t="str">
        <f t="shared" si="1"/>
        <v>UP</v>
      </c>
      <c r="M55" t="str">
        <f t="shared" si="2"/>
        <v>UP</v>
      </c>
      <c r="N55">
        <v>84.428303893449609</v>
      </c>
      <c r="O55" t="str">
        <f t="shared" si="3"/>
        <v>UP</v>
      </c>
      <c r="P55" t="str">
        <f t="shared" si="4"/>
        <v>UP</v>
      </c>
      <c r="Q55">
        <f t="shared" si="5"/>
        <v>16</v>
      </c>
      <c r="R55">
        <f t="shared" si="6"/>
        <v>38</v>
      </c>
      <c r="S55">
        <f t="shared" si="7"/>
        <v>0.42105263157894735</v>
      </c>
      <c r="T55" t="str">
        <f t="shared" si="8"/>
        <v>No Indication</v>
      </c>
      <c r="U55" t="str">
        <f t="shared" si="9"/>
        <v>No T+M+I</v>
      </c>
      <c r="V55">
        <v>994.7200895701003</v>
      </c>
      <c r="W55">
        <v>979.79382254897723</v>
      </c>
      <c r="X55">
        <f t="shared" si="10"/>
        <v>14.926267021123067</v>
      </c>
      <c r="Y55">
        <v>4.9417266941979872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1040</v>
      </c>
      <c r="D56">
        <v>1050</v>
      </c>
      <c r="E56">
        <v>1026.0999999999999</v>
      </c>
      <c r="F56">
        <v>1034</v>
      </c>
      <c r="G56">
        <f>_xll.TA_TYPPRICE(D56,E56,F56)</f>
        <v>1036.7</v>
      </c>
      <c r="H56">
        <v>1032.295163349906</v>
      </c>
      <c r="I56" t="str">
        <f t="shared" si="0"/>
        <v>UP</v>
      </c>
      <c r="J56">
        <v>1025.9083065456848</v>
      </c>
      <c r="K56">
        <v>996.22440884264847</v>
      </c>
      <c r="L56" t="str">
        <f t="shared" si="1"/>
        <v>UP</v>
      </c>
      <c r="M56" t="str">
        <f t="shared" si="2"/>
        <v>UP</v>
      </c>
      <c r="N56">
        <v>73.231974622320422</v>
      </c>
      <c r="O56" t="str">
        <f t="shared" si="3"/>
        <v>UP</v>
      </c>
      <c r="P56" t="str">
        <f t="shared" si="4"/>
        <v>UP</v>
      </c>
      <c r="Q56">
        <f t="shared" si="5"/>
        <v>7.9000000000000909</v>
      </c>
      <c r="R56">
        <f t="shared" si="6"/>
        <v>23.900000000000091</v>
      </c>
      <c r="S56">
        <f t="shared" si="7"/>
        <v>0.33054393305439583</v>
      </c>
      <c r="T56" t="str">
        <f t="shared" si="8"/>
        <v>No Indication</v>
      </c>
      <c r="U56" t="str">
        <f t="shared" si="9"/>
        <v>No T+M+I</v>
      </c>
      <c r="V56">
        <v>1000.7631527131618</v>
      </c>
      <c r="W56">
        <v>983.80909495275671</v>
      </c>
      <c r="X56">
        <f t="shared" si="10"/>
        <v>16.954057760405135</v>
      </c>
      <c r="Y56">
        <v>7.3441929074394174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1043</v>
      </c>
      <c r="D57">
        <v>1062.55</v>
      </c>
      <c r="E57">
        <v>1035.05</v>
      </c>
      <c r="F57">
        <v>1046</v>
      </c>
      <c r="G57">
        <f>_xll.TA_TYPPRICE(D57,E57,F57)</f>
        <v>1047.8666666666666</v>
      </c>
      <c r="H57">
        <v>1040.0809150082864</v>
      </c>
      <c r="I57" t="str">
        <f t="shared" si="0"/>
        <v>UP</v>
      </c>
      <c r="J57">
        <v>1034.0509050910882</v>
      </c>
      <c r="K57">
        <v>1004.8523179887266</v>
      </c>
      <c r="L57" t="str">
        <f t="shared" si="1"/>
        <v>UP</v>
      </c>
      <c r="M57" t="str">
        <f t="shared" si="2"/>
        <v>UP</v>
      </c>
      <c r="N57">
        <v>78.077367993813894</v>
      </c>
      <c r="O57" t="str">
        <f t="shared" si="3"/>
        <v>UP</v>
      </c>
      <c r="P57" t="str">
        <f t="shared" si="4"/>
        <v>UP</v>
      </c>
      <c r="Q57">
        <f t="shared" si="5"/>
        <v>10.950000000000045</v>
      </c>
      <c r="R57">
        <f t="shared" si="6"/>
        <v>27.5</v>
      </c>
      <c r="S57">
        <f t="shared" si="7"/>
        <v>0.39818181818181986</v>
      </c>
      <c r="T57" t="str">
        <f t="shared" si="8"/>
        <v>No Indication</v>
      </c>
      <c r="U57" t="str">
        <f t="shared" si="9"/>
        <v>No T+M+I</v>
      </c>
      <c r="V57">
        <v>1007.7226676803677</v>
      </c>
      <c r="W57">
        <v>988.41582865995997</v>
      </c>
      <c r="X57">
        <f t="shared" si="10"/>
        <v>19.306839020407779</v>
      </c>
      <c r="Y57">
        <v>9.7367221300330904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1052.8</v>
      </c>
      <c r="D58">
        <v>1059.3</v>
      </c>
      <c r="E58">
        <v>1031.45</v>
      </c>
      <c r="F58">
        <v>1040</v>
      </c>
      <c r="G58">
        <f>_xll.TA_TYPPRICE(D58,E58,F58)</f>
        <v>1043.5833333333333</v>
      </c>
      <c r="H58">
        <v>1041.8321241708099</v>
      </c>
      <c r="I58" t="str">
        <f t="shared" si="0"/>
        <v>DOWN</v>
      </c>
      <c r="J58">
        <v>1039.6618150708464</v>
      </c>
      <c r="K58">
        <v>1010.7629139912318</v>
      </c>
      <c r="L58" t="str">
        <f t="shared" si="1"/>
        <v>UP</v>
      </c>
      <c r="M58" t="str">
        <f t="shared" si="2"/>
        <v>No Trend</v>
      </c>
      <c r="N58">
        <v>70.141937682902693</v>
      </c>
      <c r="O58" t="str">
        <f t="shared" si="3"/>
        <v>UP</v>
      </c>
      <c r="P58" t="str">
        <f t="shared" si="4"/>
        <v>No Trend + Momentum</v>
      </c>
      <c r="Q58">
        <f t="shared" si="5"/>
        <v>8.5499999999999545</v>
      </c>
      <c r="R58">
        <f t="shared" si="6"/>
        <v>27.849999999999909</v>
      </c>
      <c r="S58">
        <f t="shared" si="7"/>
        <v>0.30700179533213584</v>
      </c>
      <c r="T58" t="str">
        <f t="shared" si="8"/>
        <v>No Indication</v>
      </c>
      <c r="U58" t="str">
        <f t="shared" si="9"/>
        <v>No T+M+I</v>
      </c>
      <c r="V58">
        <v>1012.6884111141574</v>
      </c>
      <c r="W58">
        <v>992.23687838885178</v>
      </c>
      <c r="X58">
        <f t="shared" si="10"/>
        <v>20.451532725305583</v>
      </c>
      <c r="Y58">
        <v>11.879684249087589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1042</v>
      </c>
      <c r="D59">
        <v>1085</v>
      </c>
      <c r="E59">
        <v>1031</v>
      </c>
      <c r="F59">
        <v>1083</v>
      </c>
      <c r="G59">
        <f>_xll.TA_TYPPRICE(D59,E59,F59)</f>
        <v>1066.3333333333333</v>
      </c>
      <c r="H59">
        <v>1054.0827287520715</v>
      </c>
      <c r="I59" t="str">
        <f t="shared" si="0"/>
        <v>UP</v>
      </c>
      <c r="J59">
        <v>1049.736967277325</v>
      </c>
      <c r="K59">
        <v>1015.2600442154026</v>
      </c>
      <c r="L59" t="str">
        <f t="shared" si="1"/>
        <v>UP</v>
      </c>
      <c r="M59" t="str">
        <f t="shared" si="2"/>
        <v>UP</v>
      </c>
      <c r="N59">
        <v>84.37147068411295</v>
      </c>
      <c r="O59" t="str">
        <f t="shared" si="3"/>
        <v>UP</v>
      </c>
      <c r="P59" t="str">
        <f t="shared" si="4"/>
        <v>UP</v>
      </c>
      <c r="Q59">
        <f t="shared" si="5"/>
        <v>52</v>
      </c>
      <c r="R59">
        <f t="shared" si="6"/>
        <v>54</v>
      </c>
      <c r="S59">
        <f t="shared" si="7"/>
        <v>0.96296296296296291</v>
      </c>
      <c r="T59" t="str">
        <f t="shared" si="8"/>
        <v>UP</v>
      </c>
      <c r="U59" t="str">
        <f t="shared" si="9"/>
        <v>UP</v>
      </c>
      <c r="V59">
        <v>1023.5055786350563</v>
      </c>
      <c r="W59">
        <v>998.96007258227019</v>
      </c>
      <c r="X59">
        <f t="shared" si="10"/>
        <v>24.545506052786095</v>
      </c>
      <c r="Y59">
        <v>14.412848609827289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1037.1500000000001</v>
      </c>
      <c r="AE59">
        <f t="shared" si="16"/>
        <v>1051.6500000000001</v>
      </c>
      <c r="AF59">
        <f t="shared" si="17"/>
        <v>1058</v>
      </c>
      <c r="AG59">
        <f t="shared" si="18"/>
        <v>1064.3500000000001</v>
      </c>
    </row>
    <row r="60" spans="1:34" x14ac:dyDescent="0.25">
      <c r="A60" t="s">
        <v>5</v>
      </c>
      <c r="B60" s="1">
        <v>42940</v>
      </c>
      <c r="C60">
        <v>1090.2</v>
      </c>
      <c r="D60">
        <v>1102.2</v>
      </c>
      <c r="E60">
        <v>1073</v>
      </c>
      <c r="F60">
        <v>1078</v>
      </c>
      <c r="G60">
        <f>_xll.TA_TYPPRICE(D60,E60,F60)</f>
        <v>1084.3999999999999</v>
      </c>
      <c r="H60">
        <v>1069.2413643760356</v>
      </c>
      <c r="I60" t="str">
        <f t="shared" si="0"/>
        <v>UP</v>
      </c>
      <c r="J60">
        <v>1061.395418993475</v>
      </c>
      <c r="K60">
        <v>1028.0911455008686</v>
      </c>
      <c r="L60" t="str">
        <f t="shared" si="1"/>
        <v>UP</v>
      </c>
      <c r="M60" t="str">
        <f t="shared" si="2"/>
        <v>UP</v>
      </c>
      <c r="N60">
        <v>78.905728732333031</v>
      </c>
      <c r="O60" t="str">
        <f t="shared" si="3"/>
        <v>UP</v>
      </c>
      <c r="P60" t="str">
        <f t="shared" si="4"/>
        <v>UP</v>
      </c>
      <c r="Q60">
        <f t="shared" si="5"/>
        <v>5</v>
      </c>
      <c r="R60">
        <f t="shared" si="6"/>
        <v>29.200000000000045</v>
      </c>
      <c r="S60">
        <f t="shared" si="7"/>
        <v>0.17123287671232851</v>
      </c>
      <c r="T60" t="str">
        <f t="shared" si="8"/>
        <v>DOWN</v>
      </c>
      <c r="U60" t="str">
        <f t="shared" si="9"/>
        <v>No T+M+I</v>
      </c>
      <c r="V60">
        <v>1031.8893357681245</v>
      </c>
      <c r="W60">
        <v>1004.8148820206205</v>
      </c>
      <c r="X60">
        <f t="shared" si="10"/>
        <v>27.074453747503981</v>
      </c>
      <c r="Y60">
        <v>16.945169637362628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1088.95</v>
      </c>
      <c r="D61">
        <v>1095</v>
      </c>
      <c r="E61">
        <v>1071</v>
      </c>
      <c r="F61">
        <v>1082</v>
      </c>
      <c r="G61">
        <f>_xll.TA_TYPPRICE(D61,E61,F61)</f>
        <v>1082.6666666666667</v>
      </c>
      <c r="H61">
        <v>1075.9540155213513</v>
      </c>
      <c r="I61" t="str">
        <f t="shared" si="0"/>
        <v>UP</v>
      </c>
      <c r="J61">
        <v>1068.8631036615916</v>
      </c>
      <c r="K61">
        <v>1037.6264465006757</v>
      </c>
      <c r="L61" t="str">
        <f t="shared" si="1"/>
        <v>UP</v>
      </c>
      <c r="M61" t="str">
        <f t="shared" si="2"/>
        <v>UP</v>
      </c>
      <c r="N61">
        <v>80.189114982051208</v>
      </c>
      <c r="O61" t="str">
        <f t="shared" si="3"/>
        <v>UP</v>
      </c>
      <c r="P61" t="str">
        <f t="shared" si="4"/>
        <v>UP</v>
      </c>
      <c r="Q61">
        <f t="shared" si="5"/>
        <v>11</v>
      </c>
      <c r="R61">
        <f t="shared" si="6"/>
        <v>24</v>
      </c>
      <c r="S61">
        <f t="shared" si="7"/>
        <v>0.45833333333333331</v>
      </c>
      <c r="T61" t="str">
        <f t="shared" si="8"/>
        <v>No Indication</v>
      </c>
      <c r="U61" t="str">
        <f t="shared" si="9"/>
        <v>No T+M+I</v>
      </c>
      <c r="V61">
        <v>1039.5986687268746</v>
      </c>
      <c r="W61">
        <v>1010.5322981672413</v>
      </c>
      <c r="X61">
        <f t="shared" si="10"/>
        <v>29.066370559633356</v>
      </c>
      <c r="Y61">
        <v>19.369409821816774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1082</v>
      </c>
      <c r="D62">
        <v>1094.5999999999999</v>
      </c>
      <c r="E62">
        <v>1072.25</v>
      </c>
      <c r="F62">
        <v>1090</v>
      </c>
      <c r="G62">
        <f>_xll.TA_TYPPRICE(D62,E62,F62)</f>
        <v>1085.6166666666666</v>
      </c>
      <c r="H62">
        <v>1080.7853410940088</v>
      </c>
      <c r="I62" t="str">
        <f t="shared" si="0"/>
        <v>UP</v>
      </c>
      <c r="J62">
        <v>1074.5824139590156</v>
      </c>
      <c r="K62">
        <v>1045.3205695005256</v>
      </c>
      <c r="L62" t="str">
        <f t="shared" si="1"/>
        <v>UP</v>
      </c>
      <c r="M62" t="str">
        <f t="shared" si="2"/>
        <v>UP</v>
      </c>
      <c r="N62">
        <v>82.804562939601226</v>
      </c>
      <c r="O62" t="str">
        <f t="shared" si="3"/>
        <v>UP</v>
      </c>
      <c r="P62" t="str">
        <f t="shared" si="4"/>
        <v>UP</v>
      </c>
      <c r="Q62">
        <f t="shared" si="5"/>
        <v>17.75</v>
      </c>
      <c r="R62">
        <f t="shared" si="6"/>
        <v>22.349999999999909</v>
      </c>
      <c r="S62">
        <f t="shared" si="7"/>
        <v>0.79418344519015982</v>
      </c>
      <c r="T62" t="str">
        <f t="shared" si="8"/>
        <v>No Indication</v>
      </c>
      <c r="U62" t="str">
        <f t="shared" si="9"/>
        <v>No T+M+I</v>
      </c>
      <c r="V62">
        <v>1047.3527196919708</v>
      </c>
      <c r="W62">
        <v>1016.4187945992975</v>
      </c>
      <c r="X62">
        <f t="shared" si="10"/>
        <v>30.933925092673348</v>
      </c>
      <c r="Y62">
        <v>21.682312875988089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1088.5</v>
      </c>
      <c r="D63">
        <v>1098.95</v>
      </c>
      <c r="E63">
        <v>1075.0999999999999</v>
      </c>
      <c r="F63">
        <v>1078</v>
      </c>
      <c r="G63">
        <f>_xll.TA_TYPPRICE(D63,E63,F63)</f>
        <v>1084.0166666666667</v>
      </c>
      <c r="H63">
        <v>1082.4010038803376</v>
      </c>
      <c r="I63" t="str">
        <f t="shared" si="0"/>
        <v>DOWN</v>
      </c>
      <c r="J63">
        <v>1079.9974330792345</v>
      </c>
      <c r="K63">
        <v>1051.9382207226311</v>
      </c>
      <c r="L63" t="str">
        <f t="shared" si="1"/>
        <v>No Confirmation</v>
      </c>
      <c r="M63" t="str">
        <f t="shared" si="2"/>
        <v>No Trend</v>
      </c>
      <c r="N63">
        <v>66.374332818106723</v>
      </c>
      <c r="O63" t="str">
        <f t="shared" si="3"/>
        <v>UP</v>
      </c>
      <c r="P63" t="str">
        <f t="shared" si="4"/>
        <v>No Trend + Momentum</v>
      </c>
      <c r="Q63">
        <f t="shared" si="5"/>
        <v>2.9000000000000909</v>
      </c>
      <c r="R63">
        <f t="shared" si="6"/>
        <v>23.850000000000136</v>
      </c>
      <c r="S63">
        <f t="shared" si="7"/>
        <v>0.12159329140461528</v>
      </c>
      <c r="T63" t="str">
        <f t="shared" si="8"/>
        <v>DOWN</v>
      </c>
      <c r="U63" t="str">
        <f t="shared" si="9"/>
        <v>No T+M+I</v>
      </c>
      <c r="V63">
        <v>1052.0676858932061</v>
      </c>
      <c r="W63">
        <v>1020.9803653697199</v>
      </c>
      <c r="X63">
        <f t="shared" si="10"/>
        <v>31.087320523486142</v>
      </c>
      <c r="Y63">
        <v>23.563314405487699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1078</v>
      </c>
      <c r="D64">
        <v>1095</v>
      </c>
      <c r="E64">
        <v>1067.5999999999999</v>
      </c>
      <c r="F64">
        <v>1082</v>
      </c>
      <c r="G64">
        <f>_xll.TA_TYPPRICE(D64,E64,F64)</f>
        <v>1081.5333333333333</v>
      </c>
      <c r="H64">
        <v>1081.9671686068355</v>
      </c>
      <c r="I64" t="str">
        <f t="shared" si="0"/>
        <v>UP</v>
      </c>
      <c r="J64">
        <v>1083.3313368394047</v>
      </c>
      <c r="K64">
        <v>1055.4186161176019</v>
      </c>
      <c r="L64" t="str">
        <f t="shared" si="1"/>
        <v>No Confirmation</v>
      </c>
      <c r="M64" t="str">
        <f t="shared" si="2"/>
        <v>No Trend</v>
      </c>
      <c r="N64">
        <v>68.942070394031205</v>
      </c>
      <c r="O64" t="str">
        <f t="shared" si="3"/>
        <v>UP</v>
      </c>
      <c r="P64" t="str">
        <f t="shared" si="4"/>
        <v>No Trend + Momentum</v>
      </c>
      <c r="Q64">
        <f t="shared" si="5"/>
        <v>14.400000000000091</v>
      </c>
      <c r="R64">
        <f t="shared" si="6"/>
        <v>27.400000000000091</v>
      </c>
      <c r="S64">
        <f t="shared" si="7"/>
        <v>0.52554744525547603</v>
      </c>
      <c r="T64" t="str">
        <f t="shared" si="8"/>
        <v>No Indication</v>
      </c>
      <c r="U64" t="str">
        <f t="shared" si="9"/>
        <v>No T+M+I</v>
      </c>
      <c r="V64">
        <v>1056.6726572942514</v>
      </c>
      <c r="W64">
        <v>1025.5003383052963</v>
      </c>
      <c r="X64">
        <f t="shared" si="10"/>
        <v>31.172318988955112</v>
      </c>
      <c r="Y64">
        <v>25.085115322181181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1086</v>
      </c>
      <c r="D65">
        <v>1091.5999999999999</v>
      </c>
      <c r="E65">
        <v>1054.5</v>
      </c>
      <c r="F65">
        <v>1056</v>
      </c>
      <c r="G65">
        <f>_xll.TA_TYPPRICE(D65,E65,F65)</f>
        <v>1067.3666666666666</v>
      </c>
      <c r="H65">
        <v>1074.6669176367509</v>
      </c>
      <c r="I65" t="str">
        <f t="shared" si="0"/>
        <v>DOWN</v>
      </c>
      <c r="J65">
        <v>1085.1688175417592</v>
      </c>
      <c r="K65">
        <v>1055.2144792025792</v>
      </c>
      <c r="L65" t="str">
        <f t="shared" si="1"/>
        <v>No Confirmation</v>
      </c>
      <c r="M65" t="str">
        <f t="shared" si="2"/>
        <v>No Trend</v>
      </c>
      <c r="N65">
        <v>42.545154030734743</v>
      </c>
      <c r="O65" t="str">
        <f t="shared" si="3"/>
        <v>No Momentum</v>
      </c>
      <c r="P65" t="str">
        <f t="shared" si="4"/>
        <v>No Trend + Momentum</v>
      </c>
      <c r="Q65">
        <f t="shared" si="5"/>
        <v>1.5</v>
      </c>
      <c r="R65">
        <f t="shared" si="6"/>
        <v>37.099999999999909</v>
      </c>
      <c r="S65">
        <f t="shared" si="7"/>
        <v>4.0431266846361287E-2</v>
      </c>
      <c r="T65" t="str">
        <f t="shared" si="8"/>
        <v>DOWN</v>
      </c>
      <c r="U65" t="str">
        <f t="shared" si="9"/>
        <v>No T+M+I</v>
      </c>
      <c r="V65">
        <v>1056.5691715566743</v>
      </c>
      <c r="W65">
        <v>1027.7595725049039</v>
      </c>
      <c r="X65">
        <f t="shared" si="10"/>
        <v>28.809599051770419</v>
      </c>
      <c r="Y65">
        <v>25.83001206809903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1058</v>
      </c>
      <c r="D66">
        <v>1074.5999999999999</v>
      </c>
      <c r="E66">
        <v>1049.55</v>
      </c>
      <c r="F66">
        <v>1052.45</v>
      </c>
      <c r="G66">
        <f>_xll.TA_TYPPRICE(D66,E66,F66)</f>
        <v>1058.8666666666666</v>
      </c>
      <c r="H66">
        <v>1066.7667921517086</v>
      </c>
      <c r="I66" t="str">
        <f t="shared" si="0"/>
        <v>DOWN</v>
      </c>
      <c r="J66">
        <v>1082.8201914213682</v>
      </c>
      <c r="K66">
        <v>1053.9557060464506</v>
      </c>
      <c r="L66" t="str">
        <f t="shared" si="1"/>
        <v>DOWN</v>
      </c>
      <c r="M66" t="str">
        <f t="shared" si="2"/>
        <v>DOWN</v>
      </c>
      <c r="N66">
        <v>39.935443123586332</v>
      </c>
      <c r="O66" t="str">
        <f t="shared" si="3"/>
        <v>DOWN</v>
      </c>
      <c r="P66" t="str">
        <f t="shared" si="4"/>
        <v>DOWN</v>
      </c>
      <c r="Q66">
        <f t="shared" si="5"/>
        <v>2.9000000000000909</v>
      </c>
      <c r="R66">
        <f t="shared" si="6"/>
        <v>25.049999999999955</v>
      </c>
      <c r="S66">
        <f t="shared" si="7"/>
        <v>0.11576846307385613</v>
      </c>
      <c r="T66" t="str">
        <f t="shared" si="8"/>
        <v>DOWN</v>
      </c>
      <c r="U66" t="str">
        <f t="shared" si="9"/>
        <v>DOWN</v>
      </c>
      <c r="V66">
        <v>1055.9354528556476</v>
      </c>
      <c r="W66">
        <v>1029.5884930600962</v>
      </c>
      <c r="X66">
        <f t="shared" si="10"/>
        <v>26.346959795551356</v>
      </c>
      <c r="Y66">
        <v>25.933401613589496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1058.7</v>
      </c>
      <c r="D67">
        <v>1058.7</v>
      </c>
      <c r="E67">
        <v>1036.5999999999999</v>
      </c>
      <c r="F67">
        <v>1045.8</v>
      </c>
      <c r="G67">
        <f>_xll.TA_TYPPRICE(D67,E67,F67)</f>
        <v>1047.0333333333335</v>
      </c>
      <c r="H67">
        <v>1056.9000627425212</v>
      </c>
      <c r="I67" t="str">
        <f t="shared" ref="I67:I127" si="20">IF(F67&gt;H67,"UP","DOWN")</f>
        <v>DOWN</v>
      </c>
      <c r="J67">
        <v>1077.4601488832864</v>
      </c>
      <c r="K67">
        <v>1050.0988824805727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34.919893656847577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9.2000000000000455</v>
      </c>
      <c r="R67">
        <f t="shared" ref="R67:R127" si="26">D67-E67</f>
        <v>22.100000000000136</v>
      </c>
      <c r="S67">
        <f t="shared" ref="S67:S127" si="27">Q67/R67</f>
        <v>0.41628959276018046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1054.3761524163172</v>
      </c>
      <c r="W67">
        <v>1030.789345426015</v>
      </c>
      <c r="X67">
        <f t="shared" ref="X67:X127" si="30">V67-W67</f>
        <v>23.586806990302193</v>
      </c>
      <c r="Y67">
        <v>25.464082688932034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1052.8</v>
      </c>
      <c r="D68">
        <v>1059.45</v>
      </c>
      <c r="E68">
        <v>1008.35</v>
      </c>
      <c r="F68">
        <v>1010.05</v>
      </c>
      <c r="G68">
        <f>_xll.TA_TYPPRICE(D68,E68,F68)</f>
        <v>1025.95</v>
      </c>
      <c r="H68">
        <v>1041.4250313712605</v>
      </c>
      <c r="I68" t="str">
        <f t="shared" si="20"/>
        <v>DOWN</v>
      </c>
      <c r="J68">
        <v>1073.4578935758893</v>
      </c>
      <c r="K68">
        <v>1040.8213530404455</v>
      </c>
      <c r="L68" t="str">
        <f t="shared" si="21"/>
        <v>DOWN</v>
      </c>
      <c r="M68" t="str">
        <f t="shared" si="22"/>
        <v>DOWN</v>
      </c>
      <c r="N68">
        <v>18.937395290328041</v>
      </c>
      <c r="O68" t="str">
        <f t="shared" si="23"/>
        <v>DOWN</v>
      </c>
      <c r="P68" t="str">
        <f t="shared" si="24"/>
        <v>DOWN</v>
      </c>
      <c r="Q68">
        <f t="shared" si="25"/>
        <v>1.6999999999999318</v>
      </c>
      <c r="R68">
        <f t="shared" si="26"/>
        <v>51.100000000000023</v>
      </c>
      <c r="S68">
        <f t="shared" si="27"/>
        <v>3.3268101761251098E-2</v>
      </c>
      <c r="T68" t="str">
        <f t="shared" si="28"/>
        <v>DOWN</v>
      </c>
      <c r="U68" t="str">
        <f t="shared" si="29"/>
        <v>DOWN</v>
      </c>
      <c r="V68">
        <v>1047.5567443522684</v>
      </c>
      <c r="W68">
        <v>1029.2530976166804</v>
      </c>
      <c r="X68">
        <f t="shared" si="30"/>
        <v>18.303646735588018</v>
      </c>
      <c r="Y68">
        <v>24.031995498263232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1011</v>
      </c>
      <c r="D69">
        <v>1020.8</v>
      </c>
      <c r="E69">
        <v>991.05</v>
      </c>
      <c r="F69">
        <v>1008</v>
      </c>
      <c r="G69">
        <f>_xll.TA_TYPPRICE(D69,E69,F69)</f>
        <v>1006.6166666666667</v>
      </c>
      <c r="H69">
        <v>1024.0208490189636</v>
      </c>
      <c r="I69" t="str">
        <f t="shared" si="20"/>
        <v>DOWN</v>
      </c>
      <c r="J69">
        <v>1061.7561394479139</v>
      </c>
      <c r="K69">
        <v>1029.7610523647909</v>
      </c>
      <c r="L69" t="str">
        <f t="shared" si="21"/>
        <v>DOWN</v>
      </c>
      <c r="M69" t="str">
        <f t="shared" si="22"/>
        <v>DOWN</v>
      </c>
      <c r="N69">
        <v>18.335860325489605</v>
      </c>
      <c r="O69" t="str">
        <f t="shared" si="23"/>
        <v>DOWN</v>
      </c>
      <c r="P69" t="str">
        <f t="shared" si="24"/>
        <v>DOWN</v>
      </c>
      <c r="Q69">
        <f t="shared" si="25"/>
        <v>16.950000000000045</v>
      </c>
      <c r="R69">
        <f t="shared" si="26"/>
        <v>29.75</v>
      </c>
      <c r="S69">
        <f t="shared" si="27"/>
        <v>0.56974789915966539</v>
      </c>
      <c r="T69" t="str">
        <f t="shared" si="28"/>
        <v>No Indication</v>
      </c>
      <c r="U69" t="str">
        <f t="shared" si="29"/>
        <v>No T+M+I</v>
      </c>
      <c r="V69">
        <v>1041.4710913749964</v>
      </c>
      <c r="W69">
        <v>1027.678794089519</v>
      </c>
      <c r="X69">
        <f t="shared" si="30"/>
        <v>13.792297285477389</v>
      </c>
      <c r="Y69">
        <v>21.984055855706064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1009</v>
      </c>
      <c r="D70">
        <v>1054</v>
      </c>
      <c r="E70">
        <v>1008.95</v>
      </c>
      <c r="F70">
        <v>1047.2</v>
      </c>
      <c r="G70">
        <f>_xll.TA_TYPPRICE(D70,E70,F70)</f>
        <v>1036.7166666666665</v>
      </c>
      <c r="H70">
        <v>1030.3687578428151</v>
      </c>
      <c r="I70" t="str">
        <f t="shared" si="20"/>
        <v>UP</v>
      </c>
      <c r="J70">
        <v>1060.032552903933</v>
      </c>
      <c r="K70">
        <v>1025.1363740615041</v>
      </c>
      <c r="L70" t="str">
        <f t="shared" si="21"/>
        <v>No Confirmation</v>
      </c>
      <c r="M70" t="str">
        <f t="shared" si="22"/>
        <v>No Trend</v>
      </c>
      <c r="N70">
        <v>53.580049500371032</v>
      </c>
      <c r="O70" t="str">
        <f t="shared" si="23"/>
        <v>No Momentum</v>
      </c>
      <c r="P70" t="str">
        <f t="shared" si="24"/>
        <v>No Trend + Momentum</v>
      </c>
      <c r="Q70">
        <f t="shared" si="25"/>
        <v>38.25</v>
      </c>
      <c r="R70">
        <f t="shared" si="26"/>
        <v>45.049999999999955</v>
      </c>
      <c r="S70">
        <f t="shared" si="27"/>
        <v>0.84905660377358572</v>
      </c>
      <c r="T70" t="str">
        <f t="shared" si="28"/>
        <v>UP</v>
      </c>
      <c r="U70" t="str">
        <f t="shared" si="29"/>
        <v>No T+M+I</v>
      </c>
      <c r="V70">
        <v>1042.3524619326893</v>
      </c>
      <c r="W70">
        <v>1029.1248093421473</v>
      </c>
      <c r="X70">
        <f t="shared" si="30"/>
        <v>13.227652590541993</v>
      </c>
      <c r="Y70">
        <v>20.232775202673249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1050</v>
      </c>
      <c r="D71">
        <v>1051.0999999999999</v>
      </c>
      <c r="E71">
        <v>1011</v>
      </c>
      <c r="F71">
        <v>1030</v>
      </c>
      <c r="G71">
        <f>_xll.TA_TYPPRICE(D71,E71,F71)</f>
        <v>1030.7</v>
      </c>
      <c r="H71">
        <v>1030.5343789214076</v>
      </c>
      <c r="I71" t="str">
        <f t="shared" si="20"/>
        <v>DOWN</v>
      </c>
      <c r="J71">
        <v>1058.0475411475034</v>
      </c>
      <c r="K71">
        <v>1021.9949576033921</v>
      </c>
      <c r="L71" t="str">
        <f t="shared" si="21"/>
        <v>No Confirmation</v>
      </c>
      <c r="M71" t="str">
        <f t="shared" si="22"/>
        <v>No Trend</v>
      </c>
      <c r="N71">
        <v>43.324821744897804</v>
      </c>
      <c r="O71" t="str">
        <f t="shared" si="23"/>
        <v>No Momentum</v>
      </c>
      <c r="P71" t="str">
        <f t="shared" si="24"/>
        <v>No Trend + Momentum</v>
      </c>
      <c r="Q71">
        <f t="shared" si="25"/>
        <v>19</v>
      </c>
      <c r="R71">
        <f t="shared" si="26"/>
        <v>40.099999999999909</v>
      </c>
      <c r="S71">
        <f t="shared" si="27"/>
        <v>0.47381546134663449</v>
      </c>
      <c r="T71" t="str">
        <f t="shared" si="28"/>
        <v>No Indication</v>
      </c>
      <c r="U71" t="str">
        <f t="shared" si="29"/>
        <v>No T+M+I</v>
      </c>
      <c r="V71">
        <v>1040.4520831738139</v>
      </c>
      <c r="W71">
        <v>1029.1896382797661</v>
      </c>
      <c r="X71">
        <f t="shared" si="30"/>
        <v>11.262444894047803</v>
      </c>
      <c r="Y71">
        <v>18.438709140948159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1028.0999999999999</v>
      </c>
      <c r="D72">
        <v>1028.1500000000001</v>
      </c>
      <c r="E72">
        <v>973.2</v>
      </c>
      <c r="F72">
        <v>974.9</v>
      </c>
      <c r="G72">
        <f>_xll.TA_TYPPRICE(D72,E72,F72)</f>
        <v>992.08333333333337</v>
      </c>
      <c r="H72">
        <v>1011.3088561273705</v>
      </c>
      <c r="I72" t="str">
        <f t="shared" si="20"/>
        <v>DOWN</v>
      </c>
      <c r="J72">
        <v>1051.4036431147249</v>
      </c>
      <c r="K72">
        <v>1011.1516336915272</v>
      </c>
      <c r="L72" t="str">
        <f t="shared" si="21"/>
        <v>DOWN</v>
      </c>
      <c r="M72" t="str">
        <f t="shared" si="22"/>
        <v>DOWN</v>
      </c>
      <c r="N72">
        <v>24.526699376572704</v>
      </c>
      <c r="O72" t="str">
        <f t="shared" si="23"/>
        <v>DOWN</v>
      </c>
      <c r="P72" t="str">
        <f t="shared" si="24"/>
        <v>DOWN</v>
      </c>
      <c r="Q72">
        <f t="shared" si="25"/>
        <v>1.6999999999999318</v>
      </c>
      <c r="R72">
        <f t="shared" si="26"/>
        <v>54.950000000000045</v>
      </c>
      <c r="S72">
        <f t="shared" si="27"/>
        <v>3.0937215650590179E-2</v>
      </c>
      <c r="T72" t="str">
        <f t="shared" si="28"/>
        <v>DOWN</v>
      </c>
      <c r="U72" t="str">
        <f t="shared" si="29"/>
        <v>DOWN</v>
      </c>
      <c r="V72">
        <v>1030.3671473009194</v>
      </c>
      <c r="W72">
        <v>1025.168183592376</v>
      </c>
      <c r="X72">
        <f t="shared" si="30"/>
        <v>5.1989637085434879</v>
      </c>
      <c r="Y72">
        <v>15.790760054467224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973.2</v>
      </c>
      <c r="D73">
        <v>992.35</v>
      </c>
      <c r="E73">
        <v>927.55</v>
      </c>
      <c r="F73">
        <v>943.35</v>
      </c>
      <c r="G73">
        <f>_xll.TA_TYPPRICE(D73,E73,F73)</f>
        <v>954.41666666666663</v>
      </c>
      <c r="H73">
        <v>982.86276139701863</v>
      </c>
      <c r="I73" t="str">
        <f t="shared" si="20"/>
        <v>DOWN</v>
      </c>
      <c r="J73">
        <v>1038.2806113114527</v>
      </c>
      <c r="K73">
        <v>992.5734928711878</v>
      </c>
      <c r="L73" t="str">
        <f t="shared" si="21"/>
        <v>DOWN</v>
      </c>
      <c r="M73" t="str">
        <f t="shared" si="22"/>
        <v>DOWN</v>
      </c>
      <c r="N73">
        <v>18.71477376465312</v>
      </c>
      <c r="O73" t="str">
        <f t="shared" si="23"/>
        <v>DOWN</v>
      </c>
      <c r="P73" t="str">
        <f t="shared" si="24"/>
        <v>DOWN</v>
      </c>
      <c r="Q73">
        <f t="shared" si="25"/>
        <v>15.800000000000068</v>
      </c>
      <c r="R73">
        <f t="shared" si="26"/>
        <v>64.800000000000068</v>
      </c>
      <c r="S73">
        <f t="shared" si="27"/>
        <v>0.24382716049382797</v>
      </c>
      <c r="T73" t="str">
        <f t="shared" si="28"/>
        <v>No Indication</v>
      </c>
      <c r="U73" t="str">
        <f t="shared" si="29"/>
        <v>No T+M+I</v>
      </c>
      <c r="V73">
        <v>1016.9798938700087</v>
      </c>
      <c r="W73">
        <v>1019.1075774003481</v>
      </c>
      <c r="X73">
        <f t="shared" si="30"/>
        <v>-2.1276835303393682</v>
      </c>
      <c r="Y73">
        <v>12.207071337505905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941.95</v>
      </c>
      <c r="D74">
        <v>955.2</v>
      </c>
      <c r="E74">
        <v>865.05</v>
      </c>
      <c r="F74">
        <v>876</v>
      </c>
      <c r="G74">
        <f>_xll.TA_TYPPRICE(D74,E74,F74)</f>
        <v>898.75</v>
      </c>
      <c r="H74">
        <v>940.80638069850932</v>
      </c>
      <c r="I74" t="str">
        <f t="shared" si="20"/>
        <v>DOWN</v>
      </c>
      <c r="J74">
        <v>1019.818253242241</v>
      </c>
      <c r="K74">
        <v>964.23493889981273</v>
      </c>
      <c r="L74" t="str">
        <f t="shared" si="21"/>
        <v>DOWN</v>
      </c>
      <c r="M74" t="str">
        <f t="shared" si="22"/>
        <v>DOWN</v>
      </c>
      <c r="N74">
        <v>11.465216869792318</v>
      </c>
      <c r="O74" t="str">
        <f t="shared" si="23"/>
        <v>DOWN</v>
      </c>
      <c r="P74" t="str">
        <f t="shared" si="24"/>
        <v>DOWN</v>
      </c>
      <c r="Q74">
        <f t="shared" si="25"/>
        <v>10.950000000000045</v>
      </c>
      <c r="R74">
        <f t="shared" si="26"/>
        <v>90.150000000000091</v>
      </c>
      <c r="S74">
        <f t="shared" si="27"/>
        <v>0.12146422628951785</v>
      </c>
      <c r="T74" t="str">
        <f t="shared" si="28"/>
        <v>DOWN</v>
      </c>
      <c r="U74" t="str">
        <f t="shared" si="29"/>
        <v>DOWN</v>
      </c>
      <c r="V74">
        <v>995.29067942846893</v>
      </c>
      <c r="W74">
        <v>1008.5070161114334</v>
      </c>
      <c r="X74">
        <f t="shared" si="30"/>
        <v>-13.216336682964425</v>
      </c>
      <c r="Y74">
        <v>7.1223897334118389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944.90000000000009</v>
      </c>
      <c r="AE74">
        <f t="shared" si="36"/>
        <v>920.75</v>
      </c>
      <c r="AF74">
        <f t="shared" si="37"/>
        <v>910.15000000000009</v>
      </c>
      <c r="AG74">
        <f t="shared" si="38"/>
        <v>899.5</v>
      </c>
    </row>
    <row r="75" spans="1:33" x14ac:dyDescent="0.25">
      <c r="A75" t="s">
        <v>5</v>
      </c>
      <c r="B75" s="1">
        <v>42961</v>
      </c>
      <c r="C75">
        <v>875</v>
      </c>
      <c r="D75">
        <v>922</v>
      </c>
      <c r="E75">
        <v>875</v>
      </c>
      <c r="F75">
        <v>911.75</v>
      </c>
      <c r="G75">
        <f>_xll.TA_TYPPRICE(D75,E75,F75)</f>
        <v>902.91666666666663</v>
      </c>
      <c r="H75">
        <v>921.86152368258797</v>
      </c>
      <c r="I75" t="str">
        <f t="shared" si="20"/>
        <v>DOWN</v>
      </c>
      <c r="J75">
        <v>998.08086363285406</v>
      </c>
      <c r="K75">
        <v>944.40495247763215</v>
      </c>
      <c r="L75" t="str">
        <f t="shared" si="21"/>
        <v>DOWN</v>
      </c>
      <c r="M75" t="str">
        <f t="shared" si="22"/>
        <v>DOWN</v>
      </c>
      <c r="N75">
        <v>29.568000411967077</v>
      </c>
      <c r="O75" t="str">
        <f t="shared" si="23"/>
        <v>DOWN</v>
      </c>
      <c r="P75" t="str">
        <f t="shared" si="24"/>
        <v>DOWN</v>
      </c>
      <c r="Q75">
        <f t="shared" si="25"/>
        <v>36.75</v>
      </c>
      <c r="R75">
        <f t="shared" si="26"/>
        <v>47</v>
      </c>
      <c r="S75">
        <f t="shared" si="27"/>
        <v>0.78191489361702127</v>
      </c>
      <c r="T75" t="str">
        <f t="shared" si="28"/>
        <v>No Indication</v>
      </c>
      <c r="U75" t="str">
        <f t="shared" si="29"/>
        <v>No T+M+I</v>
      </c>
      <c r="V75">
        <v>982.43826720870447</v>
      </c>
      <c r="W75">
        <v>1001.3398297328087</v>
      </c>
      <c r="X75">
        <f t="shared" si="30"/>
        <v>-18.901562524104179</v>
      </c>
      <c r="Y75">
        <v>1.9175992819086352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912.5</v>
      </c>
      <c r="D76">
        <v>955.9</v>
      </c>
      <c r="E76">
        <v>909.1</v>
      </c>
      <c r="F76">
        <v>915.45</v>
      </c>
      <c r="G76">
        <f>_xll.TA_TYPPRICE(D76,E76,F76)</f>
        <v>926.81666666666661</v>
      </c>
      <c r="H76">
        <v>924.33909517462735</v>
      </c>
      <c r="I76" t="str">
        <f t="shared" si="20"/>
        <v>DOWN</v>
      </c>
      <c r="J76">
        <v>988.70733838110868</v>
      </c>
      <c r="K76">
        <v>936.55940748260275</v>
      </c>
      <c r="L76" t="str">
        <f t="shared" si="21"/>
        <v>DOWN</v>
      </c>
      <c r="M76" t="str">
        <f t="shared" si="22"/>
        <v>DOWN</v>
      </c>
      <c r="N76">
        <v>31.383090866706276</v>
      </c>
      <c r="O76" t="str">
        <f t="shared" si="23"/>
        <v>DOWN</v>
      </c>
      <c r="P76" t="str">
        <f t="shared" si="24"/>
        <v>DOWN</v>
      </c>
      <c r="Q76">
        <f t="shared" si="25"/>
        <v>6.3500000000000227</v>
      </c>
      <c r="R76">
        <f t="shared" si="26"/>
        <v>46.799999999999955</v>
      </c>
      <c r="S76">
        <f t="shared" si="27"/>
        <v>0.13568376068376131</v>
      </c>
      <c r="T76" t="str">
        <f t="shared" si="28"/>
        <v>DOWN</v>
      </c>
      <c r="U76" t="str">
        <f t="shared" si="29"/>
        <v>DOWN</v>
      </c>
      <c r="V76">
        <v>972.13237994582687</v>
      </c>
      <c r="W76">
        <v>994.97762012297096</v>
      </c>
      <c r="X76">
        <f t="shared" si="30"/>
        <v>-22.845240177144092</v>
      </c>
      <c r="Y76">
        <v>-3.0349686099019104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950.55000000000007</v>
      </c>
      <c r="AE76">
        <f t="shared" si="36"/>
        <v>938</v>
      </c>
      <c r="AF76">
        <f t="shared" si="37"/>
        <v>932.5</v>
      </c>
      <c r="AG76">
        <f t="shared" si="38"/>
        <v>927</v>
      </c>
    </row>
    <row r="77" spans="1:33" x14ac:dyDescent="0.25">
      <c r="A77" t="s">
        <v>5</v>
      </c>
      <c r="B77" s="1">
        <v>42964</v>
      </c>
      <c r="C77">
        <v>915.45</v>
      </c>
      <c r="D77">
        <v>927.7</v>
      </c>
      <c r="E77">
        <v>902.05</v>
      </c>
      <c r="F77">
        <v>913.3</v>
      </c>
      <c r="G77">
        <f>_xll.TA_TYPPRICE(D77,E77,F77)</f>
        <v>914.35</v>
      </c>
      <c r="H77">
        <v>919.34454758731363</v>
      </c>
      <c r="I77" t="str">
        <f t="shared" si="20"/>
        <v>DOWN</v>
      </c>
      <c r="J77">
        <v>975.1501520741956</v>
      </c>
      <c r="K77">
        <v>928.89065026424657</v>
      </c>
      <c r="L77" t="str">
        <f t="shared" si="21"/>
        <v>DOWN</v>
      </c>
      <c r="M77" t="str">
        <f t="shared" si="22"/>
        <v>DOWN</v>
      </c>
      <c r="N77">
        <v>30.806435349019566</v>
      </c>
      <c r="O77" t="str">
        <f t="shared" si="23"/>
        <v>DOWN</v>
      </c>
      <c r="P77" t="str">
        <f t="shared" si="24"/>
        <v>DOWN</v>
      </c>
      <c r="Q77">
        <f t="shared" si="25"/>
        <v>11.25</v>
      </c>
      <c r="R77">
        <f t="shared" si="26"/>
        <v>25.650000000000091</v>
      </c>
      <c r="S77">
        <f t="shared" si="27"/>
        <v>0.4385964912280686</v>
      </c>
      <c r="T77" t="str">
        <f t="shared" si="28"/>
        <v>No Indication</v>
      </c>
      <c r="U77" t="str">
        <f t="shared" si="29"/>
        <v>No T+M+I</v>
      </c>
      <c r="V77">
        <v>963.08124456954579</v>
      </c>
      <c r="W77">
        <v>988.92742603978797</v>
      </c>
      <c r="X77">
        <f t="shared" si="30"/>
        <v>-25.846181470242186</v>
      </c>
      <c r="Y77">
        <v>-7.5972111819699659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913.9</v>
      </c>
      <c r="D78">
        <v>918</v>
      </c>
      <c r="E78">
        <v>896.15</v>
      </c>
      <c r="F78">
        <v>908.5</v>
      </c>
      <c r="G78">
        <f>_xll.TA_TYPPRICE(D78,E78,F78)</f>
        <v>907.55000000000007</v>
      </c>
      <c r="H78">
        <v>913.4472737936569</v>
      </c>
      <c r="I78" t="str">
        <f t="shared" si="20"/>
        <v>DOWN</v>
      </c>
      <c r="J78">
        <v>962.45011827992994</v>
      </c>
      <c r="K78">
        <v>921.61495020552513</v>
      </c>
      <c r="L78" t="str">
        <f t="shared" si="21"/>
        <v>DOWN</v>
      </c>
      <c r="M78" t="str">
        <f t="shared" si="22"/>
        <v>DOWN</v>
      </c>
      <c r="N78">
        <v>29.303787268302834</v>
      </c>
      <c r="O78" t="str">
        <f t="shared" si="23"/>
        <v>DOWN</v>
      </c>
      <c r="P78" t="str">
        <f t="shared" si="24"/>
        <v>DOWN</v>
      </c>
      <c r="Q78">
        <f t="shared" si="25"/>
        <v>12.350000000000023</v>
      </c>
      <c r="R78">
        <f t="shared" si="26"/>
        <v>21.850000000000023</v>
      </c>
      <c r="S78">
        <f t="shared" si="27"/>
        <v>0.56521739130434823</v>
      </c>
      <c r="T78" t="str">
        <f t="shared" si="28"/>
        <v>No Indication</v>
      </c>
      <c r="U78" t="str">
        <f t="shared" si="29"/>
        <v>No T+M+I</v>
      </c>
      <c r="V78">
        <v>954.68413002038494</v>
      </c>
      <c r="W78">
        <v>982.96983892572962</v>
      </c>
      <c r="X78">
        <f t="shared" si="30"/>
        <v>-28.285708905344677</v>
      </c>
      <c r="Y78">
        <v>-11.734910726644909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915</v>
      </c>
      <c r="D79">
        <v>925</v>
      </c>
      <c r="E79">
        <v>896.95</v>
      </c>
      <c r="F79">
        <v>900.15</v>
      </c>
      <c r="G79">
        <f>_xll.TA_TYPPRICE(D79,E79,F79)</f>
        <v>907.36666666666667</v>
      </c>
      <c r="H79">
        <v>910.40697023016173</v>
      </c>
      <c r="I79" t="str">
        <f t="shared" si="20"/>
        <v>DOWN</v>
      </c>
      <c r="J79">
        <v>954.1278697732788</v>
      </c>
      <c r="K79">
        <v>916.13385015985284</v>
      </c>
      <c r="L79" t="str">
        <f t="shared" si="21"/>
        <v>DOWN</v>
      </c>
      <c r="M79" t="str">
        <f t="shared" si="22"/>
        <v>DOWN</v>
      </c>
      <c r="N79">
        <v>26.493735739440339</v>
      </c>
      <c r="O79" t="str">
        <f t="shared" si="23"/>
        <v>DOWN</v>
      </c>
      <c r="P79" t="str">
        <f t="shared" si="24"/>
        <v>DOWN</v>
      </c>
      <c r="Q79">
        <f t="shared" si="25"/>
        <v>3.1999999999999318</v>
      </c>
      <c r="R79">
        <f t="shared" si="26"/>
        <v>28.049999999999955</v>
      </c>
      <c r="S79">
        <f t="shared" si="27"/>
        <v>0.11408199643493537</v>
      </c>
      <c r="T79" t="str">
        <f t="shared" si="28"/>
        <v>DOWN</v>
      </c>
      <c r="U79" t="str">
        <f t="shared" si="29"/>
        <v>DOWN</v>
      </c>
      <c r="V79">
        <v>946.29426386340265</v>
      </c>
      <c r="W79">
        <v>976.83503604234227</v>
      </c>
      <c r="X79">
        <f t="shared" si="30"/>
        <v>-30.540772178939619</v>
      </c>
      <c r="Y79">
        <v>-15.496083017103851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921.80000000000007</v>
      </c>
      <c r="AE79">
        <f t="shared" si="36"/>
        <v>914.30000000000007</v>
      </c>
      <c r="AF79">
        <f t="shared" si="37"/>
        <v>911</v>
      </c>
      <c r="AG79">
        <f t="shared" si="38"/>
        <v>907.65000000000009</v>
      </c>
    </row>
    <row r="80" spans="1:33" x14ac:dyDescent="0.25">
      <c r="A80" t="s">
        <v>5</v>
      </c>
      <c r="B80" s="1">
        <v>42969</v>
      </c>
      <c r="C80">
        <v>909.25</v>
      </c>
      <c r="D80">
        <v>919.75</v>
      </c>
      <c r="E80">
        <v>896</v>
      </c>
      <c r="F80">
        <v>914.55</v>
      </c>
      <c r="G80">
        <f>_xll.TA_TYPPRICE(D80,E80,F80)</f>
        <v>910.1</v>
      </c>
      <c r="H80">
        <v>910.25348511508082</v>
      </c>
      <c r="I80" t="str">
        <f t="shared" si="20"/>
        <v>UP</v>
      </c>
      <c r="J80">
        <v>946.48834315699457</v>
      </c>
      <c r="K80">
        <v>911.65966123544115</v>
      </c>
      <c r="L80" t="str">
        <f t="shared" si="21"/>
        <v>No Confirmation</v>
      </c>
      <c r="M80" t="str">
        <f t="shared" si="22"/>
        <v>No Trend</v>
      </c>
      <c r="N80">
        <v>39.085756127593051</v>
      </c>
      <c r="O80" t="str">
        <f t="shared" si="23"/>
        <v>DOWN</v>
      </c>
      <c r="P80" t="str">
        <f t="shared" si="24"/>
        <v>No Trend + Momentum</v>
      </c>
      <c r="Q80">
        <f t="shared" si="25"/>
        <v>18.549999999999955</v>
      </c>
      <c r="R80">
        <f t="shared" si="26"/>
        <v>23.75</v>
      </c>
      <c r="S80">
        <f t="shared" si="27"/>
        <v>0.78105263157894544</v>
      </c>
      <c r="T80" t="str">
        <f t="shared" si="28"/>
        <v>No Indication</v>
      </c>
      <c r="U80" t="str">
        <f t="shared" si="29"/>
        <v>No T+M+I</v>
      </c>
      <c r="V80">
        <v>941.41053096134067</v>
      </c>
      <c r="W80">
        <v>972.22132966883544</v>
      </c>
      <c r="X80">
        <f t="shared" si="30"/>
        <v>-30.810798707494769</v>
      </c>
      <c r="Y80">
        <v>-18.559026155182035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914.25</v>
      </c>
      <c r="D81">
        <v>944.35</v>
      </c>
      <c r="E81">
        <v>910</v>
      </c>
      <c r="F81">
        <v>912.95</v>
      </c>
      <c r="G81">
        <f>_xll.TA_TYPPRICE(D81,E81,F81)</f>
        <v>922.43333333333339</v>
      </c>
      <c r="H81">
        <v>916.34340922420711</v>
      </c>
      <c r="I81" t="str">
        <f t="shared" si="20"/>
        <v>DOWN</v>
      </c>
      <c r="J81">
        <v>946.01315578877359</v>
      </c>
      <c r="K81">
        <v>911.29084762756531</v>
      </c>
      <c r="L81" t="str">
        <f t="shared" si="21"/>
        <v>No Confirmation</v>
      </c>
      <c r="M81" t="str">
        <f t="shared" si="22"/>
        <v>No Trend</v>
      </c>
      <c r="N81">
        <v>38.177422945728935</v>
      </c>
      <c r="O81" t="str">
        <f t="shared" si="23"/>
        <v>DOWN</v>
      </c>
      <c r="P81" t="str">
        <f t="shared" si="24"/>
        <v>No Trend + Momentum</v>
      </c>
      <c r="Q81">
        <f t="shared" si="25"/>
        <v>2.9500000000000455</v>
      </c>
      <c r="R81">
        <f t="shared" si="26"/>
        <v>34.350000000000023</v>
      </c>
      <c r="S81">
        <f t="shared" si="27"/>
        <v>8.5880640465794578E-2</v>
      </c>
      <c r="T81" t="str">
        <f t="shared" si="28"/>
        <v>DOWN</v>
      </c>
      <c r="U81" t="str">
        <f t="shared" si="29"/>
        <v>No T+M+I</v>
      </c>
      <c r="V81">
        <v>937.031987736519</v>
      </c>
      <c r="W81">
        <v>967.83086080447731</v>
      </c>
      <c r="X81">
        <f t="shared" si="30"/>
        <v>-30.798873067958311</v>
      </c>
      <c r="Y81">
        <v>-21.006995537737289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919.9</v>
      </c>
      <c r="D82">
        <v>955.35</v>
      </c>
      <c r="E82">
        <v>910</v>
      </c>
      <c r="F82">
        <v>938</v>
      </c>
      <c r="G82">
        <f>_xll.TA_TYPPRICE(D82,E82,F82)</f>
        <v>934.44999999999993</v>
      </c>
      <c r="H82">
        <v>925.39670461210358</v>
      </c>
      <c r="I82" t="str">
        <f t="shared" si="20"/>
        <v>UP</v>
      </c>
      <c r="J82">
        <v>948.08801005793498</v>
      </c>
      <c r="K82">
        <v>911.00399259921744</v>
      </c>
      <c r="L82" t="str">
        <f t="shared" si="21"/>
        <v>No Confirmation</v>
      </c>
      <c r="M82" t="str">
        <f t="shared" si="22"/>
        <v>No Trend</v>
      </c>
      <c r="N82">
        <v>57.504536323735266</v>
      </c>
      <c r="O82" t="str">
        <f t="shared" si="23"/>
        <v>No Momentum</v>
      </c>
      <c r="P82" t="str">
        <f t="shared" si="24"/>
        <v>No Trend + Momentum</v>
      </c>
      <c r="Q82">
        <f t="shared" si="25"/>
        <v>28</v>
      </c>
      <c r="R82">
        <f t="shared" si="26"/>
        <v>45.350000000000023</v>
      </c>
      <c r="S82">
        <f t="shared" si="27"/>
        <v>0.61742006615214962</v>
      </c>
      <c r="T82" t="str">
        <f t="shared" si="28"/>
        <v>No Indication</v>
      </c>
      <c r="U82" t="str">
        <f t="shared" si="29"/>
        <v>No T+M+I</v>
      </c>
      <c r="V82">
        <v>937.18091270013144</v>
      </c>
      <c r="W82">
        <v>965.62116741155307</v>
      </c>
      <c r="X82">
        <f t="shared" si="30"/>
        <v>-28.44025471142163</v>
      </c>
      <c r="Y82">
        <v>-22.493647372474157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949.95</v>
      </c>
      <c r="D83">
        <v>949.95</v>
      </c>
      <c r="E83">
        <v>925.3</v>
      </c>
      <c r="F83">
        <v>929</v>
      </c>
      <c r="G83">
        <f>_xll.TA_TYPPRICE(D83,E83,F83)</f>
        <v>934.75</v>
      </c>
      <c r="H83">
        <v>930.07335230605179</v>
      </c>
      <c r="I83" t="str">
        <f t="shared" si="20"/>
        <v>DOWN</v>
      </c>
      <c r="J83">
        <v>948.50178560061613</v>
      </c>
      <c r="K83">
        <v>914.18088313272472</v>
      </c>
      <c r="L83" t="str">
        <f t="shared" si="21"/>
        <v>No Confirmation</v>
      </c>
      <c r="M83" t="str">
        <f t="shared" si="22"/>
        <v>No Trend</v>
      </c>
      <c r="N83">
        <v>50.424917455921282</v>
      </c>
      <c r="O83" t="str">
        <f t="shared" si="23"/>
        <v>No Momentum</v>
      </c>
      <c r="P83" t="str">
        <f t="shared" si="24"/>
        <v>No Trend + Momentum</v>
      </c>
      <c r="Q83">
        <f t="shared" si="25"/>
        <v>3.7000000000000455</v>
      </c>
      <c r="R83">
        <f t="shared" si="26"/>
        <v>24.650000000000091</v>
      </c>
      <c r="S83">
        <f t="shared" si="27"/>
        <v>0.15010141987829745</v>
      </c>
      <c r="T83" t="str">
        <f t="shared" si="28"/>
        <v>DOWN</v>
      </c>
      <c r="U83" t="str">
        <f t="shared" si="29"/>
        <v>No T+M+I</v>
      </c>
      <c r="V83">
        <v>935.92231074626511</v>
      </c>
      <c r="W83">
        <v>962.90848834403062</v>
      </c>
      <c r="X83">
        <f t="shared" si="30"/>
        <v>-26.986177597765504</v>
      </c>
      <c r="Y83">
        <v>-23.392153417532427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931</v>
      </c>
      <c r="D84">
        <v>931.4</v>
      </c>
      <c r="E84">
        <v>901.15</v>
      </c>
      <c r="F84">
        <v>903</v>
      </c>
      <c r="G84">
        <f>_xll.TA_TYPPRICE(D84,E84,F84)</f>
        <v>911.85</v>
      </c>
      <c r="H84">
        <v>920.96167615302591</v>
      </c>
      <c r="I84" t="str">
        <f t="shared" si="20"/>
        <v>DOWN</v>
      </c>
      <c r="J84">
        <v>944.70138880047921</v>
      </c>
      <c r="K84">
        <v>911.28513132545254</v>
      </c>
      <c r="L84" t="str">
        <f t="shared" si="21"/>
        <v>DOWN</v>
      </c>
      <c r="M84" t="str">
        <f t="shared" si="22"/>
        <v>DOWN</v>
      </c>
      <c r="N84">
        <v>34.906314523139876</v>
      </c>
      <c r="O84" t="str">
        <f t="shared" si="23"/>
        <v>DOWN</v>
      </c>
      <c r="P84" t="str">
        <f t="shared" si="24"/>
        <v>DOWN</v>
      </c>
      <c r="Q84">
        <f t="shared" si="25"/>
        <v>1.8500000000000227</v>
      </c>
      <c r="R84">
        <f t="shared" si="26"/>
        <v>30.25</v>
      </c>
      <c r="S84">
        <f t="shared" si="27"/>
        <v>6.1157024793389178E-2</v>
      </c>
      <c r="T84" t="str">
        <f t="shared" si="28"/>
        <v>DOWN</v>
      </c>
      <c r="U84" t="str">
        <f t="shared" si="29"/>
        <v>DOWN</v>
      </c>
      <c r="V84">
        <v>930.85733986222431</v>
      </c>
      <c r="W84">
        <v>958.47082254076906</v>
      </c>
      <c r="X84">
        <f t="shared" si="30"/>
        <v>-27.613482678544756</v>
      </c>
      <c r="Y84">
        <v>-24.236419269734892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912.75</v>
      </c>
      <c r="D85">
        <v>923.8</v>
      </c>
      <c r="E85">
        <v>907.75</v>
      </c>
      <c r="F85">
        <v>909.35</v>
      </c>
      <c r="G85">
        <f>_xll.TA_TYPPRICE(D85,E85,F85)</f>
        <v>913.63333333333333</v>
      </c>
      <c r="H85">
        <v>917.29750474317962</v>
      </c>
      <c r="I85" t="str">
        <f t="shared" si="20"/>
        <v>DOWN</v>
      </c>
      <c r="J85">
        <v>940.056635733706</v>
      </c>
      <c r="K85">
        <v>910.49954658646311</v>
      </c>
      <c r="L85" t="str">
        <f t="shared" si="21"/>
        <v>DOWN</v>
      </c>
      <c r="M85" t="str">
        <f t="shared" si="22"/>
        <v>DOWN</v>
      </c>
      <c r="N85">
        <v>40.496901362927133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1.6000000000000227</v>
      </c>
      <c r="R85">
        <f t="shared" si="26"/>
        <v>16.049999999999955</v>
      </c>
      <c r="S85">
        <f t="shared" si="27"/>
        <v>9.9688473520250925E-2</v>
      </c>
      <c r="T85" t="str">
        <f t="shared" si="28"/>
        <v>DOWN</v>
      </c>
      <c r="U85" t="str">
        <f t="shared" si="29"/>
        <v>No T+M+I</v>
      </c>
      <c r="V85">
        <v>927.54851834495901</v>
      </c>
      <c r="W85">
        <v>954.83224309330467</v>
      </c>
      <c r="X85">
        <f t="shared" si="30"/>
        <v>-27.283724748345662</v>
      </c>
      <c r="Y85">
        <v>-24.845880365457045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915</v>
      </c>
      <c r="D86">
        <v>917</v>
      </c>
      <c r="E86">
        <v>902</v>
      </c>
      <c r="F86">
        <v>906.75</v>
      </c>
      <c r="G86">
        <f>_xll.TA_TYPPRICE(D86,E86,F86)</f>
        <v>908.58333333333337</v>
      </c>
      <c r="H86">
        <v>912.94041903825655</v>
      </c>
      <c r="I86" t="str">
        <f t="shared" si="20"/>
        <v>DOWN</v>
      </c>
      <c r="J86">
        <v>934.93293890399354</v>
      </c>
      <c r="K86">
        <v>908.610758456138</v>
      </c>
      <c r="L86" t="str">
        <f t="shared" si="21"/>
        <v>DOWN</v>
      </c>
      <c r="M86" t="str">
        <f t="shared" si="22"/>
        <v>DOWN</v>
      </c>
      <c r="N86">
        <v>38.791732669041643</v>
      </c>
      <c r="O86" t="str">
        <f t="shared" si="23"/>
        <v>DOWN</v>
      </c>
      <c r="P86" t="str">
        <f t="shared" si="24"/>
        <v>DOWN</v>
      </c>
      <c r="Q86">
        <f t="shared" si="25"/>
        <v>4.75</v>
      </c>
      <c r="R86">
        <f t="shared" si="26"/>
        <v>15</v>
      </c>
      <c r="S86">
        <f t="shared" si="27"/>
        <v>0.31666666666666665</v>
      </c>
      <c r="T86" t="str">
        <f t="shared" si="28"/>
        <v>No Indication</v>
      </c>
      <c r="U86" t="str">
        <f t="shared" si="29"/>
        <v>No T+M+I</v>
      </c>
      <c r="V86">
        <v>924.34874629188835</v>
      </c>
      <c r="W86">
        <v>951.27059545676354</v>
      </c>
      <c r="X86">
        <f t="shared" si="30"/>
        <v>-26.921849164875198</v>
      </c>
      <c r="Y86">
        <v>-25.261074125340677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922</v>
      </c>
      <c r="D87">
        <v>948</v>
      </c>
      <c r="E87">
        <v>913.7</v>
      </c>
      <c r="F87">
        <v>919.8</v>
      </c>
      <c r="G87">
        <f>_xll.TA_TYPPRICE(D87,E87,F87)</f>
        <v>927.16666666666663</v>
      </c>
      <c r="H87">
        <v>920.05354285246153</v>
      </c>
      <c r="I87" t="str">
        <f t="shared" si="20"/>
        <v>DOWN</v>
      </c>
      <c r="J87">
        <v>937.83673025866165</v>
      </c>
      <c r="K87">
        <v>909.74170102144069</v>
      </c>
      <c r="L87" t="str">
        <f t="shared" si="21"/>
        <v>No Confirmation</v>
      </c>
      <c r="M87" t="str">
        <f t="shared" si="22"/>
        <v>No Trend</v>
      </c>
      <c r="N87">
        <v>51.582464943561114</v>
      </c>
      <c r="O87" t="str">
        <f t="shared" si="23"/>
        <v>No Momentum</v>
      </c>
      <c r="P87" t="str">
        <f t="shared" si="24"/>
        <v>No Trend + Momentum</v>
      </c>
      <c r="Q87">
        <f t="shared" si="25"/>
        <v>6.0999999999999091</v>
      </c>
      <c r="R87">
        <f t="shared" si="26"/>
        <v>34.299999999999955</v>
      </c>
      <c r="S87">
        <f t="shared" si="27"/>
        <v>0.17784256559766523</v>
      </c>
      <c r="T87" t="str">
        <f t="shared" si="28"/>
        <v>DOWN</v>
      </c>
      <c r="U87" t="str">
        <f t="shared" si="29"/>
        <v>No T+M+I</v>
      </c>
      <c r="V87">
        <v>923.64893917005941</v>
      </c>
      <c r="W87">
        <v>948.93944023774407</v>
      </c>
      <c r="X87">
        <f t="shared" si="30"/>
        <v>-25.290501067684659</v>
      </c>
      <c r="Y87">
        <v>-25.266959513809475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916.5</v>
      </c>
      <c r="D88">
        <v>930</v>
      </c>
      <c r="E88">
        <v>909.05</v>
      </c>
      <c r="F88">
        <v>914.45</v>
      </c>
      <c r="G88">
        <f>_xll.TA_TYPPRICE(D88,E88,F88)</f>
        <v>917.83333333333337</v>
      </c>
      <c r="H88">
        <v>918.9434380928974</v>
      </c>
      <c r="I88" t="str">
        <f t="shared" si="20"/>
        <v>DOWN</v>
      </c>
      <c r="J88">
        <v>936.09523464562574</v>
      </c>
      <c r="K88">
        <v>909.5879896833427</v>
      </c>
      <c r="L88" t="str">
        <f t="shared" si="21"/>
        <v>No Confirmation</v>
      </c>
      <c r="M88" t="str">
        <f t="shared" si="22"/>
        <v>No Trend</v>
      </c>
      <c r="N88">
        <v>46.592944946099543</v>
      </c>
      <c r="O88" t="str">
        <f t="shared" si="23"/>
        <v>No Momentum</v>
      </c>
      <c r="P88" t="str">
        <f t="shared" si="24"/>
        <v>No Trend + Momentum</v>
      </c>
      <c r="Q88">
        <f t="shared" si="25"/>
        <v>5.4000000000000909</v>
      </c>
      <c r="R88">
        <f t="shared" si="26"/>
        <v>20.950000000000045</v>
      </c>
      <c r="S88">
        <f t="shared" si="27"/>
        <v>0.25775656324582719</v>
      </c>
      <c r="T88" t="str">
        <f t="shared" si="28"/>
        <v>No Indication</v>
      </c>
      <c r="U88" t="str">
        <f t="shared" si="29"/>
        <v>No T+M+I</v>
      </c>
      <c r="V88">
        <v>922.23371775928103</v>
      </c>
      <c r="W88">
        <v>946.38466688680012</v>
      </c>
      <c r="X88">
        <f t="shared" si="30"/>
        <v>-24.150949127519084</v>
      </c>
      <c r="Y88">
        <v>-25.043757436551395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919.9</v>
      </c>
      <c r="D89">
        <v>938</v>
      </c>
      <c r="E89">
        <v>917.1</v>
      </c>
      <c r="F89">
        <v>930</v>
      </c>
      <c r="G89">
        <f>_xll.TA_TYPPRICE(D89,E89,F89)</f>
        <v>928.36666666666667</v>
      </c>
      <c r="H89">
        <v>923.65505237978209</v>
      </c>
      <c r="I89" t="str">
        <f t="shared" si="20"/>
        <v>UP</v>
      </c>
      <c r="J89">
        <v>936.51851583548671</v>
      </c>
      <c r="K89">
        <v>911.25732530926655</v>
      </c>
      <c r="L89" t="str">
        <f t="shared" si="21"/>
        <v>No Confirmation</v>
      </c>
      <c r="M89" t="str">
        <f t="shared" si="22"/>
        <v>No Trend</v>
      </c>
      <c r="N89">
        <v>60.481184980198009</v>
      </c>
      <c r="O89" t="str">
        <f t="shared" si="23"/>
        <v>UP</v>
      </c>
      <c r="P89" t="str">
        <f t="shared" si="24"/>
        <v>No Trend + Momentum</v>
      </c>
      <c r="Q89">
        <f t="shared" si="25"/>
        <v>12.899999999999977</v>
      </c>
      <c r="R89">
        <f t="shared" si="26"/>
        <v>20.899999999999977</v>
      </c>
      <c r="S89">
        <f t="shared" si="27"/>
        <v>0.61722488038277468</v>
      </c>
      <c r="T89" t="str">
        <f t="shared" si="28"/>
        <v>No Indication</v>
      </c>
      <c r="U89" t="str">
        <f t="shared" si="29"/>
        <v>No T+M+I</v>
      </c>
      <c r="V89">
        <v>923.42853041169928</v>
      </c>
      <c r="W89">
        <v>945.17098785814824</v>
      </c>
      <c r="X89">
        <f t="shared" si="30"/>
        <v>-21.742457446448952</v>
      </c>
      <c r="Y89">
        <v>-24.383497438530906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931</v>
      </c>
      <c r="D90">
        <v>931</v>
      </c>
      <c r="E90">
        <v>915.55</v>
      </c>
      <c r="F90">
        <v>917.05</v>
      </c>
      <c r="G90">
        <f>_xll.TA_TYPPRICE(D90,E90,F90)</f>
        <v>921.19999999999993</v>
      </c>
      <c r="H90">
        <v>922.42752618989107</v>
      </c>
      <c r="I90" t="str">
        <f t="shared" si="20"/>
        <v>DOWN</v>
      </c>
      <c r="J90">
        <v>935.2921789831563</v>
      </c>
      <c r="K90">
        <v>912.21125301831842</v>
      </c>
      <c r="L90" t="str">
        <f t="shared" si="21"/>
        <v>No Confirmation</v>
      </c>
      <c r="M90" t="str">
        <f t="shared" si="22"/>
        <v>No Trend</v>
      </c>
      <c r="N90">
        <v>47.596519045582184</v>
      </c>
      <c r="O90" t="str">
        <f t="shared" si="23"/>
        <v>No Momentum</v>
      </c>
      <c r="P90" t="str">
        <f t="shared" si="24"/>
        <v>No Trend + Momentum</v>
      </c>
      <c r="Q90">
        <f t="shared" si="25"/>
        <v>1.5</v>
      </c>
      <c r="R90">
        <f t="shared" si="26"/>
        <v>15.450000000000045</v>
      </c>
      <c r="S90">
        <f t="shared" si="27"/>
        <v>9.708737864077642E-2</v>
      </c>
      <c r="T90" t="str">
        <f t="shared" si="28"/>
        <v>DOWN</v>
      </c>
      <c r="U90" t="str">
        <f t="shared" si="29"/>
        <v>No T+M+I</v>
      </c>
      <c r="V90">
        <v>922.44721804066864</v>
      </c>
      <c r="W90">
        <v>943.08795172050759</v>
      </c>
      <c r="X90">
        <f t="shared" si="30"/>
        <v>-20.640733679838945</v>
      </c>
      <c r="Y90">
        <v>-23.634944686792515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922.9</v>
      </c>
      <c r="D91">
        <v>926</v>
      </c>
      <c r="E91">
        <v>913.8</v>
      </c>
      <c r="F91">
        <v>919</v>
      </c>
      <c r="G91">
        <f>_xll.TA_TYPPRICE(D91,E91,F91)</f>
        <v>919.6</v>
      </c>
      <c r="H91">
        <v>921.01376309494549</v>
      </c>
      <c r="I91" t="str">
        <f t="shared" si="20"/>
        <v>DOWN</v>
      </c>
      <c r="J91">
        <v>933.22725032023266</v>
      </c>
      <c r="K91">
        <v>912.56430790313652</v>
      </c>
      <c r="L91" t="str">
        <f t="shared" si="21"/>
        <v>No Confirmation</v>
      </c>
      <c r="M91" t="str">
        <f t="shared" si="22"/>
        <v>No Trend</v>
      </c>
      <c r="N91">
        <v>49.616807626450047</v>
      </c>
      <c r="O91" t="str">
        <f t="shared" si="23"/>
        <v>No Momentum</v>
      </c>
      <c r="P91" t="str">
        <f t="shared" si="24"/>
        <v>No Trend + Momentum</v>
      </c>
      <c r="Q91">
        <f t="shared" si="25"/>
        <v>5.2000000000000455</v>
      </c>
      <c r="R91">
        <f t="shared" si="26"/>
        <v>12.200000000000045</v>
      </c>
      <c r="S91">
        <f t="shared" si="27"/>
        <v>0.42622950819672345</v>
      </c>
      <c r="T91" t="str">
        <f t="shared" si="28"/>
        <v>No Indication</v>
      </c>
      <c r="U91" t="str">
        <f t="shared" si="29"/>
        <v>No T+M+I</v>
      </c>
      <c r="V91">
        <v>921.91687680364271</v>
      </c>
      <c r="W91">
        <v>941.30365900047002</v>
      </c>
      <c r="X91">
        <f t="shared" si="30"/>
        <v>-19.386782196827312</v>
      </c>
      <c r="Y91">
        <v>-22.785312188799473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927</v>
      </c>
      <c r="D92">
        <v>932</v>
      </c>
      <c r="E92">
        <v>916.35</v>
      </c>
      <c r="F92">
        <v>924.5</v>
      </c>
      <c r="G92">
        <f>_xll.TA_TYPPRICE(D92,E92,F92)</f>
        <v>924.2833333333333</v>
      </c>
      <c r="H92">
        <v>922.6485482141394</v>
      </c>
      <c r="I92" t="str">
        <f t="shared" si="20"/>
        <v>UP</v>
      </c>
      <c r="J92">
        <v>932.95452802684758</v>
      </c>
      <c r="K92">
        <v>913.40557281355063</v>
      </c>
      <c r="L92" t="str">
        <f t="shared" si="21"/>
        <v>No Confirmation</v>
      </c>
      <c r="M92" t="str">
        <f t="shared" si="22"/>
        <v>No Trend</v>
      </c>
      <c r="N92">
        <v>55.645572444886426</v>
      </c>
      <c r="O92" t="str">
        <f t="shared" si="23"/>
        <v>No Momentum</v>
      </c>
      <c r="P92" t="str">
        <f t="shared" si="24"/>
        <v>No Trend + Momentum</v>
      </c>
      <c r="Q92">
        <f t="shared" si="25"/>
        <v>8.1499999999999773</v>
      </c>
      <c r="R92">
        <f t="shared" si="26"/>
        <v>15.649999999999977</v>
      </c>
      <c r="S92">
        <f t="shared" si="27"/>
        <v>0.52076677316293862</v>
      </c>
      <c r="T92" t="str">
        <f t="shared" si="28"/>
        <v>No Indication</v>
      </c>
      <c r="U92" t="str">
        <f t="shared" si="29"/>
        <v>No T+M+I</v>
      </c>
      <c r="V92">
        <v>922.31428037231308</v>
      </c>
      <c r="W92">
        <v>940.0589435189537</v>
      </c>
      <c r="X92">
        <f t="shared" si="30"/>
        <v>-17.744663146640619</v>
      </c>
      <c r="Y92">
        <v>-21.777182380367702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925</v>
      </c>
      <c r="D93">
        <v>949</v>
      </c>
      <c r="E93">
        <v>920</v>
      </c>
      <c r="F93">
        <v>942</v>
      </c>
      <c r="G93">
        <f>_xll.TA_TYPPRICE(D93,E93,F93)</f>
        <v>937</v>
      </c>
      <c r="H93">
        <v>929.82427410706964</v>
      </c>
      <c r="I93" t="str">
        <f t="shared" si="20"/>
        <v>UP</v>
      </c>
      <c r="J93">
        <v>936.52018846532587</v>
      </c>
      <c r="K93">
        <v>914.87100107720607</v>
      </c>
      <c r="L93" t="str">
        <f t="shared" si="21"/>
        <v>UP</v>
      </c>
      <c r="M93" t="str">
        <f t="shared" si="22"/>
        <v>UP</v>
      </c>
      <c r="N93">
        <v>69.947813827801838</v>
      </c>
      <c r="O93" t="str">
        <f t="shared" si="23"/>
        <v>UP</v>
      </c>
      <c r="P93" t="str">
        <f t="shared" si="24"/>
        <v>UP</v>
      </c>
      <c r="Q93">
        <f t="shared" si="25"/>
        <v>22</v>
      </c>
      <c r="R93">
        <f t="shared" si="26"/>
        <v>29</v>
      </c>
      <c r="S93">
        <f t="shared" si="27"/>
        <v>0.75862068965517238</v>
      </c>
      <c r="T93" t="str">
        <f t="shared" si="28"/>
        <v>No Indication</v>
      </c>
      <c r="U93" t="str">
        <f t="shared" si="29"/>
        <v>No T+M+I</v>
      </c>
      <c r="V93">
        <v>925.34285262272647</v>
      </c>
      <c r="W93">
        <v>940.20272548051264</v>
      </c>
      <c r="X93">
        <f t="shared" si="30"/>
        <v>-14.859872857786172</v>
      </c>
      <c r="Y93">
        <v>-20.393720475851396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950</v>
      </c>
      <c r="D94">
        <v>991.4</v>
      </c>
      <c r="E94">
        <v>941.95</v>
      </c>
      <c r="F94">
        <v>946.7</v>
      </c>
      <c r="G94">
        <f>_xll.TA_TYPPRICE(D94,E94,F94)</f>
        <v>960.01666666666677</v>
      </c>
      <c r="H94">
        <v>944.92047038686815</v>
      </c>
      <c r="I94" t="str">
        <f t="shared" si="20"/>
        <v>UP</v>
      </c>
      <c r="J94">
        <v>948.7157021396979</v>
      </c>
      <c r="K94">
        <v>920.88855639338249</v>
      </c>
      <c r="L94" t="str">
        <f t="shared" si="21"/>
        <v>No Confirmation</v>
      </c>
      <c r="M94" t="str">
        <f t="shared" si="22"/>
        <v>No Trend</v>
      </c>
      <c r="N94">
        <v>72.883261849038092</v>
      </c>
      <c r="O94" t="str">
        <f t="shared" si="23"/>
        <v>UP</v>
      </c>
      <c r="P94" t="str">
        <f t="shared" si="24"/>
        <v>No Trend + Momentum</v>
      </c>
      <c r="Q94">
        <f t="shared" si="25"/>
        <v>4.75</v>
      </c>
      <c r="R94">
        <f t="shared" si="26"/>
        <v>49.449999999999932</v>
      </c>
      <c r="S94">
        <f t="shared" si="27"/>
        <v>9.6056622851365153E-2</v>
      </c>
      <c r="T94" t="str">
        <f t="shared" si="28"/>
        <v>DOWN</v>
      </c>
      <c r="U94" t="str">
        <f t="shared" si="29"/>
        <v>No T+M+I</v>
      </c>
      <c r="V94">
        <v>928.62856760384545</v>
      </c>
      <c r="W94">
        <v>940.68400507454874</v>
      </c>
      <c r="X94">
        <f t="shared" si="30"/>
        <v>-12.055437470703282</v>
      </c>
      <c r="Y94">
        <v>-18.726063874821772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949.8</v>
      </c>
      <c r="D95">
        <v>972.8</v>
      </c>
      <c r="E95">
        <v>945.7</v>
      </c>
      <c r="F95">
        <v>960.85</v>
      </c>
      <c r="G95">
        <f>_xll.TA_TYPPRICE(D95,E95,F95)</f>
        <v>959.7833333333333</v>
      </c>
      <c r="H95">
        <v>952.35190186010072</v>
      </c>
      <c r="I95" t="str">
        <f t="shared" si="20"/>
        <v>UP</v>
      </c>
      <c r="J95">
        <v>954.06776833087611</v>
      </c>
      <c r="K95">
        <v>926.4022105281864</v>
      </c>
      <c r="L95" t="str">
        <f t="shared" si="21"/>
        <v>UP</v>
      </c>
      <c r="M95" t="str">
        <f t="shared" si="22"/>
        <v>UP</v>
      </c>
      <c r="N95">
        <v>80.17191999713738</v>
      </c>
      <c r="O95" t="str">
        <f t="shared" si="23"/>
        <v>UP</v>
      </c>
      <c r="P95" t="str">
        <f t="shared" si="24"/>
        <v>UP</v>
      </c>
      <c r="Q95">
        <f t="shared" si="25"/>
        <v>15.149999999999977</v>
      </c>
      <c r="R95">
        <f t="shared" si="26"/>
        <v>27.099999999999909</v>
      </c>
      <c r="S95">
        <f t="shared" si="27"/>
        <v>0.55904059040590515</v>
      </c>
      <c r="T95" t="str">
        <f t="shared" si="28"/>
        <v>No Indication</v>
      </c>
      <c r="U95" t="str">
        <f t="shared" si="29"/>
        <v>No T+M+I</v>
      </c>
      <c r="V95">
        <v>933.58571104940768</v>
      </c>
      <c r="W95">
        <v>942.177782476434</v>
      </c>
      <c r="X95">
        <f t="shared" si="30"/>
        <v>-8.5920714270263261</v>
      </c>
      <c r="Y95">
        <v>-16.699265385262684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960.1</v>
      </c>
      <c r="D96">
        <v>985</v>
      </c>
      <c r="E96">
        <v>960.1</v>
      </c>
      <c r="F96">
        <v>980</v>
      </c>
      <c r="G96">
        <f>_xll.TA_TYPPRICE(D96,E96,F96)</f>
        <v>975.0333333333333</v>
      </c>
      <c r="H96">
        <v>963.69261759671701</v>
      </c>
      <c r="I96" t="str">
        <f t="shared" si="20"/>
        <v>UP</v>
      </c>
      <c r="J96">
        <v>960.94159759068145</v>
      </c>
      <c r="K96">
        <v>933.89060818858945</v>
      </c>
      <c r="L96" t="str">
        <f t="shared" si="21"/>
        <v>UP</v>
      </c>
      <c r="M96" t="str">
        <f t="shared" si="22"/>
        <v>UP</v>
      </c>
      <c r="N96">
        <v>86.369717106554972</v>
      </c>
      <c r="O96" t="str">
        <f t="shared" si="23"/>
        <v>UP</v>
      </c>
      <c r="P96" t="str">
        <f t="shared" si="24"/>
        <v>UP</v>
      </c>
      <c r="Q96">
        <f t="shared" si="25"/>
        <v>19.899999999999977</v>
      </c>
      <c r="R96">
        <f t="shared" si="26"/>
        <v>24.899999999999977</v>
      </c>
      <c r="S96">
        <f t="shared" si="27"/>
        <v>0.79919678714859421</v>
      </c>
      <c r="T96" t="str">
        <f t="shared" si="28"/>
        <v>No Indication</v>
      </c>
      <c r="U96" t="str">
        <f t="shared" si="29"/>
        <v>No T+M+I</v>
      </c>
      <c r="V96">
        <v>940.72637088796034</v>
      </c>
      <c r="W96">
        <v>944.97942821892036</v>
      </c>
      <c r="X96">
        <f t="shared" si="30"/>
        <v>-4.2530573309600186</v>
      </c>
      <c r="Y96">
        <v>-14.210023774402151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979.8</v>
      </c>
      <c r="D97">
        <v>996</v>
      </c>
      <c r="E97">
        <v>972.9</v>
      </c>
      <c r="F97">
        <v>990.1</v>
      </c>
      <c r="G97">
        <f>_xll.TA_TYPPRICE(D97,E97,F97)</f>
        <v>986.33333333333337</v>
      </c>
      <c r="H97">
        <v>975.01297546502519</v>
      </c>
      <c r="I97" t="str">
        <f t="shared" si="20"/>
        <v>UP</v>
      </c>
      <c r="J97">
        <v>968.73235368164114</v>
      </c>
      <c r="K97">
        <v>942.55936192445847</v>
      </c>
      <c r="L97" t="str">
        <f t="shared" si="21"/>
        <v>UP</v>
      </c>
      <c r="M97" t="str">
        <f t="shared" si="22"/>
        <v>UP</v>
      </c>
      <c r="N97">
        <v>88.698617325930044</v>
      </c>
      <c r="O97" t="str">
        <f t="shared" si="23"/>
        <v>UP</v>
      </c>
      <c r="P97" t="str">
        <f t="shared" si="24"/>
        <v>UP</v>
      </c>
      <c r="Q97">
        <f t="shared" si="25"/>
        <v>17.200000000000045</v>
      </c>
      <c r="R97">
        <f t="shared" si="26"/>
        <v>23.100000000000023</v>
      </c>
      <c r="S97">
        <f t="shared" si="27"/>
        <v>0.7445887445887458</v>
      </c>
      <c r="T97" t="str">
        <f t="shared" si="28"/>
        <v>No Indication</v>
      </c>
      <c r="U97" t="str">
        <f t="shared" si="29"/>
        <v>No T+M+I</v>
      </c>
      <c r="V97">
        <v>948.3223138282741</v>
      </c>
      <c r="W97">
        <v>948.3216927952966</v>
      </c>
      <c r="X97">
        <f t="shared" si="30"/>
        <v>6.2103297750581987E-4</v>
      </c>
      <c r="Y97">
        <v>-11.36789481292622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991</v>
      </c>
      <c r="D98">
        <v>1020</v>
      </c>
      <c r="E98">
        <v>991</v>
      </c>
      <c r="F98">
        <v>998.35</v>
      </c>
      <c r="G98">
        <f>_xll.TA_TYPPRICE(D98,E98,F98)</f>
        <v>1003.1166666666667</v>
      </c>
      <c r="H98">
        <v>989.06482106584599</v>
      </c>
      <c r="I98" t="str">
        <f t="shared" si="20"/>
        <v>UP</v>
      </c>
      <c r="J98">
        <v>980.12516397460979</v>
      </c>
      <c r="K98">
        <v>953.32394816346766</v>
      </c>
      <c r="L98" t="str">
        <f t="shared" si="21"/>
        <v>UP</v>
      </c>
      <c r="M98" t="str">
        <f t="shared" si="22"/>
        <v>UP</v>
      </c>
      <c r="N98">
        <v>90.377355747303795</v>
      </c>
      <c r="O98" t="str">
        <f t="shared" si="23"/>
        <v>UP</v>
      </c>
      <c r="P98" t="str">
        <f t="shared" si="24"/>
        <v>UP</v>
      </c>
      <c r="Q98">
        <f t="shared" si="25"/>
        <v>7.3500000000000227</v>
      </c>
      <c r="R98">
        <f t="shared" si="26"/>
        <v>29</v>
      </c>
      <c r="S98">
        <f t="shared" si="27"/>
        <v>0.25344827586206975</v>
      </c>
      <c r="T98" t="str">
        <f t="shared" si="28"/>
        <v>No Indication</v>
      </c>
      <c r="U98" t="str">
        <f t="shared" si="29"/>
        <v>No T+M+I</v>
      </c>
      <c r="V98">
        <v>956.01888093161654</v>
      </c>
      <c r="W98">
        <v>952.02749332897838</v>
      </c>
      <c r="X98">
        <f t="shared" si="30"/>
        <v>3.9913876026381558</v>
      </c>
      <c r="Y98">
        <v>-8.2960383298133458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1001</v>
      </c>
      <c r="D99">
        <v>1014</v>
      </c>
      <c r="E99">
        <v>1000.9</v>
      </c>
      <c r="F99">
        <v>1014</v>
      </c>
      <c r="G99">
        <f>_xll.TA_TYPPRICE(D99,E99,F99)</f>
        <v>1009.6333333333333</v>
      </c>
      <c r="H99">
        <v>999.3490771995896</v>
      </c>
      <c r="I99" t="str">
        <f t="shared" si="20"/>
        <v>UP</v>
      </c>
      <c r="J99">
        <v>987.65290531358539</v>
      </c>
      <c r="K99">
        <v>963.89640412714152</v>
      </c>
      <c r="L99" t="str">
        <f t="shared" si="21"/>
        <v>UP</v>
      </c>
      <c r="M99" t="str">
        <f t="shared" si="22"/>
        <v>UP</v>
      </c>
      <c r="N99">
        <v>92.883851010075318</v>
      </c>
      <c r="O99" t="str">
        <f t="shared" si="23"/>
        <v>UP</v>
      </c>
      <c r="P99" t="str">
        <f t="shared" si="24"/>
        <v>UP</v>
      </c>
      <c r="Q99">
        <f t="shared" si="25"/>
        <v>13.100000000000023</v>
      </c>
      <c r="R99">
        <f t="shared" si="26"/>
        <v>13.100000000000023</v>
      </c>
      <c r="S99">
        <f t="shared" si="27"/>
        <v>1</v>
      </c>
      <c r="T99" t="str">
        <f t="shared" si="28"/>
        <v>UP</v>
      </c>
      <c r="U99" t="str">
        <f t="shared" si="29"/>
        <v>UP</v>
      </c>
      <c r="V99">
        <v>964.93905309598324</v>
      </c>
      <c r="W99">
        <v>956.61804937868374</v>
      </c>
      <c r="X99">
        <f t="shared" si="30"/>
        <v>8.3210037172995044</v>
      </c>
      <c r="Y99">
        <v>-4.9726299203907756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1002.4000000000001</v>
      </c>
      <c r="AE99">
        <f t="shared" si="36"/>
        <v>1005.9000000000001</v>
      </c>
      <c r="AF99">
        <f t="shared" si="37"/>
        <v>1007.45</v>
      </c>
      <c r="AG99">
        <f t="shared" si="38"/>
        <v>1009</v>
      </c>
    </row>
    <row r="100" spans="1:33" x14ac:dyDescent="0.25">
      <c r="A100" t="s">
        <v>5</v>
      </c>
      <c r="B100" s="1">
        <v>42998</v>
      </c>
      <c r="C100">
        <v>1016</v>
      </c>
      <c r="D100">
        <v>1041.0999999999999</v>
      </c>
      <c r="E100">
        <v>1004.8</v>
      </c>
      <c r="F100">
        <v>1022</v>
      </c>
      <c r="G100">
        <f>_xll.TA_TYPPRICE(D100,E100,F100)</f>
        <v>1022.6333333333332</v>
      </c>
      <c r="H100">
        <v>1010.9912052664614</v>
      </c>
      <c r="I100" t="str">
        <f t="shared" si="20"/>
        <v>UP</v>
      </c>
      <c r="J100">
        <v>999.53003746612194</v>
      </c>
      <c r="K100">
        <v>972.98609209888787</v>
      </c>
      <c r="L100" t="str">
        <f t="shared" si="21"/>
        <v>UP</v>
      </c>
      <c r="M100" t="str">
        <f t="shared" si="22"/>
        <v>UP</v>
      </c>
      <c r="N100">
        <v>93.899259255466902</v>
      </c>
      <c r="O100" t="str">
        <f t="shared" si="23"/>
        <v>UP</v>
      </c>
      <c r="P100" t="str">
        <f t="shared" si="24"/>
        <v>UP</v>
      </c>
      <c r="Q100">
        <f t="shared" si="25"/>
        <v>17.200000000000045</v>
      </c>
      <c r="R100">
        <f t="shared" si="26"/>
        <v>36.299999999999955</v>
      </c>
      <c r="S100">
        <f t="shared" si="27"/>
        <v>0.47382920110193022</v>
      </c>
      <c r="T100" t="str">
        <f t="shared" si="28"/>
        <v>No Indication</v>
      </c>
      <c r="U100" t="str">
        <f t="shared" si="29"/>
        <v>No T+M+I</v>
      </c>
      <c r="V100">
        <v>973.71766031198581</v>
      </c>
      <c r="W100">
        <v>961.46115683211463</v>
      </c>
      <c r="X100">
        <f t="shared" si="30"/>
        <v>12.256503479871185</v>
      </c>
      <c r="Y100">
        <v>-1.5268032403383831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1035</v>
      </c>
      <c r="D101">
        <v>1035</v>
      </c>
      <c r="E101">
        <v>977.2</v>
      </c>
      <c r="F101">
        <v>980.25</v>
      </c>
      <c r="G101">
        <f>_xll.TA_TYPPRICE(D101,E101,F101)</f>
        <v>997.48333333333323</v>
      </c>
      <c r="H101">
        <v>1004.2372692998973</v>
      </c>
      <c r="I101" t="str">
        <f t="shared" si="20"/>
        <v>DOWN</v>
      </c>
      <c r="J101">
        <v>1007.4122513625393</v>
      </c>
      <c r="K101">
        <v>973.92251607691276</v>
      </c>
      <c r="L101" t="str">
        <f t="shared" si="21"/>
        <v>No Confirmation</v>
      </c>
      <c r="M101" t="str">
        <f t="shared" si="22"/>
        <v>No Trend</v>
      </c>
      <c r="N101">
        <v>48.631455359361688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3.0499999999999545</v>
      </c>
      <c r="R101">
        <f t="shared" si="26"/>
        <v>57.799999999999955</v>
      </c>
      <c r="S101">
        <f t="shared" si="27"/>
        <v>5.2768166089964652E-2</v>
      </c>
      <c r="T101" t="str">
        <f t="shared" si="28"/>
        <v>DOWN</v>
      </c>
      <c r="U101" t="str">
        <f t="shared" si="29"/>
        <v>No T+M+I</v>
      </c>
      <c r="V101">
        <v>974.72263564860339</v>
      </c>
      <c r="W101">
        <v>962.85292299269872</v>
      </c>
      <c r="X101">
        <f t="shared" si="30"/>
        <v>11.869712655904664</v>
      </c>
      <c r="Y101">
        <v>1.1524999389102266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983</v>
      </c>
      <c r="D102">
        <v>992</v>
      </c>
      <c r="E102">
        <v>942.65</v>
      </c>
      <c r="F102">
        <v>949.7</v>
      </c>
      <c r="G102">
        <f>_xll.TA_TYPPRICE(D102,E102,F102)</f>
        <v>961.45000000000016</v>
      </c>
      <c r="H102">
        <v>982.84363464994874</v>
      </c>
      <c r="I102" t="str">
        <f t="shared" si="20"/>
        <v>DOWN</v>
      </c>
      <c r="J102">
        <v>1003.9873066153084</v>
      </c>
      <c r="K102">
        <v>966.973068059821</v>
      </c>
      <c r="L102" t="str">
        <f t="shared" si="21"/>
        <v>DOWN</v>
      </c>
      <c r="M102" t="str">
        <f t="shared" si="22"/>
        <v>DOWN</v>
      </c>
      <c r="N102">
        <v>33.749515386452657</v>
      </c>
      <c r="O102" t="str">
        <f t="shared" si="23"/>
        <v>DOWN</v>
      </c>
      <c r="P102" t="str">
        <f t="shared" si="24"/>
        <v>DOWN</v>
      </c>
      <c r="Q102">
        <f t="shared" si="25"/>
        <v>7.0500000000000682</v>
      </c>
      <c r="R102">
        <f t="shared" si="26"/>
        <v>49.350000000000023</v>
      </c>
      <c r="S102">
        <f t="shared" si="27"/>
        <v>0.14285714285714418</v>
      </c>
      <c r="T102" t="str">
        <f t="shared" si="28"/>
        <v>DOWN</v>
      </c>
      <c r="U102" t="str">
        <f t="shared" si="29"/>
        <v>DOWN</v>
      </c>
      <c r="V102">
        <v>970.87299939497211</v>
      </c>
      <c r="W102">
        <v>961.87863240064701</v>
      </c>
      <c r="X102">
        <f t="shared" si="30"/>
        <v>8.9943669943251052</v>
      </c>
      <c r="Y102">
        <v>2.7208733499932025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949.65</v>
      </c>
      <c r="D103">
        <v>949.65</v>
      </c>
      <c r="E103">
        <v>901.25</v>
      </c>
      <c r="F103">
        <v>907</v>
      </c>
      <c r="G103">
        <f>_xll.TA_TYPPRICE(D103,E103,F103)</f>
        <v>919.30000000000007</v>
      </c>
      <c r="H103">
        <v>951.0718173249744</v>
      </c>
      <c r="I103" t="str">
        <f t="shared" si="20"/>
        <v>DOWN</v>
      </c>
      <c r="J103">
        <v>991.91234958968425</v>
      </c>
      <c r="K103">
        <v>952.36794182430526</v>
      </c>
      <c r="L103" t="str">
        <f t="shared" si="21"/>
        <v>DOWN</v>
      </c>
      <c r="M103" t="str">
        <f t="shared" si="22"/>
        <v>DOWN</v>
      </c>
      <c r="N103">
        <v>21.991680226305583</v>
      </c>
      <c r="O103" t="str">
        <f t="shared" si="23"/>
        <v>DOWN</v>
      </c>
      <c r="P103" t="str">
        <f t="shared" si="24"/>
        <v>DOWN</v>
      </c>
      <c r="Q103">
        <f t="shared" si="25"/>
        <v>5.75</v>
      </c>
      <c r="R103">
        <f t="shared" si="26"/>
        <v>48.399999999999977</v>
      </c>
      <c r="S103">
        <f t="shared" si="27"/>
        <v>0.11880165289256205</v>
      </c>
      <c r="T103" t="str">
        <f t="shared" si="28"/>
        <v>DOWN</v>
      </c>
      <c r="U103" t="str">
        <f t="shared" si="29"/>
        <v>DOWN</v>
      </c>
      <c r="V103">
        <v>961.04638410343796</v>
      </c>
      <c r="W103">
        <v>957.8135485191176</v>
      </c>
      <c r="X103">
        <f t="shared" si="30"/>
        <v>3.2328355843203553</v>
      </c>
      <c r="Y103">
        <v>2.823265796858633</v>
      </c>
      <c r="Z103" t="str">
        <f t="shared" si="31"/>
        <v>UP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905</v>
      </c>
      <c r="D104">
        <v>923.85</v>
      </c>
      <c r="E104">
        <v>892.5</v>
      </c>
      <c r="F104">
        <v>908</v>
      </c>
      <c r="G104">
        <f>_xll.TA_TYPPRICE(D104,E104,F104)</f>
        <v>908.11666666666667</v>
      </c>
      <c r="H104">
        <v>929.59424199582054</v>
      </c>
      <c r="I104" t="str">
        <f t="shared" si="20"/>
        <v>DOWN</v>
      </c>
      <c r="J104">
        <v>976.78738301419889</v>
      </c>
      <c r="K104">
        <v>939.06395475223746</v>
      </c>
      <c r="L104" t="str">
        <f t="shared" si="21"/>
        <v>DOWN</v>
      </c>
      <c r="M104" t="str">
        <f t="shared" si="22"/>
        <v>DOWN</v>
      </c>
      <c r="N104">
        <v>22.77922655509407</v>
      </c>
      <c r="O104" t="str">
        <f t="shared" si="23"/>
        <v>DOWN</v>
      </c>
      <c r="P104" t="str">
        <f t="shared" si="24"/>
        <v>DOWN</v>
      </c>
      <c r="Q104">
        <f t="shared" si="25"/>
        <v>15.5</v>
      </c>
      <c r="R104">
        <f t="shared" si="26"/>
        <v>31.350000000000023</v>
      </c>
      <c r="S104">
        <f t="shared" si="27"/>
        <v>0.49441786283891509</v>
      </c>
      <c r="T104" t="str">
        <f t="shared" si="28"/>
        <v>No Indication</v>
      </c>
      <c r="U104" t="str">
        <f t="shared" si="29"/>
        <v>No T+M+I</v>
      </c>
      <c r="V104">
        <v>952.88540193367828</v>
      </c>
      <c r="W104">
        <v>954.12365603622004</v>
      </c>
      <c r="X104">
        <f t="shared" si="30"/>
        <v>-1.2382541025417595</v>
      </c>
      <c r="Y104">
        <v>2.0109618169785541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912</v>
      </c>
      <c r="D105">
        <v>918.4</v>
      </c>
      <c r="E105">
        <v>875</v>
      </c>
      <c r="F105">
        <v>878</v>
      </c>
      <c r="G105">
        <f>_xll.TA_TYPPRICE(D105,E105,F105)</f>
        <v>890.4666666666667</v>
      </c>
      <c r="H105">
        <v>910.03045433124362</v>
      </c>
      <c r="I105" t="str">
        <f t="shared" si="20"/>
        <v>DOWN</v>
      </c>
      <c r="J105">
        <v>963.81240901104354</v>
      </c>
      <c r="K105">
        <v>924.82752036285137</v>
      </c>
      <c r="L105" t="str">
        <f t="shared" si="21"/>
        <v>DOWN</v>
      </c>
      <c r="M105" t="str">
        <f t="shared" si="22"/>
        <v>DOWN</v>
      </c>
      <c r="N105">
        <v>16.523596719918405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43.399999999999977</v>
      </c>
      <c r="S105">
        <f t="shared" si="27"/>
        <v>6.9124423963133674E-2</v>
      </c>
      <c r="T105" t="str">
        <f t="shared" si="28"/>
        <v>DOWN</v>
      </c>
      <c r="U105" t="str">
        <f t="shared" si="29"/>
        <v>DOWN</v>
      </c>
      <c r="V105">
        <v>941.3645708669585</v>
      </c>
      <c r="W105">
        <v>948.48486670020372</v>
      </c>
      <c r="X105">
        <f t="shared" si="30"/>
        <v>-7.1202958332452226</v>
      </c>
      <c r="Y105">
        <v>0.18471028693379865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913.45</v>
      </c>
      <c r="AE105">
        <f t="shared" si="36"/>
        <v>901.80000000000007</v>
      </c>
      <c r="AF105">
        <f t="shared" si="37"/>
        <v>896.7</v>
      </c>
      <c r="AG105">
        <f t="shared" si="38"/>
        <v>891.6</v>
      </c>
    </row>
    <row r="106" spans="1:33" x14ac:dyDescent="0.25">
      <c r="A106" t="s">
        <v>5</v>
      </c>
      <c r="B106" s="1">
        <v>43006</v>
      </c>
      <c r="C106">
        <v>880</v>
      </c>
      <c r="D106">
        <v>893.45</v>
      </c>
      <c r="E106">
        <v>864.6</v>
      </c>
      <c r="F106">
        <v>885.7</v>
      </c>
      <c r="G106">
        <f>_xll.TA_TYPPRICE(D106,E106,F106)</f>
        <v>881.25</v>
      </c>
      <c r="H106">
        <v>895.64022716562181</v>
      </c>
      <c r="I106" t="str">
        <f t="shared" si="20"/>
        <v>DOWN</v>
      </c>
      <c r="J106">
        <v>948.17631811970057</v>
      </c>
      <c r="K106">
        <v>911.44362694888446</v>
      </c>
      <c r="L106" t="str">
        <f t="shared" si="21"/>
        <v>DOWN</v>
      </c>
      <c r="M106" t="str">
        <f t="shared" si="22"/>
        <v>DOWN</v>
      </c>
      <c r="N106">
        <v>23.28292569405858</v>
      </c>
      <c r="O106" t="str">
        <f t="shared" si="23"/>
        <v>DOWN</v>
      </c>
      <c r="P106" t="str">
        <f t="shared" si="24"/>
        <v>DOWN</v>
      </c>
      <c r="Q106">
        <f t="shared" si="25"/>
        <v>21.100000000000023</v>
      </c>
      <c r="R106">
        <f t="shared" si="26"/>
        <v>28.850000000000023</v>
      </c>
      <c r="S106">
        <f t="shared" si="27"/>
        <v>0.73136915077989617</v>
      </c>
      <c r="T106" t="str">
        <f t="shared" si="28"/>
        <v>No Indication</v>
      </c>
      <c r="U106" t="str">
        <f t="shared" si="29"/>
        <v>No T+M+I</v>
      </c>
      <c r="V106">
        <v>932.80079073358024</v>
      </c>
      <c r="W106">
        <v>943.83413583352194</v>
      </c>
      <c r="X106">
        <f t="shared" si="30"/>
        <v>-11.033345099941698</v>
      </c>
      <c r="Y106">
        <v>-2.0589007904413004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892</v>
      </c>
      <c r="D107">
        <v>900</v>
      </c>
      <c r="E107">
        <v>880.2</v>
      </c>
      <c r="F107">
        <v>884</v>
      </c>
      <c r="G107">
        <f>_xll.TA_TYPPRICE(D107,E107,F107)</f>
        <v>888.06666666666661</v>
      </c>
      <c r="H107">
        <v>891.85344691614421</v>
      </c>
      <c r="I107" t="str">
        <f t="shared" si="20"/>
        <v>DOWN</v>
      </c>
      <c r="J107">
        <v>937.47046964865604</v>
      </c>
      <c r="K107">
        <v>904.50059873802127</v>
      </c>
      <c r="L107" t="str">
        <f t="shared" si="21"/>
        <v>DOWN</v>
      </c>
      <c r="M107" t="str">
        <f t="shared" si="22"/>
        <v>DOWN</v>
      </c>
      <c r="N107">
        <v>22.774008019699661</v>
      </c>
      <c r="O107" t="str">
        <f t="shared" si="23"/>
        <v>DOWN</v>
      </c>
      <c r="P107" t="str">
        <f t="shared" si="24"/>
        <v>DOWN</v>
      </c>
      <c r="Q107">
        <f t="shared" si="25"/>
        <v>3.7999999999999545</v>
      </c>
      <c r="R107">
        <f t="shared" si="26"/>
        <v>19.799999999999955</v>
      </c>
      <c r="S107">
        <f t="shared" si="27"/>
        <v>0.19191919191919007</v>
      </c>
      <c r="T107" t="str">
        <f t="shared" si="28"/>
        <v>DOWN</v>
      </c>
      <c r="U107" t="str">
        <f t="shared" si="29"/>
        <v>DOWN</v>
      </c>
      <c r="V107">
        <v>925.29297677456793</v>
      </c>
      <c r="W107">
        <v>939.40197762363141</v>
      </c>
      <c r="X107">
        <f t="shared" si="30"/>
        <v>-14.109000849063477</v>
      </c>
      <c r="Y107">
        <v>-4.4689208021657363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897.75</v>
      </c>
      <c r="AE107">
        <f t="shared" si="36"/>
        <v>892.45</v>
      </c>
      <c r="AF107">
        <f t="shared" si="37"/>
        <v>890.1</v>
      </c>
      <c r="AG107">
        <f t="shared" si="38"/>
        <v>887.75</v>
      </c>
    </row>
    <row r="108" spans="1:33" x14ac:dyDescent="0.25">
      <c r="A108" t="s">
        <v>5</v>
      </c>
      <c r="B108" s="1">
        <v>43011</v>
      </c>
      <c r="C108">
        <v>899</v>
      </c>
      <c r="D108">
        <v>905</v>
      </c>
      <c r="E108">
        <v>849</v>
      </c>
      <c r="F108">
        <v>854</v>
      </c>
      <c r="G108">
        <f>_xll.TA_TYPPRICE(D108,E108,F108)</f>
        <v>869.33333333333337</v>
      </c>
      <c r="H108">
        <v>880.59339012473879</v>
      </c>
      <c r="I108" t="str">
        <f t="shared" si="20"/>
        <v>DOWN</v>
      </c>
      <c r="J108">
        <v>930.25480972673245</v>
      </c>
      <c r="K108">
        <v>892.16713235179429</v>
      </c>
      <c r="L108" t="str">
        <f t="shared" si="21"/>
        <v>DOWN</v>
      </c>
      <c r="M108" t="str">
        <f t="shared" si="22"/>
        <v>DOWN</v>
      </c>
      <c r="N108">
        <v>15.365404820093328</v>
      </c>
      <c r="O108" t="str">
        <f t="shared" si="23"/>
        <v>DOWN</v>
      </c>
      <c r="P108" t="str">
        <f t="shared" si="24"/>
        <v>DOWN</v>
      </c>
      <c r="Q108">
        <f t="shared" si="25"/>
        <v>5</v>
      </c>
      <c r="R108">
        <f t="shared" si="26"/>
        <v>56</v>
      </c>
      <c r="S108">
        <f t="shared" si="27"/>
        <v>8.9285714285714288E-2</v>
      </c>
      <c r="T108" t="str">
        <f t="shared" si="28"/>
        <v>DOWN</v>
      </c>
      <c r="U108" t="str">
        <f t="shared" si="29"/>
        <v>DOWN</v>
      </c>
      <c r="V108">
        <v>914.32482650155748</v>
      </c>
      <c r="W108">
        <v>933.07590520706617</v>
      </c>
      <c r="X108">
        <f t="shared" si="30"/>
        <v>-18.751078705508689</v>
      </c>
      <c r="Y108">
        <v>-7.3253523828343265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898.6</v>
      </c>
      <c r="AE108">
        <f t="shared" si="36"/>
        <v>883.6</v>
      </c>
      <c r="AF108">
        <f t="shared" si="37"/>
        <v>877</v>
      </c>
      <c r="AG108">
        <f t="shared" si="38"/>
        <v>870.40000000000009</v>
      </c>
    </row>
    <row r="109" spans="1:33" x14ac:dyDescent="0.25">
      <c r="A109" t="s">
        <v>5</v>
      </c>
      <c r="B109" s="1">
        <v>43012</v>
      </c>
      <c r="C109">
        <v>856</v>
      </c>
      <c r="D109">
        <v>868.25</v>
      </c>
      <c r="E109">
        <v>848.7</v>
      </c>
      <c r="F109">
        <v>856.55</v>
      </c>
      <c r="G109">
        <f>_xll.TA_TYPPRICE(D109,E109,F109)</f>
        <v>857.83333333333337</v>
      </c>
      <c r="H109">
        <v>869.21336172903602</v>
      </c>
      <c r="I109" t="str">
        <f t="shared" si="20"/>
        <v>DOWN</v>
      </c>
      <c r="J109">
        <v>916.4759631207919</v>
      </c>
      <c r="K109">
        <v>882.50776960695111</v>
      </c>
      <c r="L109" t="str">
        <f t="shared" si="21"/>
        <v>DOWN</v>
      </c>
      <c r="M109" t="str">
        <f t="shared" si="22"/>
        <v>DOWN</v>
      </c>
      <c r="N109">
        <v>18.192993947820135</v>
      </c>
      <c r="O109" t="str">
        <f t="shared" si="23"/>
        <v>DOWN</v>
      </c>
      <c r="P109" t="str">
        <f t="shared" si="24"/>
        <v>DOWN</v>
      </c>
      <c r="Q109">
        <f t="shared" si="25"/>
        <v>7.8499999999999091</v>
      </c>
      <c r="R109">
        <f t="shared" si="26"/>
        <v>19.549999999999955</v>
      </c>
      <c r="S109">
        <f t="shared" si="27"/>
        <v>0.40153452685421626</v>
      </c>
      <c r="T109" t="str">
        <f t="shared" si="28"/>
        <v>No Indication</v>
      </c>
      <c r="U109" t="str">
        <f t="shared" si="29"/>
        <v>No T+M+I</v>
      </c>
      <c r="V109">
        <v>905.43639165516402</v>
      </c>
      <c r="W109">
        <v>927.40731963617236</v>
      </c>
      <c r="X109">
        <f t="shared" si="30"/>
        <v>-21.970927981008344</v>
      </c>
      <c r="Y109">
        <v>-10.254467502469129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858</v>
      </c>
      <c r="D110">
        <v>872</v>
      </c>
      <c r="E110">
        <v>852.3</v>
      </c>
      <c r="F110">
        <v>857.05</v>
      </c>
      <c r="G110">
        <f>_xll.TA_TYPPRICE(D110,E110,F110)</f>
        <v>860.44999999999993</v>
      </c>
      <c r="H110">
        <v>864.83168086451792</v>
      </c>
      <c r="I110" t="str">
        <f t="shared" si="20"/>
        <v>DOWN</v>
      </c>
      <c r="J110">
        <v>906.59241576061595</v>
      </c>
      <c r="K110">
        <v>875.7949319165175</v>
      </c>
      <c r="L110" t="str">
        <f t="shared" si="21"/>
        <v>DOWN</v>
      </c>
      <c r="M110" t="str">
        <f t="shared" si="22"/>
        <v>DOWN</v>
      </c>
      <c r="N110">
        <v>18.857435748968591</v>
      </c>
      <c r="O110" t="str">
        <f t="shared" si="23"/>
        <v>DOWN</v>
      </c>
      <c r="P110" t="str">
        <f t="shared" si="24"/>
        <v>DOWN</v>
      </c>
      <c r="Q110">
        <f t="shared" si="25"/>
        <v>4.75</v>
      </c>
      <c r="R110">
        <f t="shared" si="26"/>
        <v>19.700000000000045</v>
      </c>
      <c r="S110">
        <f t="shared" si="27"/>
        <v>0.24111675126903498</v>
      </c>
      <c r="T110" t="str">
        <f t="shared" si="28"/>
        <v>No Indication</v>
      </c>
      <c r="U110" t="str">
        <f t="shared" si="29"/>
        <v>No T+M+I</v>
      </c>
      <c r="V110">
        <v>897.99233140052343</v>
      </c>
      <c r="W110">
        <v>922.19566632978922</v>
      </c>
      <c r="X110">
        <f t="shared" si="30"/>
        <v>-24.203334929265793</v>
      </c>
      <c r="Y110">
        <v>-13.044240987828463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861</v>
      </c>
      <c r="D111">
        <v>865</v>
      </c>
      <c r="E111">
        <v>832.2</v>
      </c>
      <c r="F111">
        <v>837</v>
      </c>
      <c r="G111">
        <f>_xll.TA_TYPPRICE(D111,E111,F111)</f>
        <v>844.73333333333323</v>
      </c>
      <c r="H111">
        <v>854.78250709892563</v>
      </c>
      <c r="I111" t="str">
        <f t="shared" si="20"/>
        <v>DOWN</v>
      </c>
      <c r="J111">
        <v>897.34965670270128</v>
      </c>
      <c r="K111">
        <v>866.10716926840246</v>
      </c>
      <c r="L111" t="str">
        <f t="shared" si="21"/>
        <v>DOWN</v>
      </c>
      <c r="M111" t="str">
        <f t="shared" si="22"/>
        <v>DOWN</v>
      </c>
      <c r="N111">
        <v>13.401455385525571</v>
      </c>
      <c r="O111" t="str">
        <f t="shared" si="23"/>
        <v>DOWN</v>
      </c>
      <c r="P111" t="str">
        <f t="shared" si="24"/>
        <v>DOWN</v>
      </c>
      <c r="Q111">
        <f t="shared" si="25"/>
        <v>4.7999999999999545</v>
      </c>
      <c r="R111">
        <f t="shared" si="26"/>
        <v>32.799999999999955</v>
      </c>
      <c r="S111">
        <f t="shared" si="27"/>
        <v>0.14634146341463297</v>
      </c>
      <c r="T111" t="str">
        <f t="shared" si="28"/>
        <v>DOWN</v>
      </c>
      <c r="U111" t="str">
        <f t="shared" si="29"/>
        <v>DOWN</v>
      </c>
      <c r="V111">
        <v>888.60889580044295</v>
      </c>
      <c r="W111">
        <v>915.88487623128628</v>
      </c>
      <c r="X111">
        <f t="shared" si="30"/>
        <v>-27.275980430843333</v>
      </c>
      <c r="Y111">
        <v>-15.890588876431437</v>
      </c>
      <c r="Z111" t="str">
        <f t="shared" si="31"/>
        <v>DOWN</v>
      </c>
      <c r="AA111" t="str">
        <f t="shared" si="32"/>
        <v>DOWN</v>
      </c>
      <c r="AB111" t="str">
        <f t="shared" si="33"/>
        <v>DOWN</v>
      </c>
      <c r="AC111" t="str">
        <f t="shared" si="34"/>
        <v>DOWN</v>
      </c>
      <c r="AD111">
        <f t="shared" si="35"/>
        <v>861.25</v>
      </c>
      <c r="AE111">
        <f t="shared" si="36"/>
        <v>852.45</v>
      </c>
      <c r="AF111">
        <f t="shared" si="37"/>
        <v>848.6</v>
      </c>
      <c r="AG111">
        <f t="shared" si="38"/>
        <v>844.75</v>
      </c>
    </row>
    <row r="112" spans="1:33" x14ac:dyDescent="0.25">
      <c r="A112" t="s">
        <v>5</v>
      </c>
      <c r="B112" s="1">
        <v>43017</v>
      </c>
      <c r="C112">
        <v>837</v>
      </c>
      <c r="D112">
        <v>860</v>
      </c>
      <c r="E112">
        <v>832.2</v>
      </c>
      <c r="F112">
        <v>846.05</v>
      </c>
      <c r="G112">
        <f>_xll.TA_TYPPRICE(D112,E112,F112)</f>
        <v>846.08333333333337</v>
      </c>
      <c r="H112">
        <v>850.43292021612956</v>
      </c>
      <c r="I112" t="str">
        <f t="shared" si="20"/>
        <v>DOWN</v>
      </c>
      <c r="J112">
        <v>889.04973299098992</v>
      </c>
      <c r="K112">
        <v>858.57224276431305</v>
      </c>
      <c r="L112" t="str">
        <f t="shared" si="21"/>
        <v>DOWN</v>
      </c>
      <c r="M112" t="str">
        <f t="shared" si="22"/>
        <v>DOWN</v>
      </c>
      <c r="N112">
        <v>25.554204978621492</v>
      </c>
      <c r="O112" t="str">
        <f t="shared" si="23"/>
        <v>DOWN</v>
      </c>
      <c r="P112" t="str">
        <f t="shared" si="24"/>
        <v>DOWN</v>
      </c>
      <c r="Q112">
        <f t="shared" si="25"/>
        <v>13.849999999999909</v>
      </c>
      <c r="R112">
        <f t="shared" si="26"/>
        <v>27.799999999999955</v>
      </c>
      <c r="S112">
        <f t="shared" si="27"/>
        <v>0.49820143884891843</v>
      </c>
      <c r="T112" t="str">
        <f t="shared" si="28"/>
        <v>No Indication</v>
      </c>
      <c r="U112" t="str">
        <f t="shared" si="29"/>
        <v>No T+M+I</v>
      </c>
      <c r="V112">
        <v>882.06137336960558</v>
      </c>
      <c r="W112">
        <v>910.7119224363762</v>
      </c>
      <c r="X112">
        <f t="shared" si="30"/>
        <v>-28.650549066770623</v>
      </c>
      <c r="Y112">
        <v>-18.442580914499274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856</v>
      </c>
      <c r="D113">
        <v>894</v>
      </c>
      <c r="E113">
        <v>851</v>
      </c>
      <c r="F113">
        <v>885.1</v>
      </c>
      <c r="G113">
        <f>_xll.TA_TYPPRICE(D113,E113,F113)</f>
        <v>876.69999999999993</v>
      </c>
      <c r="H113">
        <v>863.5664601080648</v>
      </c>
      <c r="I113" t="str">
        <f t="shared" si="20"/>
        <v>UP</v>
      </c>
      <c r="J113">
        <v>890.1497923263255</v>
      </c>
      <c r="K113">
        <v>856.88952215002121</v>
      </c>
      <c r="L113" t="str">
        <f t="shared" si="21"/>
        <v>No Confirmation</v>
      </c>
      <c r="M113" t="str">
        <f t="shared" si="22"/>
        <v>No Trend</v>
      </c>
      <c r="N113">
        <v>57.62695092483321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34.100000000000023</v>
      </c>
      <c r="R113">
        <f t="shared" si="26"/>
        <v>43</v>
      </c>
      <c r="S113">
        <f t="shared" si="27"/>
        <v>0.79302325581395405</v>
      </c>
      <c r="T113" t="str">
        <f t="shared" si="28"/>
        <v>No Indication</v>
      </c>
      <c r="U113" t="str">
        <f t="shared" si="29"/>
        <v>No T+M+I</v>
      </c>
      <c r="V113">
        <v>882.52885438966621</v>
      </c>
      <c r="W113">
        <v>908.81474299664467</v>
      </c>
      <c r="X113">
        <f t="shared" si="30"/>
        <v>-26.28588860697846</v>
      </c>
      <c r="Y113">
        <v>-20.011242452995113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893</v>
      </c>
      <c r="D114">
        <v>900</v>
      </c>
      <c r="E114">
        <v>861</v>
      </c>
      <c r="F114">
        <v>864</v>
      </c>
      <c r="G114">
        <f>_xll.TA_TYPPRICE(D114,E114,F114)</f>
        <v>875</v>
      </c>
      <c r="H114">
        <v>869.2832300540324</v>
      </c>
      <c r="I114" t="str">
        <f t="shared" si="20"/>
        <v>DOWN</v>
      </c>
      <c r="J114">
        <v>892.33872736491981</v>
      </c>
      <c r="K114">
        <v>857.80296167223867</v>
      </c>
      <c r="L114" t="str">
        <f t="shared" si="21"/>
        <v>No Confirmation</v>
      </c>
      <c r="M114" t="str">
        <f t="shared" si="22"/>
        <v>No Trend</v>
      </c>
      <c r="N114">
        <v>44.638045083535552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</v>
      </c>
      <c r="R114">
        <f t="shared" si="26"/>
        <v>39</v>
      </c>
      <c r="S114">
        <f t="shared" si="27"/>
        <v>7.6923076923076927E-2</v>
      </c>
      <c r="T114" t="str">
        <f t="shared" si="28"/>
        <v>DOWN</v>
      </c>
      <c r="U114" t="str">
        <f t="shared" si="29"/>
        <v>No T+M+I</v>
      </c>
      <c r="V114">
        <v>879.67826140664067</v>
      </c>
      <c r="W114">
        <v>905.49513240430065</v>
      </c>
      <c r="X114">
        <f t="shared" si="30"/>
        <v>-25.816870997659976</v>
      </c>
      <c r="Y114">
        <v>-21.172368161928084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873</v>
      </c>
      <c r="D115">
        <v>877</v>
      </c>
      <c r="E115">
        <v>856.35</v>
      </c>
      <c r="F115">
        <v>865.1</v>
      </c>
      <c r="G115">
        <f>_xll.TA_TYPPRICE(D115,E115,F115)</f>
        <v>866.15</v>
      </c>
      <c r="H115">
        <v>867.71661502701613</v>
      </c>
      <c r="I115" t="str">
        <f t="shared" si="20"/>
        <v>DOWN</v>
      </c>
      <c r="J115">
        <v>888.93012128382657</v>
      </c>
      <c r="K115">
        <v>857.4800813006301</v>
      </c>
      <c r="L115" t="str">
        <f t="shared" si="21"/>
        <v>No Confirmation</v>
      </c>
      <c r="M115" t="str">
        <f t="shared" si="22"/>
        <v>No Trend</v>
      </c>
      <c r="N115">
        <v>45.439438919706795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8.75</v>
      </c>
      <c r="R115">
        <f t="shared" si="26"/>
        <v>20.649999999999977</v>
      </c>
      <c r="S115">
        <f t="shared" si="27"/>
        <v>0.42372881355932251</v>
      </c>
      <c r="T115" t="str">
        <f t="shared" si="28"/>
        <v>No Indication</v>
      </c>
      <c r="U115" t="str">
        <f t="shared" si="29"/>
        <v>No T+M+I</v>
      </c>
      <c r="V115">
        <v>877.43545195946524</v>
      </c>
      <c r="W115">
        <v>902.50290037435241</v>
      </c>
      <c r="X115">
        <f t="shared" si="30"/>
        <v>-25.067448414887167</v>
      </c>
      <c r="Y115">
        <v>-21.951384212519901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864.4</v>
      </c>
      <c r="D116">
        <v>879.8</v>
      </c>
      <c r="E116">
        <v>860</v>
      </c>
      <c r="F116">
        <v>866.1</v>
      </c>
      <c r="G116">
        <f>_xll.TA_TYPPRICE(D116,E116,F116)</f>
        <v>868.63333333333333</v>
      </c>
      <c r="H116">
        <v>868.17497418017479</v>
      </c>
      <c r="I116" t="str">
        <f t="shared" si="20"/>
        <v>DOWN</v>
      </c>
      <c r="J116">
        <v>886.90120544297622</v>
      </c>
      <c r="K116">
        <v>858.04006323382339</v>
      </c>
      <c r="L116" t="str">
        <f t="shared" si="21"/>
        <v>No Confirmation</v>
      </c>
      <c r="M116" t="str">
        <f t="shared" si="22"/>
        <v>No Trend</v>
      </c>
      <c r="N116">
        <v>46.322406874864527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6.1000000000000227</v>
      </c>
      <c r="R116">
        <f t="shared" si="26"/>
        <v>19.799999999999955</v>
      </c>
      <c r="S116">
        <f t="shared" si="27"/>
        <v>0.30808080808080995</v>
      </c>
      <c r="T116" t="str">
        <f t="shared" si="28"/>
        <v>No Indication</v>
      </c>
      <c r="U116" t="str">
        <f t="shared" si="29"/>
        <v>No T+M+I</v>
      </c>
      <c r="V116">
        <v>875.69153627339369</v>
      </c>
      <c r="W116">
        <v>899.80638923551146</v>
      </c>
      <c r="X116">
        <f t="shared" si="30"/>
        <v>-24.114852962117766</v>
      </c>
      <c r="Y116">
        <v>-22.384077962439473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874.85</v>
      </c>
      <c r="D117">
        <v>883.2</v>
      </c>
      <c r="E117">
        <v>868</v>
      </c>
      <c r="F117">
        <v>878.9</v>
      </c>
      <c r="G117">
        <f>_xll.TA_TYPPRICE(D117,E117,F117)</f>
        <v>876.69999999999993</v>
      </c>
      <c r="H117">
        <v>872.43748709008742</v>
      </c>
      <c r="I117" t="str">
        <f t="shared" si="20"/>
        <v>UP</v>
      </c>
      <c r="J117">
        <v>886.07871534453704</v>
      </c>
      <c r="K117">
        <v>860.25338251519599</v>
      </c>
      <c r="L117" t="str">
        <f t="shared" si="21"/>
        <v>No Confirmation</v>
      </c>
      <c r="M117" t="str">
        <f t="shared" si="22"/>
        <v>No Trend</v>
      </c>
      <c r="N117">
        <v>57.362602837723507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10.899999999999977</v>
      </c>
      <c r="R117">
        <f t="shared" si="26"/>
        <v>15.200000000000045</v>
      </c>
      <c r="S117">
        <f t="shared" si="27"/>
        <v>0.71710526315789114</v>
      </c>
      <c r="T117" t="str">
        <f t="shared" si="28"/>
        <v>No Indication</v>
      </c>
      <c r="U117" t="str">
        <f t="shared" si="29"/>
        <v>No T+M+I</v>
      </c>
      <c r="V117">
        <v>876.18514607748693</v>
      </c>
      <c r="W117">
        <v>898.25776781065872</v>
      </c>
      <c r="X117">
        <f t="shared" si="30"/>
        <v>-22.072621733171786</v>
      </c>
      <c r="Y117">
        <v>-22.321786716585937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888.1</v>
      </c>
      <c r="D118">
        <v>898.55</v>
      </c>
      <c r="E118">
        <v>873.8</v>
      </c>
      <c r="F118">
        <v>880.05</v>
      </c>
      <c r="G118">
        <f>_xll.TA_TYPPRICE(D118,E118,F118)</f>
        <v>884.13333333333321</v>
      </c>
      <c r="H118">
        <v>878.28541021171031</v>
      </c>
      <c r="I118" t="str">
        <f t="shared" si="20"/>
        <v>UP</v>
      </c>
      <c r="J118">
        <v>888.85011193463993</v>
      </c>
      <c r="K118">
        <v>863.26374195626352</v>
      </c>
      <c r="L118" t="str">
        <f t="shared" si="21"/>
        <v>No Confirmation</v>
      </c>
      <c r="M118" t="str">
        <f t="shared" si="22"/>
        <v>No Trend</v>
      </c>
      <c r="N118">
        <v>58.325222918987571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6.25</v>
      </c>
      <c r="R118">
        <f t="shared" si="26"/>
        <v>24.75</v>
      </c>
      <c r="S118">
        <f t="shared" si="27"/>
        <v>0.25252525252525254</v>
      </c>
      <c r="T118" t="str">
        <f t="shared" si="28"/>
        <v>No Indication</v>
      </c>
      <c r="U118" t="str">
        <f t="shared" si="29"/>
        <v>No T+M+I</v>
      </c>
      <c r="V118">
        <v>876.77973898864275</v>
      </c>
      <c r="W118">
        <v>896.90904426912846</v>
      </c>
      <c r="X118">
        <f t="shared" si="30"/>
        <v>-20.12930528048571</v>
      </c>
      <c r="Y118">
        <v>-21.883290429365893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880.85</v>
      </c>
      <c r="D119">
        <v>888.95</v>
      </c>
      <c r="E119">
        <v>870</v>
      </c>
      <c r="F119">
        <v>878</v>
      </c>
      <c r="G119">
        <f>_xll.TA_TYPPRICE(D119,E119,F119)</f>
        <v>878.98333333333323</v>
      </c>
      <c r="H119">
        <v>878.63437177252172</v>
      </c>
      <c r="I119" t="str">
        <f t="shared" si="20"/>
        <v>DOWN</v>
      </c>
      <c r="J119">
        <v>888.87230928249778</v>
      </c>
      <c r="K119">
        <v>864.76068818820499</v>
      </c>
      <c r="L119" t="str">
        <f t="shared" si="21"/>
        <v>No Confirmation</v>
      </c>
      <c r="M119" t="str">
        <f t="shared" si="22"/>
        <v>No Trend</v>
      </c>
      <c r="N119">
        <v>55.531583661327588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8</v>
      </c>
      <c r="R119">
        <f t="shared" si="26"/>
        <v>18.950000000000045</v>
      </c>
      <c r="S119">
        <f t="shared" si="27"/>
        <v>0.42216358839050033</v>
      </c>
      <c r="T119" t="str">
        <f t="shared" si="28"/>
        <v>No Indication</v>
      </c>
      <c r="U119" t="str">
        <f t="shared" si="29"/>
        <v>No T+M+I</v>
      </c>
      <c r="V119">
        <v>876.96747145192853</v>
      </c>
      <c r="W119">
        <v>895.50837432326705</v>
      </c>
      <c r="X119">
        <f t="shared" si="30"/>
        <v>-18.540902871338517</v>
      </c>
      <c r="Y119">
        <v>-21.214812917760419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870.5</v>
      </c>
      <c r="D120">
        <v>874.55</v>
      </c>
      <c r="E120">
        <v>863.45</v>
      </c>
      <c r="F120">
        <v>865.05</v>
      </c>
      <c r="G120">
        <f>_xll.TA_TYPPRICE(D120,E120,F120)</f>
        <v>867.68333333333339</v>
      </c>
      <c r="H120">
        <v>873.15885255292756</v>
      </c>
      <c r="I120" t="str">
        <f t="shared" si="20"/>
        <v>DOWN</v>
      </c>
      <c r="J120">
        <v>885.68957388638717</v>
      </c>
      <c r="K120">
        <v>864.4694241463817</v>
      </c>
      <c r="L120" t="str">
        <f t="shared" si="21"/>
        <v>No Confirmation</v>
      </c>
      <c r="M120" t="str">
        <f t="shared" si="22"/>
        <v>No Trend</v>
      </c>
      <c r="N120">
        <v>40.292367625203092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1.5999999999999091</v>
      </c>
      <c r="R120">
        <f t="shared" si="26"/>
        <v>11.099999999999909</v>
      </c>
      <c r="S120">
        <f t="shared" si="27"/>
        <v>0.14414414414413712</v>
      </c>
      <c r="T120" t="str">
        <f t="shared" si="28"/>
        <v>DOWN</v>
      </c>
      <c r="U120" t="str">
        <f t="shared" si="29"/>
        <v>No T+M+I</v>
      </c>
      <c r="V120">
        <v>875.13401430547799</v>
      </c>
      <c r="W120">
        <v>893.25219844746948</v>
      </c>
      <c r="X120">
        <f t="shared" si="30"/>
        <v>-18.118184141991492</v>
      </c>
      <c r="Y120">
        <v>-20.595487162606634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867.65</v>
      </c>
      <c r="D121">
        <v>872.15</v>
      </c>
      <c r="E121">
        <v>832.15</v>
      </c>
      <c r="F121">
        <v>850.7</v>
      </c>
      <c r="G121">
        <f>_xll.TA_TYPPRICE(D121,E121,F121)</f>
        <v>851.66666666666663</v>
      </c>
      <c r="H121">
        <v>862.41275960979715</v>
      </c>
      <c r="I121" t="str">
        <f t="shared" si="20"/>
        <v>DOWN</v>
      </c>
      <c r="J121">
        <v>882.68077968941225</v>
      </c>
      <c r="K121">
        <v>857.28732989163018</v>
      </c>
      <c r="L121" t="str">
        <f t="shared" si="21"/>
        <v>DOWN</v>
      </c>
      <c r="M121" t="str">
        <f t="shared" si="22"/>
        <v>DOWN</v>
      </c>
      <c r="N121">
        <v>29.194940403301988</v>
      </c>
      <c r="O121" t="str">
        <f t="shared" si="23"/>
        <v>DOWN</v>
      </c>
      <c r="P121" t="str">
        <f t="shared" si="24"/>
        <v>DOWN</v>
      </c>
      <c r="Q121">
        <f t="shared" si="25"/>
        <v>18.550000000000068</v>
      </c>
      <c r="R121">
        <f t="shared" si="26"/>
        <v>40</v>
      </c>
      <c r="S121">
        <f t="shared" si="27"/>
        <v>0.46375000000000172</v>
      </c>
      <c r="T121" t="str">
        <f t="shared" si="28"/>
        <v>No Indication</v>
      </c>
      <c r="U121" t="str">
        <f t="shared" si="29"/>
        <v>No T+M+I</v>
      </c>
      <c r="V121">
        <v>871.37493518155827</v>
      </c>
      <c r="W121">
        <v>890.10018374765696</v>
      </c>
      <c r="X121">
        <f t="shared" si="30"/>
        <v>-18.725248566098685</v>
      </c>
      <c r="Y121">
        <v>-20.221439443305044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853</v>
      </c>
      <c r="D122">
        <v>862.5</v>
      </c>
      <c r="E122">
        <v>842</v>
      </c>
      <c r="F122">
        <v>845.05</v>
      </c>
      <c r="G122">
        <f>_xll.TA_TYPPRICE(D122,E122,F122)</f>
        <v>849.85</v>
      </c>
      <c r="H122">
        <v>856.13137980489864</v>
      </c>
      <c r="I122" t="str">
        <f t="shared" si="20"/>
        <v>DOWN</v>
      </c>
      <c r="J122">
        <v>878.19616198065398</v>
      </c>
      <c r="K122">
        <v>853.89014547126794</v>
      </c>
      <c r="L122" t="str">
        <f t="shared" si="21"/>
        <v>DOWN</v>
      </c>
      <c r="M122" t="str">
        <f t="shared" si="22"/>
        <v>DOWN</v>
      </c>
      <c r="N122">
        <v>25.709909557101319</v>
      </c>
      <c r="O122" t="str">
        <f t="shared" si="23"/>
        <v>DOWN</v>
      </c>
      <c r="P122" t="str">
        <f t="shared" si="24"/>
        <v>DOWN</v>
      </c>
      <c r="Q122">
        <f t="shared" si="25"/>
        <v>3.0499999999999545</v>
      </c>
      <c r="R122">
        <f t="shared" si="26"/>
        <v>20.5</v>
      </c>
      <c r="S122">
        <f t="shared" si="27"/>
        <v>0.14878048780487582</v>
      </c>
      <c r="T122" t="str">
        <f t="shared" si="28"/>
        <v>DOWN</v>
      </c>
      <c r="U122" t="str">
        <f t="shared" si="29"/>
        <v>DOWN</v>
      </c>
      <c r="V122">
        <v>867.32494515362623</v>
      </c>
      <c r="W122">
        <v>886.76313309968236</v>
      </c>
      <c r="X122">
        <f t="shared" si="30"/>
        <v>-19.438187946056132</v>
      </c>
      <c r="Y122">
        <v>-20.064789143855261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854</v>
      </c>
      <c r="D123">
        <v>855.6</v>
      </c>
      <c r="E123">
        <v>838.1</v>
      </c>
      <c r="F123">
        <v>839.9</v>
      </c>
      <c r="G123">
        <f>_xll.TA_TYPPRICE(D123,E123,F123)</f>
        <v>844.5333333333333</v>
      </c>
      <c r="H123">
        <v>850.33235656911597</v>
      </c>
      <c r="I123" t="str">
        <f t="shared" si="20"/>
        <v>DOWN</v>
      </c>
      <c r="J123">
        <v>873.17479265161978</v>
      </c>
      <c r="K123">
        <v>850.38122425543065</v>
      </c>
      <c r="L123" t="str">
        <f t="shared" si="21"/>
        <v>DOWN</v>
      </c>
      <c r="M123" t="str">
        <f t="shared" si="22"/>
        <v>DOWN</v>
      </c>
      <c r="N123">
        <v>22.631782213516558</v>
      </c>
      <c r="O123" t="str">
        <f t="shared" si="23"/>
        <v>DOWN</v>
      </c>
      <c r="P123" t="str">
        <f t="shared" si="24"/>
        <v>DOWN</v>
      </c>
      <c r="Q123">
        <f t="shared" si="25"/>
        <v>1.7999999999999545</v>
      </c>
      <c r="R123">
        <f t="shared" si="26"/>
        <v>17.5</v>
      </c>
      <c r="S123">
        <f t="shared" si="27"/>
        <v>0.10285714285714026</v>
      </c>
      <c r="T123" t="str">
        <f t="shared" si="28"/>
        <v>DOWN</v>
      </c>
      <c r="U123" t="str">
        <f t="shared" si="29"/>
        <v>DOWN</v>
      </c>
      <c r="V123">
        <v>863.10572282229907</v>
      </c>
      <c r="W123">
        <v>883.2917899071133</v>
      </c>
      <c r="X123">
        <f t="shared" si="30"/>
        <v>-20.186067084814226</v>
      </c>
      <c r="Y123">
        <v>-20.089044732047054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853.6</v>
      </c>
      <c r="AE123">
        <f t="shared" si="36"/>
        <v>848.90000000000009</v>
      </c>
      <c r="AF123">
        <f t="shared" si="37"/>
        <v>846.85</v>
      </c>
      <c r="AG123">
        <f t="shared" si="38"/>
        <v>844.80000000000007</v>
      </c>
    </row>
    <row r="124" spans="1:33" x14ac:dyDescent="0.25">
      <c r="A124" t="s">
        <v>5</v>
      </c>
      <c r="B124" s="1">
        <v>43034</v>
      </c>
      <c r="C124">
        <v>845.85</v>
      </c>
      <c r="D124">
        <v>853.7</v>
      </c>
      <c r="E124">
        <v>833.15</v>
      </c>
      <c r="F124">
        <v>836.75</v>
      </c>
      <c r="G124">
        <f>_xll.TA_TYPPRICE(D124,E124,F124)</f>
        <v>841.19999999999993</v>
      </c>
      <c r="H124">
        <v>845.76617828455801</v>
      </c>
      <c r="I124" t="str">
        <f t="shared" si="20"/>
        <v>DOWN</v>
      </c>
      <c r="J124">
        <v>868.84706095125989</v>
      </c>
      <c r="K124">
        <v>846.55206330977944</v>
      </c>
      <c r="L124" t="str">
        <f t="shared" si="21"/>
        <v>DOWN</v>
      </c>
      <c r="M124" t="str">
        <f t="shared" si="22"/>
        <v>DOWN</v>
      </c>
      <c r="N124">
        <v>20.733855497490097</v>
      </c>
      <c r="O124" t="str">
        <f t="shared" si="23"/>
        <v>DOWN</v>
      </c>
      <c r="P124" t="str">
        <f t="shared" si="24"/>
        <v>DOWN</v>
      </c>
      <c r="Q124">
        <f t="shared" si="25"/>
        <v>3.6000000000000227</v>
      </c>
      <c r="R124">
        <f t="shared" si="26"/>
        <v>20.550000000000068</v>
      </c>
      <c r="S124">
        <f t="shared" si="27"/>
        <v>0.17518248175182535</v>
      </c>
      <c r="T124" t="str">
        <f t="shared" si="28"/>
        <v>DOWN</v>
      </c>
      <c r="U124" t="str">
        <f t="shared" si="29"/>
        <v>DOWN</v>
      </c>
      <c r="V124">
        <v>859.05099623425303</v>
      </c>
      <c r="W124">
        <v>879.84424991399385</v>
      </c>
      <c r="X124">
        <f t="shared" si="30"/>
        <v>-20.793253679740815</v>
      </c>
      <c r="Y124">
        <v>-20.229886521585804</v>
      </c>
      <c r="Z124" t="str">
        <f t="shared" si="31"/>
        <v>DOWN</v>
      </c>
      <c r="AA124" t="str">
        <f t="shared" si="32"/>
        <v>DOWN</v>
      </c>
      <c r="AB124" t="str">
        <f t="shared" si="33"/>
        <v>DOWN</v>
      </c>
      <c r="AC124" t="str">
        <f t="shared" si="34"/>
        <v>DOWN</v>
      </c>
      <c r="AD124">
        <f t="shared" si="35"/>
        <v>851.35</v>
      </c>
      <c r="AE124">
        <f t="shared" si="36"/>
        <v>845.85</v>
      </c>
      <c r="AF124">
        <f t="shared" si="37"/>
        <v>843.40000000000009</v>
      </c>
      <c r="AG124">
        <f t="shared" si="38"/>
        <v>841</v>
      </c>
    </row>
    <row r="125" spans="1:33" x14ac:dyDescent="0.25">
      <c r="A125" t="s">
        <v>5</v>
      </c>
      <c r="B125" s="1">
        <v>43035</v>
      </c>
      <c r="C125">
        <v>842.5</v>
      </c>
      <c r="D125">
        <v>884.8</v>
      </c>
      <c r="E125">
        <v>839.65</v>
      </c>
      <c r="F125">
        <v>843</v>
      </c>
      <c r="G125">
        <f>_xll.TA_TYPPRICE(D125,E125,F125)</f>
        <v>855.81666666666661</v>
      </c>
      <c r="H125">
        <v>850.79142247561231</v>
      </c>
      <c r="I125" t="str">
        <f t="shared" si="20"/>
        <v>DOWN</v>
      </c>
      <c r="J125">
        <v>872.39215851764652</v>
      </c>
      <c r="K125">
        <v>845.0182714631618</v>
      </c>
      <c r="L125" t="str">
        <f t="shared" si="21"/>
        <v>DOWN</v>
      </c>
      <c r="M125" t="str">
        <f t="shared" si="22"/>
        <v>DOWN</v>
      </c>
      <c r="N125">
        <v>34.381727823673195</v>
      </c>
      <c r="O125" t="str">
        <f t="shared" si="23"/>
        <v>DOWN</v>
      </c>
      <c r="P125" t="str">
        <f t="shared" si="24"/>
        <v>DOWN</v>
      </c>
      <c r="Q125">
        <f t="shared" si="25"/>
        <v>3.3500000000000227</v>
      </c>
      <c r="R125">
        <f t="shared" si="26"/>
        <v>45.149999999999977</v>
      </c>
      <c r="S125">
        <f t="shared" si="27"/>
        <v>7.4197120708749162E-2</v>
      </c>
      <c r="T125" t="str">
        <f t="shared" si="28"/>
        <v>DOWN</v>
      </c>
      <c r="U125" t="str">
        <f t="shared" si="29"/>
        <v>DOWN</v>
      </c>
      <c r="V125">
        <v>856.58161219821409</v>
      </c>
      <c r="W125">
        <v>877.11504621666097</v>
      </c>
      <c r="X125">
        <f t="shared" si="30"/>
        <v>-20.533434018446883</v>
      </c>
      <c r="Y125">
        <v>-20.29059602095802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852</v>
      </c>
      <c r="D126">
        <v>852</v>
      </c>
      <c r="E126">
        <v>835</v>
      </c>
      <c r="F126">
        <v>840.2</v>
      </c>
      <c r="G126">
        <f>_xll.TA_TYPPRICE(D126,E126,F126)</f>
        <v>842.4</v>
      </c>
      <c r="H126">
        <v>846.5957112378062</v>
      </c>
      <c r="I126" t="str">
        <f t="shared" si="20"/>
        <v>DOWN</v>
      </c>
      <c r="J126">
        <v>867.86056773594726</v>
      </c>
      <c r="K126">
        <v>842.79198891579256</v>
      </c>
      <c r="L126" t="str">
        <f t="shared" si="21"/>
        <v>DOWN</v>
      </c>
      <c r="M126" t="str">
        <f t="shared" si="22"/>
        <v>DOWN</v>
      </c>
      <c r="N126">
        <v>31.358184763255061</v>
      </c>
      <c r="O126" t="str">
        <f t="shared" si="23"/>
        <v>DOWN</v>
      </c>
      <c r="P126" t="str">
        <f t="shared" si="24"/>
        <v>DOWN</v>
      </c>
      <c r="Q126">
        <f t="shared" si="25"/>
        <v>5.2000000000000455</v>
      </c>
      <c r="R126">
        <f t="shared" si="26"/>
        <v>17</v>
      </c>
      <c r="S126">
        <f t="shared" si="27"/>
        <v>0.30588235294117916</v>
      </c>
      <c r="T126" t="str">
        <f t="shared" si="28"/>
        <v>No Indication</v>
      </c>
      <c r="U126" t="str">
        <f t="shared" si="29"/>
        <v>No T+M+I</v>
      </c>
      <c r="V126">
        <v>854.0613641677196</v>
      </c>
      <c r="W126">
        <v>874.38059834876015</v>
      </c>
      <c r="X126">
        <f t="shared" si="30"/>
        <v>-20.319234181040542</v>
      </c>
      <c r="Y126">
        <v>-20.296323652974525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845</v>
      </c>
      <c r="D127">
        <v>854.2</v>
      </c>
      <c r="E127">
        <v>802</v>
      </c>
      <c r="F127">
        <v>825.1</v>
      </c>
      <c r="G127">
        <f>_xll.TA_TYPPRICE(D127,E127,F127)</f>
        <v>827.1</v>
      </c>
      <c r="H127">
        <v>836.84785561890317</v>
      </c>
      <c r="I127" t="str">
        <f t="shared" si="20"/>
        <v>DOWN</v>
      </c>
      <c r="J127">
        <v>864.82488601684793</v>
      </c>
      <c r="K127">
        <v>833.72710249006093</v>
      </c>
      <c r="L127" t="str">
        <f t="shared" si="21"/>
        <v>DOWN</v>
      </c>
      <c r="M127" t="str">
        <f t="shared" si="22"/>
        <v>DOWN</v>
      </c>
      <c r="N127">
        <v>19.687303924881761</v>
      </c>
      <c r="O127" t="str">
        <f t="shared" si="23"/>
        <v>DOWN</v>
      </c>
      <c r="P127" t="str">
        <f t="shared" si="24"/>
        <v>DOWN</v>
      </c>
      <c r="Q127">
        <f t="shared" si="25"/>
        <v>23.100000000000023</v>
      </c>
      <c r="R127">
        <f t="shared" si="26"/>
        <v>52.200000000000045</v>
      </c>
      <c r="S127">
        <f t="shared" si="27"/>
        <v>0.44252873563218398</v>
      </c>
      <c r="T127" t="str">
        <f t="shared" si="28"/>
        <v>No Indication</v>
      </c>
      <c r="U127" t="str">
        <f t="shared" si="29"/>
        <v>No T+M+I</v>
      </c>
      <c r="V127">
        <v>849.6057696803781</v>
      </c>
      <c r="W127">
        <v>870.73018365625944</v>
      </c>
      <c r="X127">
        <f t="shared" si="30"/>
        <v>-21.124413975881339</v>
      </c>
      <c r="Y127">
        <v>-20.461941717555888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2017-07-05T08:56:01Z</dcterms:created>
  <dcterms:modified xsi:type="dcterms:W3CDTF">2017-11-01T04:19:52Z</dcterms:modified>
</cp:coreProperties>
</file>