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7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7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21" i="1"/>
  <c r="N33" i="1"/>
  <c r="N7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7" i="1"/>
  <c r="N63" i="1"/>
  <c r="N75" i="1"/>
  <c r="N83" i="1"/>
  <c r="N91" i="1"/>
  <c r="N99" i="1"/>
  <c r="N107" i="1"/>
  <c r="N115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7" i="1"/>
  <c r="N25" i="1"/>
  <c r="N29" i="1"/>
  <c r="N37" i="1"/>
  <c r="N41" i="1"/>
  <c r="N45" i="1"/>
  <c r="N49" i="1"/>
  <c r="N53" i="1"/>
  <c r="N57" i="1"/>
  <c r="N61" i="1"/>
  <c r="N65" i="1"/>
  <c r="N69" i="1"/>
  <c r="N73" i="1"/>
  <c r="N81" i="1"/>
  <c r="N85" i="1"/>
  <c r="N89" i="1"/>
  <c r="N93" i="1"/>
  <c r="N97" i="1"/>
  <c r="N101" i="1"/>
  <c r="N105" i="1"/>
  <c r="N109" i="1"/>
  <c r="N113" i="1"/>
  <c r="N117" i="1"/>
  <c r="N121" i="1"/>
  <c r="N125" i="1"/>
  <c r="N3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7" i="1"/>
  <c r="N71" i="1"/>
  <c r="N79" i="1"/>
  <c r="N87" i="1"/>
  <c r="N95" i="1"/>
  <c r="N103" i="1"/>
  <c r="N111" i="1"/>
  <c r="N119" i="1"/>
  <c r="N127" i="1"/>
  <c r="K5" i="1"/>
  <c r="K9" i="1"/>
  <c r="K13" i="1"/>
  <c r="K17" i="1"/>
  <c r="K21" i="1"/>
  <c r="K25" i="1"/>
  <c r="K29" i="1"/>
  <c r="K33" i="1"/>
  <c r="K41" i="1"/>
  <c r="K57" i="1"/>
  <c r="K11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82" i="1"/>
  <c r="K10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5" i="1"/>
  <c r="K49" i="1"/>
  <c r="K53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121" i="1"/>
  <c r="K125" i="1"/>
  <c r="K78" i="1"/>
  <c r="K86" i="1"/>
  <c r="K90" i="1"/>
  <c r="K94" i="1"/>
  <c r="K98" i="1"/>
  <c r="K106" i="1"/>
  <c r="K110" i="1"/>
  <c r="K114" i="1"/>
  <c r="K118" i="1"/>
  <c r="K122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73" i="1"/>
  <c r="J85" i="1"/>
  <c r="J10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77" i="1"/>
  <c r="J93" i="1"/>
  <c r="J101" i="1"/>
  <c r="J109" i="1"/>
  <c r="J117" i="1"/>
  <c r="J12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9" i="1"/>
  <c r="J81" i="1"/>
  <c r="J89" i="1"/>
  <c r="J97" i="1"/>
  <c r="J113" i="1"/>
  <c r="J121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71" i="1"/>
  <c r="G83" i="1"/>
  <c r="G99" i="1"/>
  <c r="G115" i="1"/>
  <c r="G127" i="1"/>
  <c r="G88" i="1"/>
  <c r="G108" i="1"/>
  <c r="G120" i="1"/>
  <c r="G97" i="1"/>
  <c r="G113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4" i="1"/>
  <c r="G100" i="1"/>
  <c r="G93" i="1"/>
  <c r="G117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9" i="1"/>
  <c r="G109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67" i="1"/>
  <c r="G75" i="1"/>
  <c r="G79" i="1"/>
  <c r="G87" i="1"/>
  <c r="G91" i="1"/>
  <c r="G95" i="1"/>
  <c r="G103" i="1"/>
  <c r="G107" i="1"/>
  <c r="G111" i="1"/>
  <c r="G119" i="1"/>
  <c r="G123" i="1"/>
  <c r="G80" i="1"/>
  <c r="G92" i="1"/>
  <c r="G96" i="1"/>
  <c r="G104" i="1"/>
  <c r="G112" i="1"/>
  <c r="G116" i="1"/>
  <c r="G124" i="1"/>
  <c r="G85" i="1"/>
  <c r="G101" i="1"/>
  <c r="G105" i="1"/>
  <c r="G121" i="1"/>
  <c r="G125" i="1"/>
  <c r="G2" i="1"/>
  <c r="H5" i="1" l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6" i="1"/>
  <c r="H120" i="1"/>
  <c r="H124" i="1"/>
  <c r="H9" i="1"/>
  <c r="H13" i="1"/>
  <c r="H17" i="1"/>
  <c r="H21" i="1"/>
  <c r="H25" i="1"/>
  <c r="H29" i="1"/>
  <c r="H33" i="1"/>
  <c r="H37" i="1"/>
  <c r="H41" i="1"/>
  <c r="H45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4" i="1"/>
  <c r="H2" i="1"/>
  <c r="H18" i="1"/>
  <c r="H34" i="1"/>
  <c r="H49" i="1"/>
  <c r="H62" i="1"/>
  <c r="H78" i="1"/>
  <c r="H10" i="1"/>
  <c r="H26" i="1"/>
  <c r="H42" i="1"/>
  <c r="H54" i="1"/>
  <c r="H70" i="1"/>
  <c r="H86" i="1"/>
  <c r="H102" i="1"/>
  <c r="H112" i="1"/>
  <c r="H118" i="1"/>
  <c r="H126" i="1"/>
  <c r="H14" i="1"/>
  <c r="H30" i="1"/>
  <c r="H46" i="1"/>
  <c r="H58" i="1"/>
  <c r="H74" i="1"/>
  <c r="H90" i="1"/>
  <c r="H106" i="1"/>
  <c r="H113" i="1"/>
  <c r="H121" i="1"/>
  <c r="H94" i="1"/>
  <c r="H109" i="1"/>
  <c r="H114" i="1"/>
  <c r="H122" i="1"/>
  <c r="H6" i="1"/>
  <c r="H22" i="1"/>
  <c r="H38" i="1"/>
  <c r="H50" i="1"/>
  <c r="H66" i="1"/>
  <c r="H82" i="1"/>
  <c r="H98" i="1"/>
  <c r="H110" i="1"/>
  <c r="H117" i="1"/>
  <c r="H125" i="1"/>
  <c r="AH27" i="1" l="1"/>
  <c r="AH2" i="1"/>
  <c r="AH15" i="1"/>
  <c r="AH47" i="1"/>
  <c r="AH13" i="1"/>
  <c r="AH29" i="1"/>
  <c r="AH4" i="1"/>
  <c r="AH56" i="1"/>
  <c r="AH7" i="1"/>
  <c r="AH39" i="1"/>
  <c r="AH34" i="1"/>
  <c r="AH9" i="1"/>
  <c r="AH36" i="1"/>
  <c r="AH52" i="1"/>
  <c r="AH51" i="1"/>
  <c r="AH11" i="1"/>
  <c r="AH16" i="1"/>
  <c r="AH44" i="1"/>
  <c r="AH20" i="1"/>
  <c r="AH28" i="1"/>
  <c r="AH42" i="1"/>
  <c r="AH8" i="1"/>
  <c r="AH24" i="1"/>
  <c r="AH14" i="1"/>
  <c r="AH37" i="1"/>
  <c r="AH3" i="1"/>
  <c r="AH30" i="1"/>
  <c r="AH31" i="1"/>
  <c r="AH38" i="1"/>
  <c r="AH6" i="1"/>
  <c r="AH46" i="1"/>
  <c r="AH12" i="1"/>
  <c r="AH21" i="1"/>
  <c r="AH5" i="1"/>
  <c r="AH43" i="1" l="1"/>
  <c r="AH19" i="1"/>
  <c r="AH35" i="1"/>
  <c r="AH45" i="1"/>
  <c r="AH50" i="1"/>
  <c r="AH23" i="1"/>
  <c r="AH55" i="1"/>
  <c r="AH18" i="1"/>
  <c r="AH32" i="1"/>
  <c r="AH48" i="1"/>
  <c r="AH40" i="1"/>
  <c r="AH22" i="1"/>
  <c r="AH10" i="1"/>
  <c r="AH49" i="1"/>
  <c r="AH41" i="1"/>
  <c r="AH33" i="1"/>
  <c r="AH25" i="1"/>
  <c r="AH17" i="1"/>
  <c r="AH54" i="1"/>
  <c r="AH26" i="1"/>
  <c r="AH5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<sst xmlns="http://schemas.openxmlformats.org/spreadsheetml/2006/main" count="160" uniqueCount="35">
  <si>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</si>
  <si>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</si>
  <si>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</si>
  <si>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</si>
  <si>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</si>
  <si>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TATAPOWER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</si>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</sst>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84.35</v>
      </c>
      <c r="D2">
        <v>84.65</v>
      </c>
      <c r="E2">
        <v>83.4</v>
      </c>
      <c r="F2">
        <v>84</v>
      </c>
      <c r="G2">
        <f>_xll.TA_TYPPRICE(D2,E2,F2)</f>
        <v>84.016666666666666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0.59999999999999432</v>
      </c>
      <c r="R2">
        <f>D2-E2</f>
        <v>1.25</v>
      </c>
      <c r="S2">
        <f>Q2/R2</f>
        <v>0.47999999999999543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84</v>
      </c>
      <c r="D3">
        <v>84.05</v>
      </c>
      <c r="E3">
        <v>82.05</v>
      </c>
      <c r="F3">
        <v>82</v>
      </c>
      <c r="G3">
        <f>_xll.TA_TYPPRICE(D3,E3,F3)</f>
        <v>82.7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-4.9999999999997158E-2</v>
      </c>
      <c r="R3">
        <f t="shared" ref="R3:R66" si="6">D3-E3</f>
        <v>2</v>
      </c>
      <c r="S3">
        <f t="shared" ref="S3:S66" si="7">Q3/R3</f>
        <v>-2.4999999999998579E-2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82.2</v>
      </c>
      <c r="D4">
        <v>83.3</v>
      </c>
      <c r="E4">
        <v>81.75</v>
      </c>
      <c r="F4">
        <v>83</v>
      </c>
      <c r="G4">
        <f>_xll.TA_TYPPRICE(D4,E4,F4)</f>
        <v>82.683333333333337</v>
      </c>
      <c r="H4">
        <v>83.13333333333334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1.25</v>
      </c>
      <c r="R4">
        <f t="shared" si="6"/>
        <v>1.5499999999999972</v>
      </c>
      <c r="S4">
        <f t="shared" si="7"/>
        <v>0.80645161290322731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82.75</v>
      </c>
      <c r="D5">
        <v>84.15</v>
      </c>
      <c r="E5">
        <v>82.5</v>
      </c>
      <c r="F5">
        <v>83</v>
      </c>
      <c r="G5">
        <f>_xll.TA_TYPPRICE(D5,E5,F5)</f>
        <v>83.216666666666669</v>
      </c>
      <c r="H5">
        <v>83.175000000000011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</v>
      </c>
      <c r="R5">
        <f t="shared" si="6"/>
        <v>1.6500000000000057</v>
      </c>
      <c r="S5">
        <f t="shared" si="7"/>
        <v>0.30303030303030198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83.2</v>
      </c>
      <c r="D6">
        <v>83.5</v>
      </c>
      <c r="E6">
        <v>82.5</v>
      </c>
      <c r="F6">
        <v>83</v>
      </c>
      <c r="G6">
        <f>_xll.TA_TYPPRICE(D6,E6,F6)</f>
        <v>83</v>
      </c>
      <c r="H6">
        <v>83.087500000000006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</v>
      </c>
      <c r="R6">
        <f t="shared" si="6"/>
        <v>1</v>
      </c>
      <c r="S6">
        <f t="shared" si="7"/>
        <v>0.5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83.3</v>
      </c>
      <c r="D7">
        <v>83.35</v>
      </c>
      <c r="E7">
        <v>82.7</v>
      </c>
      <c r="F7">
        <v>83</v>
      </c>
      <c r="G7">
        <f>_xll.TA_TYPPRICE(D7,E7,F7)</f>
        <v>83.016666666666666</v>
      </c>
      <c r="H7">
        <v>83.052083333333343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0.29999999999999716</v>
      </c>
      <c r="R7">
        <f t="shared" si="6"/>
        <v>0.64999999999999147</v>
      </c>
      <c r="S7">
        <f t="shared" si="7"/>
        <v>0.46153846153846323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83.3</v>
      </c>
      <c r="D8">
        <v>83.55</v>
      </c>
      <c r="E8">
        <v>81.400000000000006</v>
      </c>
      <c r="F8">
        <v>82</v>
      </c>
      <c r="G8">
        <f>_xll.TA_TYPPRICE(D8,E8,F8)</f>
        <v>82.316666666666663</v>
      </c>
      <c r="H8">
        <v>82.684375000000003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23.52941176470588</v>
      </c>
      <c r="O8" t="str">
        <f t="shared" si="3"/>
        <v>DOWN</v>
      </c>
      <c r="P8" t="e">
        <f t="shared" si="4"/>
        <v>#N/A</v>
      </c>
      <c r="Q8">
        <f t="shared" si="5"/>
        <v>0.59999999999999432</v>
      </c>
      <c r="R8">
        <f t="shared" si="6"/>
        <v>2.1499999999999915</v>
      </c>
      <c r="S8">
        <f t="shared" si="7"/>
        <v>0.27906976744185891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82</v>
      </c>
      <c r="D9">
        <v>83.05</v>
      </c>
      <c r="E9">
        <v>81.599999999999994</v>
      </c>
      <c r="F9">
        <v>83</v>
      </c>
      <c r="G9">
        <f>_xll.TA_TYPPRICE(D9,E9,F9)</f>
        <v>82.55</v>
      </c>
      <c r="H9">
        <v>82.6171875</v>
      </c>
      <c r="I9" t="str">
        <f t="shared" si="0"/>
        <v>UP</v>
      </c>
      <c r="J9">
        <v>83.699999999999989</v>
      </c>
      <c r="K9">
        <v>82.237499999999997</v>
      </c>
      <c r="L9" t="str">
        <f t="shared" si="1"/>
        <v>No Confirmation</v>
      </c>
      <c r="M9" t="str">
        <f t="shared" si="2"/>
        <v>No Trend</v>
      </c>
      <c r="N9">
        <v>44.086021505376344</v>
      </c>
      <c r="O9" t="str">
        <f t="shared" si="3"/>
        <v>No Momentum</v>
      </c>
      <c r="P9" t="str">
        <f t="shared" si="4"/>
        <v>No Trend + Momentum</v>
      </c>
      <c r="Q9">
        <f t="shared" si="5"/>
        <v>1.4000000000000057</v>
      </c>
      <c r="R9">
        <f t="shared" si="6"/>
        <v>1.4500000000000028</v>
      </c>
      <c r="S9">
        <f t="shared" si="7"/>
        <v>0.96551724137931239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82.6</v>
      </c>
      <c r="D10">
        <v>82.85</v>
      </c>
      <c r="E10">
        <v>82</v>
      </c>
      <c r="F10">
        <v>82</v>
      </c>
      <c r="G10">
        <f>_xll.TA_TYPPRICE(D10,E10,F10)</f>
        <v>82.283333333333331</v>
      </c>
      <c r="H10">
        <v>82.450260416666666</v>
      </c>
      <c r="I10" t="str">
        <f t="shared" si="0"/>
        <v>DOWN</v>
      </c>
      <c r="J10">
        <v>83.511111111111106</v>
      </c>
      <c r="K10">
        <v>82.18472222222222</v>
      </c>
      <c r="L10" t="str">
        <f t="shared" si="1"/>
        <v>DOWN</v>
      </c>
      <c r="M10" t="str">
        <f t="shared" si="2"/>
        <v>DOWN</v>
      </c>
      <c r="N10">
        <v>32.99798792756539</v>
      </c>
      <c r="O10" t="str">
        <f t="shared" si="3"/>
        <v>DOWN</v>
      </c>
      <c r="P10" t="str">
        <f t="shared" si="4"/>
        <v>DOWN</v>
      </c>
      <c r="Q10">
        <f t="shared" si="5"/>
        <v>0</v>
      </c>
      <c r="R10">
        <f t="shared" si="6"/>
        <v>0.84999999999999432</v>
      </c>
      <c r="S10">
        <f t="shared" si="7"/>
        <v>0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82.55</v>
      </c>
      <c r="D11">
        <v>83.8</v>
      </c>
      <c r="E11">
        <v>82.15</v>
      </c>
      <c r="F11">
        <v>84</v>
      </c>
      <c r="G11">
        <f>_xll.TA_TYPPRICE(D11,E11,F11)</f>
        <v>83.316666666666663</v>
      </c>
      <c r="H11">
        <v>82.883463541666657</v>
      </c>
      <c r="I11" t="str">
        <f t="shared" si="0"/>
        <v>UP</v>
      </c>
      <c r="J11">
        <v>83.575308641975298</v>
      </c>
      <c r="K11">
        <v>82.177006172839512</v>
      </c>
      <c r="L11" t="str">
        <f t="shared" si="1"/>
        <v>UP</v>
      </c>
      <c r="M11" t="str">
        <f t="shared" si="2"/>
        <v>UP</v>
      </c>
      <c r="N11">
        <v>58.86349598517603</v>
      </c>
      <c r="O11" t="str">
        <f t="shared" si="3"/>
        <v>No Momentum</v>
      </c>
      <c r="P11" t="str">
        <f t="shared" si="4"/>
        <v>No Trend + Momentum</v>
      </c>
      <c r="Q11">
        <f t="shared" si="5"/>
        <v>1.8499999999999943</v>
      </c>
      <c r="R11">
        <f t="shared" si="6"/>
        <v>1.6499999999999915</v>
      </c>
      <c r="S11">
        <f t="shared" si="7"/>
        <v>1.1212121212121235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83.9</v>
      </c>
      <c r="D12">
        <v>85.95</v>
      </c>
      <c r="E12">
        <v>83.4</v>
      </c>
      <c r="F12">
        <v>84</v>
      </c>
      <c r="G12">
        <f>_xll.TA_TYPPRICE(D12,E12,F12)</f>
        <v>84.45</v>
      </c>
      <c r="H12">
        <v>83.666731770833337</v>
      </c>
      <c r="I12" t="str">
        <f t="shared" si="0"/>
        <v>UP</v>
      </c>
      <c r="J12">
        <v>84.103017832647453</v>
      </c>
      <c r="K12">
        <v>82.448782578875182</v>
      </c>
      <c r="L12" t="str">
        <f t="shared" si="1"/>
        <v>No Confirmation</v>
      </c>
      <c r="M12" t="str">
        <f t="shared" si="2"/>
        <v>No Trend</v>
      </c>
      <c r="N12">
        <v>58.86349598517603</v>
      </c>
      <c r="O12" t="str">
        <f t="shared" si="3"/>
        <v>No Momentum</v>
      </c>
      <c r="P12" t="str">
        <f t="shared" si="4"/>
        <v>No Trend + Momentum</v>
      </c>
      <c r="Q12">
        <f t="shared" si="5"/>
        <v>0.59999999999999432</v>
      </c>
      <c r="R12">
        <f t="shared" si="6"/>
        <v>2.5499999999999972</v>
      </c>
      <c r="S12">
        <f t="shared" si="7"/>
        <v>0.23529411764705685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84</v>
      </c>
      <c r="D13">
        <v>86</v>
      </c>
      <c r="E13">
        <v>83.6</v>
      </c>
      <c r="F13">
        <v>85</v>
      </c>
      <c r="G13">
        <f>_xll.TA_TYPPRICE(D13,E13,F13)</f>
        <v>84.86666666666666</v>
      </c>
      <c r="H13">
        <v>84.266699218750006</v>
      </c>
      <c r="I13" t="str">
        <f t="shared" si="0"/>
        <v>UP</v>
      </c>
      <c r="J13">
        <v>84.524569425392457</v>
      </c>
      <c r="K13">
        <v>82.704608672458477</v>
      </c>
      <c r="L13" t="str">
        <f t="shared" si="1"/>
        <v>UP</v>
      </c>
      <c r="M13" t="str">
        <f t="shared" si="2"/>
        <v>UP</v>
      </c>
      <c r="N13">
        <v>68.395296071656304</v>
      </c>
      <c r="O13" t="str">
        <f t="shared" si="3"/>
        <v>UP</v>
      </c>
      <c r="P13" t="str">
        <f t="shared" si="4"/>
        <v>UP</v>
      </c>
      <c r="Q13">
        <f t="shared" si="5"/>
        <v>1.4000000000000057</v>
      </c>
      <c r="R13">
        <f t="shared" si="6"/>
        <v>2.4000000000000057</v>
      </c>
      <c r="S13">
        <f t="shared" si="7"/>
        <v>0.58333333333333437</v>
      </c>
      <c r="T13" t="str">
        <f t="shared" si="8"/>
        <v>No Indication</v>
      </c>
      <c r="U13" t="str">
        <f t="shared" si="9"/>
        <v>No T+M+I</v>
      </c>
      <c r="V13">
        <v>83.166666666666671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84.75</v>
      </c>
      <c r="D14">
        <v>85.6</v>
      </c>
      <c r="E14">
        <v>83.5</v>
      </c>
      <c r="F14">
        <v>84</v>
      </c>
      <c r="G14">
        <f>_xll.TA_TYPPRICE(D14,E14,F14)</f>
        <v>84.36666666666666</v>
      </c>
      <c r="H14">
        <v>84.316682942708326</v>
      </c>
      <c r="I14" t="str">
        <f t="shared" si="0"/>
        <v>DOWN</v>
      </c>
      <c r="J14">
        <v>84.763553997527467</v>
      </c>
      <c r="K14">
        <v>82.881362300801044</v>
      </c>
      <c r="L14" t="str">
        <f t="shared" si="1"/>
        <v>No Confirmation</v>
      </c>
      <c r="M14" t="str">
        <f t="shared" si="2"/>
        <v>No Trend</v>
      </c>
      <c r="N14">
        <v>53.034436564450324</v>
      </c>
      <c r="O14" t="str">
        <f t="shared" si="3"/>
        <v>No Momentum</v>
      </c>
      <c r="P14" t="str">
        <f t="shared" si="4"/>
        <v>No Trend + Momentum</v>
      </c>
      <c r="Q14">
        <f t="shared" si="5"/>
        <v>0.5</v>
      </c>
      <c r="R14">
        <f t="shared" si="6"/>
        <v>2.0999999999999943</v>
      </c>
      <c r="S14">
        <f t="shared" si="7"/>
        <v>0.23809523809523875</v>
      </c>
      <c r="T14" t="str">
        <f t="shared" si="8"/>
        <v>No Indication</v>
      </c>
      <c r="U14" t="str">
        <f t="shared" si="9"/>
        <v>No T+M+I</v>
      </c>
      <c r="V14">
        <v>83.294871794871796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84.4</v>
      </c>
      <c r="D15">
        <v>85.45</v>
      </c>
      <c r="E15">
        <v>83.05</v>
      </c>
      <c r="F15">
        <v>84</v>
      </c>
      <c r="G15">
        <f>_xll.TA_TYPPRICE(D15,E15,F15)</f>
        <v>84.166666666666671</v>
      </c>
      <c r="H15">
        <v>84.241674804687506</v>
      </c>
      <c r="I15" t="str">
        <f t="shared" si="0"/>
        <v>DOWN</v>
      </c>
      <c r="J15">
        <v>84.916097553632468</v>
      </c>
      <c r="K15">
        <v>82.918837345067473</v>
      </c>
      <c r="L15" t="str">
        <f t="shared" si="1"/>
        <v>No Confirmation</v>
      </c>
      <c r="M15" t="str">
        <f t="shared" si="2"/>
        <v>No Trend</v>
      </c>
      <c r="N15">
        <v>53.034436564450324</v>
      </c>
      <c r="O15" t="str">
        <f t="shared" si="3"/>
        <v>No Momentum</v>
      </c>
      <c r="P15" t="str">
        <f t="shared" si="4"/>
        <v>No Trend + Momentum</v>
      </c>
      <c r="Q15">
        <f t="shared" si="5"/>
        <v>0.95000000000000284</v>
      </c>
      <c r="R15">
        <f t="shared" si="6"/>
        <v>2.4000000000000057</v>
      </c>
      <c r="S15">
        <f t="shared" si="7"/>
        <v>0.39583333333333359</v>
      </c>
      <c r="T15" t="str">
        <f t="shared" si="8"/>
        <v>No Indication</v>
      </c>
      <c r="U15" t="str">
        <f t="shared" si="9"/>
        <v>No T+M+I</v>
      </c>
      <c r="V15">
        <v>83.403353057199212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84.25</v>
      </c>
      <c r="D16">
        <v>84.5</v>
      </c>
      <c r="E16">
        <v>80.55</v>
      </c>
      <c r="F16">
        <v>82</v>
      </c>
      <c r="G16">
        <f>_xll.TA_TYPPRICE(D16,E16,F16)</f>
        <v>82.350000000000009</v>
      </c>
      <c r="H16">
        <v>83.29583740234375</v>
      </c>
      <c r="I16" t="str">
        <f t="shared" si="0"/>
        <v>DOWN</v>
      </c>
      <c r="J16">
        <v>84.823631430603029</v>
      </c>
      <c r="K16">
        <v>82.392429046163585</v>
      </c>
      <c r="L16" t="str">
        <f t="shared" si="1"/>
        <v>DOWN</v>
      </c>
      <c r="M16" t="str">
        <f t="shared" si="2"/>
        <v>DOWN</v>
      </c>
      <c r="N16">
        <v>31.16296285817025</v>
      </c>
      <c r="O16" t="str">
        <f t="shared" si="3"/>
        <v>DOWN</v>
      </c>
      <c r="P16" t="str">
        <f t="shared" si="4"/>
        <v>DOWN</v>
      </c>
      <c r="Q16">
        <f t="shared" si="5"/>
        <v>1.4500000000000028</v>
      </c>
      <c r="R16">
        <f t="shared" si="6"/>
        <v>3.9500000000000028</v>
      </c>
      <c r="S16">
        <f t="shared" si="7"/>
        <v>0.36708860759493717</v>
      </c>
      <c r="T16" t="str">
        <f t="shared" si="8"/>
        <v>No Indication</v>
      </c>
      <c r="U16" t="str">
        <f t="shared" si="9"/>
        <v>No T+M+I</v>
      </c>
      <c r="V16">
        <v>83.187452586860871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82.05</v>
      </c>
      <c r="D17">
        <v>82.25</v>
      </c>
      <c r="E17">
        <v>80</v>
      </c>
      <c r="F17">
        <v>80</v>
      </c>
      <c r="G17">
        <f>_xll.TA_TYPPRICE(D17,E17,F17)</f>
        <v>80.75</v>
      </c>
      <c r="H17">
        <v>82.022918701171875</v>
      </c>
      <c r="I17" t="str">
        <f t="shared" si="0"/>
        <v>DOWN</v>
      </c>
      <c r="J17">
        <v>84.251713334913461</v>
      </c>
      <c r="K17">
        <v>81.86077814701612</v>
      </c>
      <c r="L17" t="str">
        <f t="shared" si="1"/>
        <v>DOWN</v>
      </c>
      <c r="M17" t="str">
        <f t="shared" si="2"/>
        <v>DOWN</v>
      </c>
      <c r="N17">
        <v>20.562802989346856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2.25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82.697075265805353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80.650000000000006</v>
      </c>
      <c r="D18">
        <v>81.75</v>
      </c>
      <c r="E18">
        <v>80.05</v>
      </c>
      <c r="F18">
        <v>80</v>
      </c>
      <c r="G18">
        <f>_xll.TA_TYPPRICE(D18,E18,F18)</f>
        <v>80.600000000000009</v>
      </c>
      <c r="H18">
        <v>81.311459350585949</v>
      </c>
      <c r="I18" t="str">
        <f t="shared" si="0"/>
        <v>DOWN</v>
      </c>
      <c r="J18">
        <v>83.69577703826603</v>
      </c>
      <c r="K18">
        <v>81.458383003234758</v>
      </c>
      <c r="L18" t="str">
        <f t="shared" si="1"/>
        <v>DOWN</v>
      </c>
      <c r="M18" t="str">
        <f t="shared" si="2"/>
        <v>DOWN</v>
      </c>
      <c r="N18">
        <v>20.562802989346856</v>
      </c>
      <c r="O18" t="str">
        <f t="shared" si="3"/>
        <v>DOWN</v>
      </c>
      <c r="P18" t="str">
        <f t="shared" si="4"/>
        <v>DOWN</v>
      </c>
      <c r="Q18">
        <f t="shared" si="5"/>
        <v>-4.9999999999997158E-2</v>
      </c>
      <c r="R18">
        <f t="shared" si="6"/>
        <v>1.7000000000000028</v>
      </c>
      <c r="S18">
        <f t="shared" si="7"/>
        <v>-2.9411764705880632E-2</v>
      </c>
      <c r="T18" t="str">
        <f t="shared" si="8"/>
        <v>DOWN</v>
      </c>
      <c r="U18" t="str">
        <f t="shared" si="9"/>
        <v>DOWN</v>
      </c>
      <c r="V18">
        <v>82.282140609527602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80.349999999999994</v>
      </c>
      <c r="D19">
        <v>81.25</v>
      </c>
      <c r="E19">
        <v>79.849999999999994</v>
      </c>
      <c r="F19">
        <v>80</v>
      </c>
      <c r="G19">
        <f>_xll.TA_TYPPRICE(D19,E19,F19)</f>
        <v>80.36666666666666</v>
      </c>
      <c r="H19">
        <v>80.839063008626312</v>
      </c>
      <c r="I19" t="str">
        <f t="shared" si="0"/>
        <v>DOWN</v>
      </c>
      <c r="J19">
        <v>83.152271029762474</v>
      </c>
      <c r="K19">
        <v>81.100964558071482</v>
      </c>
      <c r="L19" t="str">
        <f t="shared" si="1"/>
        <v>DOWN</v>
      </c>
      <c r="M19" t="str">
        <f t="shared" si="2"/>
        <v>DOWN</v>
      </c>
      <c r="N19">
        <v>20.562802989346853</v>
      </c>
      <c r="O19" t="str">
        <f t="shared" si="3"/>
        <v>DOWN</v>
      </c>
      <c r="P19" t="str">
        <f t="shared" si="4"/>
        <v>DOWN</v>
      </c>
      <c r="Q19">
        <f t="shared" si="5"/>
        <v>0.15000000000000568</v>
      </c>
      <c r="R19">
        <f t="shared" si="6"/>
        <v>1.4000000000000057</v>
      </c>
      <c r="S19">
        <f t="shared" si="7"/>
        <v>0.10714285714286077</v>
      </c>
      <c r="T19" t="str">
        <f t="shared" si="8"/>
        <v>DOWN</v>
      </c>
      <c r="U19" t="str">
        <f t="shared" si="9"/>
        <v>DOWN</v>
      </c>
      <c r="V19">
        <v>81.931042054215666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80.400000000000006</v>
      </c>
      <c r="D20">
        <v>81.25</v>
      </c>
      <c r="E20">
        <v>79.55</v>
      </c>
      <c r="F20">
        <v>81</v>
      </c>
      <c r="G20">
        <f>_xll.TA_TYPPRICE(D20,E20,F20)</f>
        <v>80.600000000000009</v>
      </c>
      <c r="H20">
        <v>80.719531504313153</v>
      </c>
      <c r="I20" t="str">
        <f t="shared" si="0"/>
        <v>UP</v>
      </c>
      <c r="J20">
        <v>82.729544134259697</v>
      </c>
      <c r="K20">
        <v>80.756305767388923</v>
      </c>
      <c r="L20" t="str">
        <f t="shared" si="1"/>
        <v>No Confirmation</v>
      </c>
      <c r="M20" t="str">
        <f t="shared" si="2"/>
        <v>No Trend</v>
      </c>
      <c r="N20">
        <v>40.370530815979748</v>
      </c>
      <c r="O20" t="str">
        <f t="shared" si="3"/>
        <v>No Momentum</v>
      </c>
      <c r="P20" t="str">
        <f t="shared" si="4"/>
        <v>No Trend + Momentum</v>
      </c>
      <c r="Q20">
        <f t="shared" si="5"/>
        <v>1.4500000000000028</v>
      </c>
      <c r="R20">
        <f t="shared" si="6"/>
        <v>1.7000000000000028</v>
      </c>
      <c r="S20">
        <f t="shared" si="7"/>
        <v>0.85294117647058854</v>
      </c>
      <c r="T20" t="str">
        <f t="shared" si="8"/>
        <v>UP</v>
      </c>
      <c r="U20" t="str">
        <f t="shared" si="9"/>
        <v>No T+M+I</v>
      </c>
      <c r="V20">
        <v>81.787804815105559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81.400000000000006</v>
      </c>
      <c r="D21">
        <v>81.400000000000006</v>
      </c>
      <c r="E21">
        <v>79.8</v>
      </c>
      <c r="F21">
        <v>81</v>
      </c>
      <c r="G21">
        <f>_xll.TA_TYPPRICE(D21,E21,F21)</f>
        <v>80.733333333333334</v>
      </c>
      <c r="H21">
        <v>80.726432418823237</v>
      </c>
      <c r="I21" t="str">
        <f t="shared" si="0"/>
        <v>UP</v>
      </c>
      <c r="J21">
        <v>82.434089882201988</v>
      </c>
      <c r="K21">
        <v>80.543793374635825</v>
      </c>
      <c r="L21" t="str">
        <f t="shared" si="1"/>
        <v>No Confirmation</v>
      </c>
      <c r="M21" t="str">
        <f t="shared" si="2"/>
        <v>No Trend</v>
      </c>
      <c r="N21">
        <v>40.370530815979748</v>
      </c>
      <c r="O21" t="str">
        <f t="shared" si="3"/>
        <v>No Momentum</v>
      </c>
      <c r="P21" t="str">
        <f t="shared" si="4"/>
        <v>No Trend + Momentum</v>
      </c>
      <c r="Q21">
        <f t="shared" si="5"/>
        <v>1.2000000000000028</v>
      </c>
      <c r="R21">
        <f t="shared" si="6"/>
        <v>1.6000000000000085</v>
      </c>
      <c r="S21">
        <f t="shared" si="7"/>
        <v>0.74999999999999778</v>
      </c>
      <c r="T21" t="str">
        <f t="shared" si="8"/>
        <v>No Indication</v>
      </c>
      <c r="U21" t="str">
        <f t="shared" si="9"/>
        <v>No T+M+I</v>
      </c>
      <c r="V21">
        <v>81.666604074320091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81.2</v>
      </c>
      <c r="D22">
        <v>82.8</v>
      </c>
      <c r="E22">
        <v>80.849999999999994</v>
      </c>
      <c r="F22">
        <v>82</v>
      </c>
      <c r="G22">
        <f>_xll.TA_TYPPRICE(D22,E22,F22)</f>
        <v>81.883333333333326</v>
      </c>
      <c r="H22">
        <v>81.304882876078281</v>
      </c>
      <c r="I22" t="str">
        <f t="shared" si="0"/>
        <v>UP</v>
      </c>
      <c r="J22">
        <v>82.515403241712661</v>
      </c>
      <c r="K22">
        <v>80.611839291383419</v>
      </c>
      <c r="L22" t="str">
        <f t="shared" si="1"/>
        <v>No Confirmation</v>
      </c>
      <c r="M22" t="str">
        <f t="shared" si="2"/>
        <v>No Trend</v>
      </c>
      <c r="N22">
        <v>57.089080362106039</v>
      </c>
      <c r="O22" t="str">
        <f t="shared" si="3"/>
        <v>No Momentum</v>
      </c>
      <c r="P22" t="str">
        <f t="shared" si="4"/>
        <v>No Trend + Momentum</v>
      </c>
      <c r="Q22">
        <f t="shared" si="5"/>
        <v>1.1500000000000057</v>
      </c>
      <c r="R22">
        <f t="shared" si="6"/>
        <v>1.9500000000000028</v>
      </c>
      <c r="S22">
        <f t="shared" si="7"/>
        <v>0.58974358974359176</v>
      </c>
      <c r="T22" t="str">
        <f t="shared" si="8"/>
        <v>No Indication</v>
      </c>
      <c r="U22" t="str">
        <f t="shared" si="9"/>
        <v>No T+M+I</v>
      </c>
      <c r="V22">
        <v>81.717895755193922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82.6</v>
      </c>
      <c r="D23">
        <v>82.6</v>
      </c>
      <c r="E23">
        <v>80.599999999999994</v>
      </c>
      <c r="F23">
        <v>81</v>
      </c>
      <c r="G23">
        <f>_xll.TA_TYPPRICE(D23,E23,F23)</f>
        <v>81.399999999999991</v>
      </c>
      <c r="H23">
        <v>81.352441438039136</v>
      </c>
      <c r="I23" t="str">
        <f t="shared" si="0"/>
        <v>DOWN</v>
      </c>
      <c r="J23">
        <v>82.534202521332062</v>
      </c>
      <c r="K23">
        <v>80.609208337742658</v>
      </c>
      <c r="L23" t="str">
        <f t="shared" si="1"/>
        <v>No Confirmation</v>
      </c>
      <c r="M23" t="str">
        <f t="shared" si="2"/>
        <v>No Trend</v>
      </c>
      <c r="N23">
        <v>42.273570626020181</v>
      </c>
      <c r="O23" t="str">
        <f t="shared" si="3"/>
        <v>No Momentum</v>
      </c>
      <c r="P23" t="str">
        <f t="shared" si="4"/>
        <v>No Trend + Momentum</v>
      </c>
      <c r="Q23">
        <f t="shared" si="5"/>
        <v>0.40000000000000568</v>
      </c>
      <c r="R23">
        <f t="shared" si="6"/>
        <v>2</v>
      </c>
      <c r="S23">
        <f t="shared" si="7"/>
        <v>0.20000000000000284</v>
      </c>
      <c r="T23" t="str">
        <f t="shared" si="8"/>
        <v>No Indication</v>
      </c>
      <c r="U23" t="str">
        <f t="shared" si="9"/>
        <v>No T+M+I</v>
      </c>
      <c r="V23">
        <v>81.607450254394863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81.3</v>
      </c>
      <c r="D24">
        <v>81.349999999999994</v>
      </c>
      <c r="E24">
        <v>80.05</v>
      </c>
      <c r="F24">
        <v>81</v>
      </c>
      <c r="G24">
        <f>_xll.TA_TYPPRICE(D24,E24,F24)</f>
        <v>80.8</v>
      </c>
      <c r="H24">
        <v>81.076220719019574</v>
      </c>
      <c r="I24" t="str">
        <f t="shared" si="0"/>
        <v>DOWN</v>
      </c>
      <c r="J24">
        <v>82.27104640548049</v>
      </c>
      <c r="K24">
        <v>80.484939818244285</v>
      </c>
      <c r="L24" t="str">
        <f t="shared" si="1"/>
        <v>No Confirmation</v>
      </c>
      <c r="M24" t="str">
        <f t="shared" si="2"/>
        <v>No Trend</v>
      </c>
      <c r="N24">
        <v>42.273570626020181</v>
      </c>
      <c r="O24" t="str">
        <f t="shared" si="3"/>
        <v>No Momentum</v>
      </c>
      <c r="P24" t="str">
        <f t="shared" si="4"/>
        <v>No Trend + Momentum</v>
      </c>
      <c r="Q24">
        <f t="shared" si="5"/>
        <v>0.95000000000000284</v>
      </c>
      <c r="R24">
        <f t="shared" si="6"/>
        <v>1.2999999999999972</v>
      </c>
      <c r="S24">
        <f t="shared" si="7"/>
        <v>0.7307692307692345</v>
      </c>
      <c r="T24" t="str">
        <f t="shared" si="8"/>
        <v>No Indication</v>
      </c>
      <c r="U24" t="str">
        <f t="shared" si="9"/>
        <v>No T+M+I</v>
      </c>
      <c r="V24">
        <v>81.513996369103339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81</v>
      </c>
      <c r="D25">
        <v>81.7</v>
      </c>
      <c r="E25">
        <v>80.849999999999994</v>
      </c>
      <c r="F25">
        <v>81</v>
      </c>
      <c r="G25">
        <f>_xll.TA_TYPPRICE(D25,E25,F25)</f>
        <v>81.183333333333337</v>
      </c>
      <c r="H25">
        <v>81.129777026176455</v>
      </c>
      <c r="I25" t="str">
        <f t="shared" si="0"/>
        <v>DOWN</v>
      </c>
      <c r="J25">
        <v>82.144147204262609</v>
      </c>
      <c r="K25">
        <v>80.566064303078889</v>
      </c>
      <c r="L25" t="str">
        <f t="shared" si="1"/>
        <v>No Confirmation</v>
      </c>
      <c r="M25" t="str">
        <f t="shared" si="2"/>
        <v>No Trend</v>
      </c>
      <c r="N25">
        <v>42.273570626020181</v>
      </c>
      <c r="O25" t="str">
        <f t="shared" si="3"/>
        <v>No Momentum</v>
      </c>
      <c r="P25" t="str">
        <f t="shared" si="4"/>
        <v>No Trend + Momentum</v>
      </c>
      <c r="Q25">
        <f t="shared" si="5"/>
        <v>0.15000000000000568</v>
      </c>
      <c r="R25">
        <f t="shared" si="6"/>
        <v>0.85000000000000853</v>
      </c>
      <c r="S25">
        <f t="shared" si="7"/>
        <v>0.17647058823529904</v>
      </c>
      <c r="T25" t="str">
        <f t="shared" si="8"/>
        <v>DOWN</v>
      </c>
      <c r="U25" t="str">
        <f t="shared" si="9"/>
        <v>No T+M+I</v>
      </c>
      <c r="V25">
        <v>81.434920004625909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81.45</v>
      </c>
      <c r="D26">
        <v>81.55</v>
      </c>
      <c r="E26">
        <v>80.55</v>
      </c>
      <c r="F26">
        <v>81</v>
      </c>
      <c r="G26">
        <f>_xll.TA_TYPPRICE(D26,E26,F26)</f>
        <v>81.033333333333331</v>
      </c>
      <c r="H26">
        <v>81.081555179754901</v>
      </c>
      <c r="I26" t="str">
        <f t="shared" si="0"/>
        <v>DOWN</v>
      </c>
      <c r="J26">
        <v>82.012114492204248</v>
      </c>
      <c r="K26">
        <v>80.562494457950251</v>
      </c>
      <c r="L26" t="str">
        <f t="shared" si="1"/>
        <v>No Confirmation</v>
      </c>
      <c r="M26" t="str">
        <f t="shared" si="2"/>
        <v>No Trend</v>
      </c>
      <c r="N26">
        <v>42.273570626020181</v>
      </c>
      <c r="O26" t="str">
        <f t="shared" si="3"/>
        <v>No Momentum</v>
      </c>
      <c r="P26" t="str">
        <f t="shared" si="4"/>
        <v>No Trend + Momentum</v>
      </c>
      <c r="Q26">
        <f t="shared" si="5"/>
        <v>0.45000000000000284</v>
      </c>
      <c r="R26">
        <f t="shared" si="6"/>
        <v>1</v>
      </c>
      <c r="S26">
        <f t="shared" si="7"/>
        <v>0.45000000000000284</v>
      </c>
      <c r="T26" t="str">
        <f t="shared" si="8"/>
        <v>No Indication</v>
      </c>
      <c r="U26" t="str">
        <f t="shared" si="9"/>
        <v>No T+M+I</v>
      </c>
      <c r="V26">
        <v>81.368009234683456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81</v>
      </c>
      <c r="D27">
        <v>81.05</v>
      </c>
      <c r="E27">
        <v>79.25</v>
      </c>
      <c r="F27">
        <v>79</v>
      </c>
      <c r="G27">
        <f>_xll.TA_TYPPRICE(D27,E27,F27)</f>
        <v>79.766666666666666</v>
      </c>
      <c r="H27">
        <v>80.424110923210776</v>
      </c>
      <c r="I27" t="str">
        <f t="shared" si="0"/>
        <v>DOWN</v>
      </c>
      <c r="J27">
        <v>81.798311271714411</v>
      </c>
      <c r="K27">
        <v>80.270829022850194</v>
      </c>
      <c r="L27" t="str">
        <f t="shared" si="1"/>
        <v>DOWN</v>
      </c>
      <c r="M27" t="str">
        <f t="shared" si="2"/>
        <v>DOWN</v>
      </c>
      <c r="N27">
        <v>18.645994991672321</v>
      </c>
      <c r="O27" t="str">
        <f t="shared" si="3"/>
        <v>DOWN</v>
      </c>
      <c r="P27" t="str">
        <f t="shared" si="4"/>
        <v>DOWN</v>
      </c>
      <c r="Q27">
        <f t="shared" si="5"/>
        <v>-0.25</v>
      </c>
      <c r="R27">
        <f t="shared" si="6"/>
        <v>1.7999999999999972</v>
      </c>
      <c r="S27">
        <f t="shared" si="7"/>
        <v>-0.13888888888888912</v>
      </c>
      <c r="T27" t="str">
        <f t="shared" si="8"/>
        <v>DOWN</v>
      </c>
      <c r="U27" t="str">
        <f t="shared" si="9"/>
        <v>DOWN</v>
      </c>
      <c r="V27">
        <v>81.003700121655228</v>
      </c>
      <c r="W27">
        <v>82.115384615384613</v>
      </c>
      <c r="X27">
        <f t="shared" si="10"/>
        <v>-1.1116844937293848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79.5</v>
      </c>
      <c r="D28">
        <v>80.2</v>
      </c>
      <c r="E28">
        <v>79.2</v>
      </c>
      <c r="F28">
        <v>80</v>
      </c>
      <c r="G28">
        <f>_xll.TA_TYPPRICE(D28,E28,F28)</f>
        <v>79.8</v>
      </c>
      <c r="H28">
        <v>80.112055461605394</v>
      </c>
      <c r="I28" t="str">
        <f t="shared" si="0"/>
        <v>DOWN</v>
      </c>
      <c r="J28">
        <v>81.443130989111211</v>
      </c>
      <c r="K28">
        <v>80.032867017772375</v>
      </c>
      <c r="L28" t="str">
        <f t="shared" si="1"/>
        <v>DOWN</v>
      </c>
      <c r="M28" t="str">
        <f t="shared" si="2"/>
        <v>DOWN</v>
      </c>
      <c r="N28">
        <v>39.707648718076854</v>
      </c>
      <c r="O28" t="str">
        <f t="shared" si="3"/>
        <v>DOWN</v>
      </c>
      <c r="P28" t="str">
        <f t="shared" si="4"/>
        <v>DOWN</v>
      </c>
      <c r="Q28">
        <f t="shared" si="5"/>
        <v>0.79999999999999716</v>
      </c>
      <c r="R28">
        <f t="shared" si="6"/>
        <v>1</v>
      </c>
      <c r="S28">
        <f t="shared" si="7"/>
        <v>0.79999999999999716</v>
      </c>
      <c r="T28" t="str">
        <f t="shared" si="8"/>
        <v>No Indication</v>
      </c>
      <c r="U28" t="str">
        <f t="shared" si="9"/>
        <v>No T+M+I</v>
      </c>
      <c r="V28">
        <v>80.849284718323659</v>
      </c>
      <c r="W28">
        <v>81.958689458689463</v>
      </c>
      <c r="X28">
        <f t="shared" si="10"/>
        <v>-1.1094047403658038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79.7</v>
      </c>
      <c r="D29">
        <v>79.95</v>
      </c>
      <c r="E29">
        <v>78.55</v>
      </c>
      <c r="F29">
        <v>79</v>
      </c>
      <c r="G29">
        <f>_xll.TA_TYPPRICE(D29,E29,F29)</f>
        <v>79.166666666666671</v>
      </c>
      <c r="H29">
        <v>79.63936106413604</v>
      </c>
      <c r="I29" t="str">
        <f t="shared" si="0"/>
        <v>DOWN</v>
      </c>
      <c r="J29">
        <v>81.111324102642058</v>
      </c>
      <c r="K29">
        <v>79.703341013822964</v>
      </c>
      <c r="L29" t="str">
        <f t="shared" si="1"/>
        <v>DOWN</v>
      </c>
      <c r="M29" t="str">
        <f t="shared" si="2"/>
        <v>DOWN</v>
      </c>
      <c r="N29">
        <v>29.999480760085916</v>
      </c>
      <c r="O29" t="str">
        <f t="shared" si="3"/>
        <v>DOWN</v>
      </c>
      <c r="P29" t="str">
        <f t="shared" si="4"/>
        <v>DOWN</v>
      </c>
      <c r="Q29">
        <f t="shared" si="5"/>
        <v>0.45000000000000284</v>
      </c>
      <c r="R29">
        <f t="shared" si="6"/>
        <v>1.4000000000000057</v>
      </c>
      <c r="S29">
        <f t="shared" si="7"/>
        <v>0.32142857142857217</v>
      </c>
      <c r="T29" t="str">
        <f t="shared" si="8"/>
        <v>No Indication</v>
      </c>
      <c r="U29" t="str">
        <f t="shared" si="9"/>
        <v>No T+M+I</v>
      </c>
      <c r="V29">
        <v>80.564779377043095</v>
      </c>
      <c r="W29">
        <v>81.739527276564317</v>
      </c>
      <c r="X29">
        <f t="shared" si="10"/>
        <v>-1.1747478995212219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78.7</v>
      </c>
      <c r="D30">
        <v>79.099999999999994</v>
      </c>
      <c r="E30">
        <v>77.55</v>
      </c>
      <c r="F30">
        <v>78</v>
      </c>
      <c r="G30">
        <f>_xll.TA_TYPPRICE(D30,E30,F30)</f>
        <v>78.216666666666654</v>
      </c>
      <c r="H30">
        <v>78.92801386540134</v>
      </c>
      <c r="I30" t="str">
        <f t="shared" si="0"/>
        <v>DOWN</v>
      </c>
      <c r="J30">
        <v>80.664363190943817</v>
      </c>
      <c r="K30">
        <v>79.224820788528973</v>
      </c>
      <c r="L30" t="str">
        <f t="shared" si="1"/>
        <v>DOWN</v>
      </c>
      <c r="M30" t="str">
        <f t="shared" si="2"/>
        <v>DOWN</v>
      </c>
      <c r="N30">
        <v>22.97729859826206</v>
      </c>
      <c r="O30" t="str">
        <f t="shared" si="3"/>
        <v>DOWN</v>
      </c>
      <c r="P30" t="str">
        <f t="shared" si="4"/>
        <v>DOWN</v>
      </c>
      <c r="Q30">
        <f t="shared" si="5"/>
        <v>0.45000000000000284</v>
      </c>
      <c r="R30">
        <f t="shared" si="6"/>
        <v>1.5499999999999972</v>
      </c>
      <c r="S30">
        <f t="shared" si="7"/>
        <v>0.29032258064516364</v>
      </c>
      <c r="T30" t="str">
        <f t="shared" si="8"/>
        <v>No Indication</v>
      </c>
      <c r="U30" t="str">
        <f t="shared" si="9"/>
        <v>No T+M+I</v>
      </c>
      <c r="V30">
        <v>80.170197934421083</v>
      </c>
      <c r="W30">
        <v>81.462525256078067</v>
      </c>
      <c r="X30">
        <f t="shared" si="10"/>
        <v>-1.2923273216569839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77.5</v>
      </c>
      <c r="D31">
        <v>79.2</v>
      </c>
      <c r="E31">
        <v>76.650000000000006</v>
      </c>
      <c r="F31">
        <v>79</v>
      </c>
      <c r="G31">
        <f>_xll.TA_TYPPRICE(D31,E31,F31)</f>
        <v>78.283333333333346</v>
      </c>
      <c r="H31">
        <v>78.60567359936735</v>
      </c>
      <c r="I31" t="str">
        <f t="shared" si="0"/>
        <v>UP</v>
      </c>
      <c r="J31">
        <v>80.338949148511858</v>
      </c>
      <c r="K31">
        <v>78.652638391078085</v>
      </c>
      <c r="L31" t="str">
        <f t="shared" si="1"/>
        <v>No Confirmation</v>
      </c>
      <c r="M31" t="str">
        <f t="shared" si="2"/>
        <v>No Trend</v>
      </c>
      <c r="N31">
        <v>40.412393248115954</v>
      </c>
      <c r="O31" t="str">
        <f t="shared" si="3"/>
        <v>No Momentum</v>
      </c>
      <c r="P31" t="str">
        <f t="shared" si="4"/>
        <v>No Trend + Momentum</v>
      </c>
      <c r="Q31">
        <f t="shared" si="5"/>
        <v>2.3499999999999943</v>
      </c>
      <c r="R31">
        <f t="shared" si="6"/>
        <v>2.5499999999999972</v>
      </c>
      <c r="S31">
        <f t="shared" si="7"/>
        <v>0.92156862745097923</v>
      </c>
      <c r="T31" t="str">
        <f t="shared" si="8"/>
        <v>UP</v>
      </c>
      <c r="U31" t="str">
        <f t="shared" si="9"/>
        <v>No T+M+I</v>
      </c>
      <c r="V31">
        <v>79.990167482971685</v>
      </c>
      <c r="W31">
        <v>81.280115977850059</v>
      </c>
      <c r="X31">
        <f t="shared" si="10"/>
        <v>-1.2899484948783737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79</v>
      </c>
      <c r="D32">
        <v>79.5</v>
      </c>
      <c r="E32">
        <v>77.650000000000006</v>
      </c>
      <c r="F32">
        <v>78</v>
      </c>
      <c r="G32">
        <f>_xll.TA_TYPPRICE(D32,E32,F32)</f>
        <v>78.38333333333334</v>
      </c>
      <c r="H32">
        <v>78.494503466350352</v>
      </c>
      <c r="I32" t="str">
        <f t="shared" si="0"/>
        <v>DOWN</v>
      </c>
      <c r="J32">
        <v>80.152516004398109</v>
      </c>
      <c r="K32">
        <v>78.429829859727406</v>
      </c>
      <c r="L32" t="str">
        <f t="shared" si="1"/>
        <v>DOWN</v>
      </c>
      <c r="M32" t="str">
        <f t="shared" si="2"/>
        <v>DOWN</v>
      </c>
      <c r="N32">
        <v>31.499491503159422</v>
      </c>
      <c r="O32" t="str">
        <f t="shared" si="3"/>
        <v>DOWN</v>
      </c>
      <c r="P32" t="str">
        <f t="shared" si="4"/>
        <v>DOWN</v>
      </c>
      <c r="Q32">
        <f t="shared" si="5"/>
        <v>0.34999999999999432</v>
      </c>
      <c r="R32">
        <f t="shared" si="6"/>
        <v>1.8499999999999943</v>
      </c>
      <c r="S32">
        <f t="shared" si="7"/>
        <v>0.1891891891891867</v>
      </c>
      <c r="T32" t="str">
        <f t="shared" si="8"/>
        <v>DOWN</v>
      </c>
      <c r="U32" t="str">
        <f t="shared" si="9"/>
        <v>DOWN</v>
      </c>
      <c r="V32">
        <v>79.683987870206806</v>
      </c>
      <c r="W32">
        <v>81.037144423935246</v>
      </c>
      <c r="X32">
        <f t="shared" si="10"/>
        <v>-1.3531565537284393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77.849999999999994</v>
      </c>
      <c r="D33">
        <v>77.900000000000006</v>
      </c>
      <c r="E33">
        <v>76.75</v>
      </c>
      <c r="F33">
        <v>78</v>
      </c>
      <c r="G33">
        <f>_xll.TA_TYPPRICE(D33,E33,F33)</f>
        <v>77.55</v>
      </c>
      <c r="H33">
        <v>78.022251733175182</v>
      </c>
      <c r="I33" t="str">
        <f t="shared" si="0"/>
        <v>DOWN</v>
      </c>
      <c r="J33">
        <v>79.651956892309641</v>
      </c>
      <c r="K33">
        <v>78.056534335343542</v>
      </c>
      <c r="L33" t="str">
        <f t="shared" si="1"/>
        <v>DOWN</v>
      </c>
      <c r="M33" t="str">
        <f t="shared" si="2"/>
        <v>DOWN</v>
      </c>
      <c r="N33">
        <v>31.499491503159422</v>
      </c>
      <c r="O33" t="str">
        <f t="shared" si="3"/>
        <v>DOWN</v>
      </c>
      <c r="P33" t="str">
        <f t="shared" si="4"/>
        <v>DOWN</v>
      </c>
      <c r="Q33">
        <f t="shared" si="5"/>
        <v>1.25</v>
      </c>
      <c r="R33">
        <f t="shared" si="6"/>
        <v>1.1500000000000057</v>
      </c>
      <c r="S33">
        <f t="shared" si="7"/>
        <v>1.086956521739125</v>
      </c>
      <c r="T33" t="str">
        <f t="shared" si="8"/>
        <v>UP</v>
      </c>
      <c r="U33" t="str">
        <f t="shared" si="9"/>
        <v>No T+M+I</v>
      </c>
      <c r="V33">
        <v>79.424912813251908</v>
      </c>
      <c r="W33">
        <v>80.812170762903008</v>
      </c>
      <c r="X33">
        <f t="shared" si="10"/>
        <v>-1.3872579496511008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77.25</v>
      </c>
      <c r="D34">
        <v>77.900000000000006</v>
      </c>
      <c r="E34">
        <v>76.8</v>
      </c>
      <c r="F34">
        <v>77</v>
      </c>
      <c r="G34">
        <f>_xll.TA_TYPPRICE(D34,E34,F34)</f>
        <v>77.233333333333334</v>
      </c>
      <c r="H34">
        <v>77.627792533254251</v>
      </c>
      <c r="I34" t="str">
        <f t="shared" si="0"/>
        <v>DOWN</v>
      </c>
      <c r="J34">
        <v>79.262633138463059</v>
      </c>
      <c r="K34">
        <v>77.777304483044972</v>
      </c>
      <c r="L34" t="str">
        <f t="shared" si="1"/>
        <v>DOWN</v>
      </c>
      <c r="M34" t="str">
        <f t="shared" si="2"/>
        <v>DOWN</v>
      </c>
      <c r="N34">
        <v>23.426534734415366</v>
      </c>
      <c r="O34" t="str">
        <f t="shared" si="3"/>
        <v>DOWN</v>
      </c>
      <c r="P34" t="str">
        <f t="shared" si="4"/>
        <v>DOWN</v>
      </c>
      <c r="Q34">
        <f t="shared" si="5"/>
        <v>0.20000000000000284</v>
      </c>
      <c r="R34">
        <f t="shared" si="6"/>
        <v>1.1000000000000085</v>
      </c>
      <c r="S34">
        <f t="shared" si="7"/>
        <v>0.18181818181818299</v>
      </c>
      <c r="T34" t="str">
        <f t="shared" si="8"/>
        <v>DOWN</v>
      </c>
      <c r="U34" t="str">
        <f t="shared" si="9"/>
        <v>DOWN</v>
      </c>
      <c r="V34">
        <v>79.051849303520839</v>
      </c>
      <c r="W34">
        <v>80.529787743428713</v>
      </c>
      <c r="X34">
        <f t="shared" si="10"/>
        <v>-1.4779384399078737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77.099999999999994</v>
      </c>
      <c r="D35">
        <v>78.400000000000006</v>
      </c>
      <c r="E35">
        <v>76.8</v>
      </c>
      <c r="F35">
        <v>78</v>
      </c>
      <c r="G35">
        <f>_xll.TA_TYPPRICE(D35,E35,F35)</f>
        <v>77.733333333333334</v>
      </c>
      <c r="H35">
        <v>77.6805629332938</v>
      </c>
      <c r="I35" t="str">
        <f t="shared" si="0"/>
        <v>UP</v>
      </c>
      <c r="J35">
        <v>79.070936885471269</v>
      </c>
      <c r="K35">
        <v>77.560125709034978</v>
      </c>
      <c r="L35" t="str">
        <f t="shared" si="1"/>
        <v>No Confirmation</v>
      </c>
      <c r="M35" t="str">
        <f t="shared" si="2"/>
        <v>No Trend</v>
      </c>
      <c r="N35">
        <v>42.005641994175669</v>
      </c>
      <c r="O35" t="str">
        <f t="shared" si="3"/>
        <v>No Momentum</v>
      </c>
      <c r="P35" t="str">
        <f t="shared" si="4"/>
        <v>No Trend + Momentum</v>
      </c>
      <c r="Q35">
        <f t="shared" si="5"/>
        <v>1.2000000000000028</v>
      </c>
      <c r="R35">
        <f t="shared" si="6"/>
        <v>1.6000000000000085</v>
      </c>
      <c r="S35">
        <f t="shared" si="7"/>
        <v>0.74999999999999778</v>
      </c>
      <c r="T35" t="str">
        <f t="shared" si="8"/>
        <v>No Indication</v>
      </c>
      <c r="U35" t="str">
        <f t="shared" si="9"/>
        <v>No T+M+I</v>
      </c>
      <c r="V35">
        <v>78.890026333748409</v>
      </c>
      <c r="W35">
        <v>80.342396058730287</v>
      </c>
      <c r="X35">
        <f t="shared" si="10"/>
        <v>-1.4523697249818781</v>
      </c>
      <c r="Y35">
        <v>-1.294315068713451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77.900000000000006</v>
      </c>
      <c r="D36">
        <v>78.7</v>
      </c>
      <c r="E36">
        <v>77.150000000000006</v>
      </c>
      <c r="F36">
        <v>78</v>
      </c>
      <c r="G36">
        <f>_xll.TA_TYPPRICE(D36,E36,F36)</f>
        <v>77.95</v>
      </c>
      <c r="H36">
        <v>77.815281466646894</v>
      </c>
      <c r="I36" t="str">
        <f t="shared" si="0"/>
        <v>UP</v>
      </c>
      <c r="J36">
        <v>78.988506466477659</v>
      </c>
      <c r="K36">
        <v>77.468986662582765</v>
      </c>
      <c r="L36" t="str">
        <f t="shared" si="1"/>
        <v>No Confirmation</v>
      </c>
      <c r="M36" t="str">
        <f t="shared" si="2"/>
        <v>No Trend</v>
      </c>
      <c r="N36">
        <v>42.005641994175662</v>
      </c>
      <c r="O36" t="str">
        <f t="shared" si="3"/>
        <v>No Momentum</v>
      </c>
      <c r="P36" t="str">
        <f t="shared" si="4"/>
        <v>No Trend + Momentum</v>
      </c>
      <c r="Q36">
        <f t="shared" si="5"/>
        <v>0.84999999999999432</v>
      </c>
      <c r="R36">
        <f t="shared" si="6"/>
        <v>1.5499999999999972</v>
      </c>
      <c r="S36">
        <f t="shared" si="7"/>
        <v>0.54838709677419084</v>
      </c>
      <c r="T36" t="str">
        <f t="shared" si="8"/>
        <v>No Indication</v>
      </c>
      <c r="U36" t="str">
        <f t="shared" si="9"/>
        <v>No T+M+I</v>
      </c>
      <c r="V36">
        <v>78.75309920547943</v>
      </c>
      <c r="W36">
        <v>80.168885239565085</v>
      </c>
      <c r="X36">
        <f t="shared" si="10"/>
        <v>-1.4157860340856558</v>
      </c>
      <c r="Y36">
        <v>-1.318609261787892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77.7</v>
      </c>
      <c r="D37">
        <v>82.45</v>
      </c>
      <c r="E37">
        <v>77.7</v>
      </c>
      <c r="F37">
        <v>82</v>
      </c>
      <c r="G37">
        <f>_xll.TA_TYPPRICE(D37,E37,F37)</f>
        <v>80.716666666666669</v>
      </c>
      <c r="H37">
        <v>79.265974066656781</v>
      </c>
      <c r="I37" t="str">
        <f t="shared" si="0"/>
        <v>UP</v>
      </c>
      <c r="J37">
        <v>79.75772725170485</v>
      </c>
      <c r="K37">
        <v>77.520322959786597</v>
      </c>
      <c r="L37" t="str">
        <f t="shared" si="1"/>
        <v>UP</v>
      </c>
      <c r="M37" t="str">
        <f t="shared" si="2"/>
        <v>UP</v>
      </c>
      <c r="N37">
        <v>76.953850975709926</v>
      </c>
      <c r="O37" t="str">
        <f t="shared" si="3"/>
        <v>UP</v>
      </c>
      <c r="P37" t="str">
        <f t="shared" si="4"/>
        <v>UP</v>
      </c>
      <c r="Q37">
        <f t="shared" si="5"/>
        <v>4.2999999999999972</v>
      </c>
      <c r="R37">
        <f t="shared" si="6"/>
        <v>4.75</v>
      </c>
      <c r="S37">
        <f t="shared" si="7"/>
        <v>0.90526315789473621</v>
      </c>
      <c r="T37" t="str">
        <f t="shared" si="8"/>
        <v>UP</v>
      </c>
      <c r="U37" t="str">
        <f t="shared" si="9"/>
        <v>UP</v>
      </c>
      <c r="V37">
        <v>79.25262240463644</v>
      </c>
      <c r="W37">
        <v>80.304523369967669</v>
      </c>
      <c r="X37">
        <f t="shared" si="10"/>
        <v>-1.0519009653312281</v>
      </c>
      <c r="Y37">
        <v>-1.2652676024965592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82.5</v>
      </c>
      <c r="D38">
        <v>82.5</v>
      </c>
      <c r="E38">
        <v>81.349999999999994</v>
      </c>
      <c r="F38">
        <v>82</v>
      </c>
      <c r="G38">
        <f>_xll.TA_TYPPRICE(D38,E38,F38)</f>
        <v>81.95</v>
      </c>
      <c r="H38">
        <v>80.607987033328385</v>
      </c>
      <c r="I38" t="str">
        <f t="shared" si="0"/>
        <v>UP</v>
      </c>
      <c r="J38">
        <v>80.367121195770437</v>
      </c>
      <c r="K38">
        <v>78.371362302056241</v>
      </c>
      <c r="L38" t="str">
        <f t="shared" si="1"/>
        <v>UP</v>
      </c>
      <c r="M38" t="str">
        <f t="shared" si="2"/>
        <v>UP</v>
      </c>
      <c r="N38">
        <v>76.95385097570994</v>
      </c>
      <c r="O38" t="str">
        <f t="shared" si="3"/>
        <v>UP</v>
      </c>
      <c r="P38" t="str">
        <f t="shared" si="4"/>
        <v>UP</v>
      </c>
      <c r="Q38">
        <f t="shared" si="5"/>
        <v>0.65000000000000568</v>
      </c>
      <c r="R38">
        <f t="shared" si="6"/>
        <v>1.1500000000000057</v>
      </c>
      <c r="S38">
        <f t="shared" si="7"/>
        <v>0.56521739130435</v>
      </c>
      <c r="T38" t="str">
        <f t="shared" si="8"/>
        <v>No Indication</v>
      </c>
      <c r="U38" t="str">
        <f t="shared" si="9"/>
        <v>No T+M+I</v>
      </c>
      <c r="V38">
        <v>79.675295880846221</v>
      </c>
      <c r="W38">
        <v>80.43011423145154</v>
      </c>
      <c r="X38">
        <f t="shared" si="10"/>
        <v>-0.75481835060531921</v>
      </c>
      <c r="Y38">
        <v>-1.1631777521183113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82</v>
      </c>
      <c r="D39">
        <v>83.4</v>
      </c>
      <c r="E39">
        <v>80.75</v>
      </c>
      <c r="F39">
        <v>82</v>
      </c>
      <c r="G39">
        <f>_xll.TA_TYPPRICE(D39,E39,F39)</f>
        <v>82.05</v>
      </c>
      <c r="H39">
        <v>81.328993516664184</v>
      </c>
      <c r="I39" t="str">
        <f t="shared" si="0"/>
        <v>UP</v>
      </c>
      <c r="J39">
        <v>81.041094263377005</v>
      </c>
      <c r="K39">
        <v>78.899948457154849</v>
      </c>
      <c r="L39" t="str">
        <f t="shared" si="1"/>
        <v>UP</v>
      </c>
      <c r="M39" t="str">
        <f t="shared" si="2"/>
        <v>UP</v>
      </c>
      <c r="N39">
        <v>76.95385097570994</v>
      </c>
      <c r="O39" t="str">
        <f t="shared" si="3"/>
        <v>UP</v>
      </c>
      <c r="P39" t="str">
        <f t="shared" si="4"/>
        <v>UP</v>
      </c>
      <c r="Q39">
        <f t="shared" si="5"/>
        <v>1.25</v>
      </c>
      <c r="R39">
        <f t="shared" si="6"/>
        <v>2.6500000000000057</v>
      </c>
      <c r="S39">
        <f t="shared" si="7"/>
        <v>0.47169811320754618</v>
      </c>
      <c r="T39" t="str">
        <f t="shared" si="8"/>
        <v>No Indication</v>
      </c>
      <c r="U39" t="str">
        <f t="shared" si="9"/>
        <v>No T+M+I</v>
      </c>
      <c r="V39">
        <v>80.032942668408339</v>
      </c>
      <c r="W39">
        <v>80.546402066158834</v>
      </c>
      <c r="X39">
        <f t="shared" si="10"/>
        <v>-0.51345939775049487</v>
      </c>
      <c r="Y39">
        <v>-1.033234081244748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82.7</v>
      </c>
      <c r="D40">
        <v>82.75</v>
      </c>
      <c r="E40">
        <v>81.150000000000006</v>
      </c>
      <c r="F40">
        <v>82</v>
      </c>
      <c r="G40">
        <f>_xll.TA_TYPPRICE(D40,E40,F40)</f>
        <v>81.966666666666669</v>
      </c>
      <c r="H40">
        <v>81.647830091665426</v>
      </c>
      <c r="I40" t="str">
        <f t="shared" si="0"/>
        <v>UP</v>
      </c>
      <c r="J40">
        <v>81.420851093737667</v>
      </c>
      <c r="K40">
        <v>79.399959911120433</v>
      </c>
      <c r="L40" t="str">
        <f t="shared" si="1"/>
        <v>UP</v>
      </c>
      <c r="M40" t="str">
        <f t="shared" si="2"/>
        <v>UP</v>
      </c>
      <c r="N40">
        <v>76.95385097570994</v>
      </c>
      <c r="O40" t="str">
        <f t="shared" si="3"/>
        <v>UP</v>
      </c>
      <c r="P40" t="str">
        <f t="shared" si="4"/>
        <v>UP</v>
      </c>
      <c r="Q40">
        <f t="shared" si="5"/>
        <v>0.84999999999999432</v>
      </c>
      <c r="R40">
        <f t="shared" si="6"/>
        <v>1.5999999999999943</v>
      </c>
      <c r="S40">
        <f t="shared" si="7"/>
        <v>0.53124999999999833</v>
      </c>
      <c r="T40" t="str">
        <f t="shared" si="8"/>
        <v>No Indication</v>
      </c>
      <c r="U40" t="str">
        <f t="shared" si="9"/>
        <v>No T+M+I</v>
      </c>
      <c r="V40">
        <v>80.33556687326859</v>
      </c>
      <c r="W40">
        <v>80.6540759871841</v>
      </c>
      <c r="X40">
        <f t="shared" si="10"/>
        <v>-0.31850911391551051</v>
      </c>
      <c r="Y40">
        <v>-0.89028908777890048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81.7</v>
      </c>
      <c r="D41">
        <v>83.8</v>
      </c>
      <c r="E41">
        <v>80.8</v>
      </c>
      <c r="F41">
        <v>81</v>
      </c>
      <c r="G41">
        <f>_xll.TA_TYPPRICE(D41,E41,F41)</f>
        <v>81.86666666666666</v>
      </c>
      <c r="H41">
        <v>81.757248379166043</v>
      </c>
      <c r="I41" t="str">
        <f t="shared" si="0"/>
        <v>DOWN</v>
      </c>
      <c r="J41">
        <v>81.949550850684858</v>
      </c>
      <c r="K41">
        <v>79.711079930871449</v>
      </c>
      <c r="L41" t="str">
        <f t="shared" si="1"/>
        <v>No Confirmation</v>
      </c>
      <c r="M41" t="str">
        <f t="shared" si="2"/>
        <v>No Trend</v>
      </c>
      <c r="N41">
        <v>56.260778567429035</v>
      </c>
      <c r="O41" t="str">
        <f t="shared" si="3"/>
        <v>No Momentum</v>
      </c>
      <c r="P41" t="str">
        <f t="shared" si="4"/>
        <v>No Trend + Momentum</v>
      </c>
      <c r="Q41">
        <f t="shared" si="5"/>
        <v>0.20000000000000284</v>
      </c>
      <c r="R41">
        <f t="shared" si="6"/>
        <v>3</v>
      </c>
      <c r="S41">
        <f t="shared" si="7"/>
        <v>6.6666666666667609E-2</v>
      </c>
      <c r="T41" t="str">
        <f t="shared" si="8"/>
        <v>DOWN</v>
      </c>
      <c r="U41" t="str">
        <f t="shared" si="9"/>
        <v>No T+M+I</v>
      </c>
      <c r="V41">
        <v>80.437787354304191</v>
      </c>
      <c r="W41">
        <v>80.679699988133422</v>
      </c>
      <c r="X41">
        <f t="shared" si="10"/>
        <v>-0.24191263382923012</v>
      </c>
      <c r="Y41">
        <v>-0.76061379698896636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81.8</v>
      </c>
      <c r="D42">
        <v>82</v>
      </c>
      <c r="E42">
        <v>80.849999999999994</v>
      </c>
      <c r="F42">
        <v>82</v>
      </c>
      <c r="G42">
        <f>_xll.TA_TYPPRICE(D42,E42,F42)</f>
        <v>81.61666666666666</v>
      </c>
      <c r="H42">
        <v>81.686957522916344</v>
      </c>
      <c r="I42" t="str">
        <f t="shared" si="0"/>
        <v>UP</v>
      </c>
      <c r="J42">
        <v>81.960761772754893</v>
      </c>
      <c r="K42">
        <v>79.96417327956668</v>
      </c>
      <c r="L42" t="str">
        <f t="shared" si="1"/>
        <v>UP</v>
      </c>
      <c r="M42" t="str">
        <f t="shared" si="2"/>
        <v>UP</v>
      </c>
      <c r="N42">
        <v>67.264197048573422</v>
      </c>
      <c r="O42" t="str">
        <f t="shared" si="3"/>
        <v>UP</v>
      </c>
      <c r="P42" t="str">
        <f t="shared" si="4"/>
        <v>UP</v>
      </c>
      <c r="Q42">
        <f t="shared" si="5"/>
        <v>1.1500000000000057</v>
      </c>
      <c r="R42">
        <f t="shared" si="6"/>
        <v>1.1500000000000057</v>
      </c>
      <c r="S42">
        <f t="shared" si="7"/>
        <v>1</v>
      </c>
      <c r="T42" t="str">
        <f t="shared" si="8"/>
        <v>UP</v>
      </c>
      <c r="U42" t="str">
        <f t="shared" si="9"/>
        <v>UP</v>
      </c>
      <c r="V42">
        <v>80.678127761334309</v>
      </c>
      <c r="W42">
        <v>80.777499989012426</v>
      </c>
      <c r="X42">
        <f t="shared" si="10"/>
        <v>-9.9372227678117042E-2</v>
      </c>
      <c r="Y42">
        <v>-0.62836548312679652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82.1</v>
      </c>
      <c r="D43">
        <v>82.7</v>
      </c>
      <c r="E43">
        <v>80.95</v>
      </c>
      <c r="F43">
        <v>82</v>
      </c>
      <c r="G43">
        <f>_xll.TA_TYPPRICE(D43,E43,F43)</f>
        <v>81.88333333333334</v>
      </c>
      <c r="H43">
        <v>81.785145428124849</v>
      </c>
      <c r="I43" t="str">
        <f t="shared" si="0"/>
        <v>UP</v>
      </c>
      <c r="J43">
        <v>82.125036934364914</v>
      </c>
      <c r="K43">
        <v>80.183245884107421</v>
      </c>
      <c r="L43" t="str">
        <f t="shared" si="1"/>
        <v>No Confirmation</v>
      </c>
      <c r="M43" t="str">
        <f t="shared" si="2"/>
        <v>No Trend</v>
      </c>
      <c r="N43">
        <v>67.264197048573422</v>
      </c>
      <c r="O43" t="str">
        <f t="shared" si="3"/>
        <v>UP</v>
      </c>
      <c r="P43" t="str">
        <f t="shared" si="4"/>
        <v>No Trend + Momentum</v>
      </c>
      <c r="Q43">
        <f t="shared" si="5"/>
        <v>1.0499999999999972</v>
      </c>
      <c r="R43">
        <f t="shared" si="6"/>
        <v>1.75</v>
      </c>
      <c r="S43">
        <f t="shared" si="7"/>
        <v>0.59999999999999842</v>
      </c>
      <c r="T43" t="str">
        <f t="shared" si="8"/>
        <v>No Indication</v>
      </c>
      <c r="U43" t="str">
        <f t="shared" si="9"/>
        <v>No T+M+I</v>
      </c>
      <c r="V43">
        <v>80.881492721129035</v>
      </c>
      <c r="W43">
        <v>80.868055545381878</v>
      </c>
      <c r="X43">
        <f t="shared" si="10"/>
        <v>1.3437175747156971E-2</v>
      </c>
      <c r="Y43">
        <v>-0.50000495135200584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81.400000000000006</v>
      </c>
      <c r="D44">
        <v>81.45</v>
      </c>
      <c r="E44">
        <v>80.5</v>
      </c>
      <c r="F44">
        <v>80</v>
      </c>
      <c r="G44">
        <f>_xll.TA_TYPPRICE(D44,E44,F44)</f>
        <v>80.649999999999991</v>
      </c>
      <c r="H44">
        <v>81.217572714062413</v>
      </c>
      <c r="I44" t="str">
        <f t="shared" si="0"/>
        <v>DOWN</v>
      </c>
      <c r="J44">
        <v>81.975028726728269</v>
      </c>
      <c r="K44">
        <v>80.253635687639104</v>
      </c>
      <c r="L44" t="str">
        <f t="shared" si="1"/>
        <v>DOWN</v>
      </c>
      <c r="M44" t="str">
        <f t="shared" si="2"/>
        <v>DOWN</v>
      </c>
      <c r="N44">
        <v>37.658716382954864</v>
      </c>
      <c r="O44" t="str">
        <f t="shared" si="3"/>
        <v>DOWN</v>
      </c>
      <c r="P44" t="str">
        <f t="shared" si="4"/>
        <v>DOWN</v>
      </c>
      <c r="Q44">
        <f t="shared" si="5"/>
        <v>-0.5</v>
      </c>
      <c r="R44">
        <f t="shared" si="6"/>
        <v>0.95000000000000284</v>
      </c>
      <c r="S44">
        <f t="shared" si="7"/>
        <v>-0.52631578947368263</v>
      </c>
      <c r="T44" t="str">
        <f t="shared" si="8"/>
        <v>DOWN</v>
      </c>
      <c r="U44" t="str">
        <f t="shared" si="9"/>
        <v>DOWN</v>
      </c>
      <c r="V44">
        <v>80.745878456339952</v>
      </c>
      <c r="W44">
        <v>80.803755134612857</v>
      </c>
      <c r="X44">
        <f t="shared" si="10"/>
        <v>-5.7876678272904769E-2</v>
      </c>
      <c r="Y44">
        <v>-0.41157929673618565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80.25</v>
      </c>
      <c r="D45">
        <v>81.099999999999994</v>
      </c>
      <c r="E45">
        <v>79.95</v>
      </c>
      <c r="F45">
        <v>81</v>
      </c>
      <c r="G45">
        <f>_xll.TA_TYPPRICE(D45,E45,F45)</f>
        <v>80.683333333333337</v>
      </c>
      <c r="H45">
        <v>80.950453023697875</v>
      </c>
      <c r="I45" t="str">
        <f t="shared" si="0"/>
        <v>UP</v>
      </c>
      <c r="J45">
        <v>81.780577898566435</v>
      </c>
      <c r="K45">
        <v>80.186161090385966</v>
      </c>
      <c r="L45" t="str">
        <f t="shared" si="1"/>
        <v>No Confirmation</v>
      </c>
      <c r="M45" t="str">
        <f t="shared" si="2"/>
        <v>No Trend</v>
      </c>
      <c r="N45">
        <v>51.108165704261779</v>
      </c>
      <c r="O45" t="str">
        <f t="shared" si="3"/>
        <v>No Momentum</v>
      </c>
      <c r="P45" t="str">
        <f t="shared" si="4"/>
        <v>No Trend + Momentum</v>
      </c>
      <c r="Q45">
        <f t="shared" si="5"/>
        <v>1.0499999999999972</v>
      </c>
      <c r="R45">
        <f t="shared" si="6"/>
        <v>1.1499999999999915</v>
      </c>
      <c r="S45">
        <f t="shared" si="7"/>
        <v>0.91304347826087384</v>
      </c>
      <c r="T45" t="str">
        <f t="shared" si="8"/>
        <v>UP</v>
      </c>
      <c r="U45" t="str">
        <f t="shared" si="9"/>
        <v>No T+M+I</v>
      </c>
      <c r="V45">
        <v>80.784974078441493</v>
      </c>
      <c r="W45">
        <v>80.818291791308198</v>
      </c>
      <c r="X45">
        <f t="shared" si="10"/>
        <v>-3.3317712866704596E-2</v>
      </c>
      <c r="Y45">
        <v>-0.33592697996228943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80.900000000000006</v>
      </c>
      <c r="D46">
        <v>81.7</v>
      </c>
      <c r="E46">
        <v>80.55</v>
      </c>
      <c r="F46">
        <v>82</v>
      </c>
      <c r="G46">
        <f>_xll.TA_TYPPRICE(D46,E46,F46)</f>
        <v>81.416666666666671</v>
      </c>
      <c r="H46">
        <v>81.183559845182273</v>
      </c>
      <c r="I46" t="str">
        <f t="shared" si="0"/>
        <v>UP</v>
      </c>
      <c r="J46">
        <v>81.762671698885001</v>
      </c>
      <c r="K46">
        <v>80.267014181411312</v>
      </c>
      <c r="L46" t="str">
        <f t="shared" si="1"/>
        <v>UP</v>
      </c>
      <c r="M46" t="str">
        <f t="shared" si="2"/>
        <v>UP</v>
      </c>
      <c r="N46">
        <v>61.492602430238883</v>
      </c>
      <c r="O46" t="str">
        <f t="shared" si="3"/>
        <v>UP</v>
      </c>
      <c r="P46" t="str">
        <f t="shared" si="4"/>
        <v>UP</v>
      </c>
      <c r="Q46">
        <f t="shared" si="5"/>
        <v>1.4500000000000028</v>
      </c>
      <c r="R46">
        <f t="shared" si="6"/>
        <v>1.1500000000000057</v>
      </c>
      <c r="S46">
        <f t="shared" si="7"/>
        <v>1.2608695652173876</v>
      </c>
      <c r="T46" t="str">
        <f t="shared" si="8"/>
        <v>UP</v>
      </c>
      <c r="U46" t="str">
        <f t="shared" si="9"/>
        <v>UP</v>
      </c>
      <c r="V46">
        <v>80.971901143296648</v>
      </c>
      <c r="W46">
        <v>80.905825732692776</v>
      </c>
      <c r="X46">
        <f t="shared" si="10"/>
        <v>6.6075410603872342E-2</v>
      </c>
      <c r="Y46">
        <v>-0.25552650184905706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81.8</v>
      </c>
      <c r="D47">
        <v>82.3</v>
      </c>
      <c r="E47">
        <v>81.55</v>
      </c>
      <c r="F47">
        <v>82</v>
      </c>
      <c r="G47">
        <f>_xll.TA_TYPPRICE(D47,E47,F47)</f>
        <v>81.95</v>
      </c>
      <c r="H47">
        <v>81.566779922591138</v>
      </c>
      <c r="I47" t="str">
        <f t="shared" si="0"/>
        <v>UP</v>
      </c>
      <c r="J47">
        <v>81.882077988021663</v>
      </c>
      <c r="K47">
        <v>80.552122141097684</v>
      </c>
      <c r="L47" t="str">
        <f t="shared" si="1"/>
        <v>UP</v>
      </c>
      <c r="M47" t="str">
        <f t="shared" si="2"/>
        <v>UP</v>
      </c>
      <c r="N47">
        <v>61.492602430238883</v>
      </c>
      <c r="O47" t="str">
        <f t="shared" si="3"/>
        <v>UP</v>
      </c>
      <c r="P47" t="str">
        <f t="shared" si="4"/>
        <v>UP</v>
      </c>
      <c r="Q47">
        <f t="shared" si="5"/>
        <v>0.45000000000000284</v>
      </c>
      <c r="R47">
        <f t="shared" si="6"/>
        <v>0.75</v>
      </c>
      <c r="S47">
        <f t="shared" si="7"/>
        <v>0.60000000000000375</v>
      </c>
      <c r="T47" t="str">
        <f t="shared" si="8"/>
        <v>No Indication</v>
      </c>
      <c r="U47" t="str">
        <f t="shared" si="9"/>
        <v>No T+M+I</v>
      </c>
      <c r="V47">
        <v>81.130070198174081</v>
      </c>
      <c r="W47">
        <v>80.986875678419239</v>
      </c>
      <c r="X47">
        <f t="shared" si="10"/>
        <v>0.14319451975484299</v>
      </c>
      <c r="Y47">
        <v>-0.17578229752827707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82.3</v>
      </c>
      <c r="D48">
        <v>82.5</v>
      </c>
      <c r="E48">
        <v>81.849999999999994</v>
      </c>
      <c r="F48">
        <v>82</v>
      </c>
      <c r="G48">
        <f>_xll.TA_TYPPRICE(D48,E48,F48)</f>
        <v>82.11666666666666</v>
      </c>
      <c r="H48">
        <v>81.841723294628906</v>
      </c>
      <c r="I48" t="str">
        <f t="shared" si="0"/>
        <v>UP</v>
      </c>
      <c r="J48">
        <v>82.019393990683511</v>
      </c>
      <c r="K48">
        <v>80.840539443075969</v>
      </c>
      <c r="L48" t="str">
        <f t="shared" si="1"/>
        <v>No Confirmation</v>
      </c>
      <c r="M48" t="str">
        <f t="shared" si="2"/>
        <v>No Trend</v>
      </c>
      <c r="N48">
        <v>61.492602430238883</v>
      </c>
      <c r="O48" t="str">
        <f t="shared" si="3"/>
        <v>UP</v>
      </c>
      <c r="P48" t="str">
        <f t="shared" si="4"/>
        <v>No Trend + Momentum</v>
      </c>
      <c r="Q48">
        <f t="shared" si="5"/>
        <v>0.15000000000000568</v>
      </c>
      <c r="R48">
        <f t="shared" si="6"/>
        <v>0.65000000000000568</v>
      </c>
      <c r="S48">
        <f t="shared" si="7"/>
        <v>0.2307692307692375</v>
      </c>
      <c r="T48" t="str">
        <f t="shared" si="8"/>
        <v>No Indication</v>
      </c>
      <c r="U48" t="str">
        <f t="shared" si="9"/>
        <v>No T+M+I</v>
      </c>
      <c r="V48">
        <v>81.263905552301139</v>
      </c>
      <c r="W48">
        <v>81.061921924462254</v>
      </c>
      <c r="X48">
        <f t="shared" si="10"/>
        <v>0.20198362783888513</v>
      </c>
      <c r="Y48">
        <v>-0.10022911245484462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82</v>
      </c>
      <c r="D49">
        <v>83</v>
      </c>
      <c r="E49">
        <v>81.400000000000006</v>
      </c>
      <c r="F49">
        <v>82</v>
      </c>
      <c r="G49">
        <f>_xll.TA_TYPPRICE(D49,E49,F49)</f>
        <v>82.13333333333334</v>
      </c>
      <c r="H49">
        <v>81.98752831398113</v>
      </c>
      <c r="I49" t="str">
        <f t="shared" si="0"/>
        <v>UP</v>
      </c>
      <c r="J49">
        <v>82.237306437198285</v>
      </c>
      <c r="K49">
        <v>80.964864011281307</v>
      </c>
      <c r="L49" t="str">
        <f t="shared" si="1"/>
        <v>No Confirmation</v>
      </c>
      <c r="M49" t="str">
        <f t="shared" si="2"/>
        <v>No Trend</v>
      </c>
      <c r="N49">
        <v>61.492602430238883</v>
      </c>
      <c r="O49" t="str">
        <f t="shared" si="3"/>
        <v>UP</v>
      </c>
      <c r="P49" t="str">
        <f t="shared" si="4"/>
        <v>No Trend + Momentum</v>
      </c>
      <c r="Q49">
        <f t="shared" si="5"/>
        <v>0.59999999999999432</v>
      </c>
      <c r="R49">
        <f t="shared" si="6"/>
        <v>1.5999999999999943</v>
      </c>
      <c r="S49">
        <f t="shared" si="7"/>
        <v>0.37499999999999778</v>
      </c>
      <c r="T49" t="str">
        <f t="shared" si="8"/>
        <v>No Indication</v>
      </c>
      <c r="U49" t="str">
        <f t="shared" si="9"/>
        <v>No T+M+I</v>
      </c>
      <c r="V49">
        <v>81.377150851947121</v>
      </c>
      <c r="W49">
        <v>81.131409189316898</v>
      </c>
      <c r="X49">
        <f t="shared" si="10"/>
        <v>0.24574166263022335</v>
      </c>
      <c r="Y49">
        <v>-3.1034957437831023E-2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89.05</v>
      </c>
      <c r="D50">
        <v>89.05</v>
      </c>
      <c r="E50">
        <v>81</v>
      </c>
      <c r="F50">
        <v>83</v>
      </c>
      <c r="G50">
        <f>_xll.TA_TYPPRICE(D50,E50,F50)</f>
        <v>84.350000000000009</v>
      </c>
      <c r="H50">
        <v>83.168764156990562</v>
      </c>
      <c r="I50" t="str">
        <f t="shared" si="0"/>
        <v>DOWN</v>
      </c>
      <c r="J50">
        <v>83.751238340043116</v>
      </c>
      <c r="K50">
        <v>80.972672008774353</v>
      </c>
      <c r="L50" t="str">
        <f t="shared" si="1"/>
        <v>No Confirmation</v>
      </c>
      <c r="M50" t="str">
        <f t="shared" si="2"/>
        <v>No Trend</v>
      </c>
      <c r="N50">
        <v>74.641916386390321</v>
      </c>
      <c r="O50" t="str">
        <f t="shared" si="3"/>
        <v>UP</v>
      </c>
      <c r="P50" t="str">
        <f t="shared" si="4"/>
        <v>No Trend + Momentum</v>
      </c>
      <c r="Q50">
        <f t="shared" si="5"/>
        <v>2</v>
      </c>
      <c r="R50">
        <f t="shared" si="6"/>
        <v>8.0499999999999972</v>
      </c>
      <c r="S50">
        <f t="shared" si="7"/>
        <v>0.24844720496894418</v>
      </c>
      <c r="T50" t="str">
        <f t="shared" si="8"/>
        <v>No Indication</v>
      </c>
      <c r="U50" t="str">
        <f t="shared" si="9"/>
        <v>No T+M+I</v>
      </c>
      <c r="V50">
        <v>81.626819951647562</v>
      </c>
      <c r="W50">
        <v>81.269823323441571</v>
      </c>
      <c r="X50">
        <f t="shared" si="10"/>
        <v>0.35699662820599087</v>
      </c>
      <c r="Y50">
        <v>4.6571359690933359E-2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84</v>
      </c>
      <c r="D51">
        <v>84.2</v>
      </c>
      <c r="E51">
        <v>82.75</v>
      </c>
      <c r="F51">
        <v>83</v>
      </c>
      <c r="G51">
        <f>_xll.TA_TYPPRICE(D51,E51,F51)</f>
        <v>83.316666666666663</v>
      </c>
      <c r="H51">
        <v>83.242715411828613</v>
      </c>
      <c r="I51" t="str">
        <f t="shared" si="0"/>
        <v>DOWN</v>
      </c>
      <c r="J51">
        <v>83.850963153366862</v>
      </c>
      <c r="K51">
        <v>81.367633784602276</v>
      </c>
      <c r="L51" t="str">
        <f t="shared" si="1"/>
        <v>No Confirmation</v>
      </c>
      <c r="M51" t="str">
        <f t="shared" si="2"/>
        <v>No Trend</v>
      </c>
      <c r="N51">
        <v>74.641916386390307</v>
      </c>
      <c r="O51" t="str">
        <f t="shared" si="3"/>
        <v>UP</v>
      </c>
      <c r="P51" t="str">
        <f t="shared" si="4"/>
        <v>No Trend + Momentum</v>
      </c>
      <c r="Q51">
        <f t="shared" si="5"/>
        <v>0.25</v>
      </c>
      <c r="R51">
        <f t="shared" si="6"/>
        <v>1.4500000000000028</v>
      </c>
      <c r="S51">
        <f t="shared" si="7"/>
        <v>0.17241379310344793</v>
      </c>
      <c r="T51" t="str">
        <f t="shared" si="8"/>
        <v>DOWN</v>
      </c>
      <c r="U51" t="str">
        <f t="shared" si="9"/>
        <v>No T+M+I</v>
      </c>
      <c r="V51">
        <v>81.838078420624853</v>
      </c>
      <c r="W51">
        <v>81.397984558742195</v>
      </c>
      <c r="X51">
        <f t="shared" si="10"/>
        <v>0.44009386188265864</v>
      </c>
      <c r="Y51">
        <v>0.12527586012927844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83.7</v>
      </c>
      <c r="D52">
        <v>84</v>
      </c>
      <c r="E52">
        <v>82.75</v>
      </c>
      <c r="F52">
        <v>83</v>
      </c>
      <c r="G52">
        <f>_xll.TA_TYPPRICE(D52,E52,F52)</f>
        <v>83.25</v>
      </c>
      <c r="H52">
        <v>83.246357705914306</v>
      </c>
      <c r="I52" t="str">
        <f t="shared" si="0"/>
        <v>DOWN</v>
      </c>
      <c r="J52">
        <v>83.884082452618671</v>
      </c>
      <c r="K52">
        <v>81.674826276912881</v>
      </c>
      <c r="L52" t="str">
        <f t="shared" si="1"/>
        <v>No Confirmation</v>
      </c>
      <c r="M52" t="str">
        <f t="shared" si="2"/>
        <v>No Trend</v>
      </c>
      <c r="N52">
        <v>74.641916386390321</v>
      </c>
      <c r="O52" t="str">
        <f t="shared" si="3"/>
        <v>UP</v>
      </c>
      <c r="P52" t="str">
        <f t="shared" si="4"/>
        <v>No Trend + Momentum</v>
      </c>
      <c r="Q52">
        <f t="shared" si="5"/>
        <v>0.25</v>
      </c>
      <c r="R52">
        <f t="shared" si="6"/>
        <v>1.25</v>
      </c>
      <c r="S52">
        <f t="shared" si="7"/>
        <v>0.2</v>
      </c>
      <c r="T52" t="str">
        <f t="shared" si="8"/>
        <v>No Indication</v>
      </c>
      <c r="U52" t="str">
        <f t="shared" si="9"/>
        <v>No T+M+I</v>
      </c>
      <c r="V52">
        <v>82.016835586682575</v>
      </c>
      <c r="W52">
        <v>81.51665236920573</v>
      </c>
      <c r="X52">
        <f t="shared" si="10"/>
        <v>0.50018321747684524</v>
      </c>
      <c r="Y52">
        <v>0.2002573315987918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83.6</v>
      </c>
      <c r="D53">
        <v>83.9</v>
      </c>
      <c r="E53">
        <v>82.9</v>
      </c>
      <c r="F53">
        <v>83</v>
      </c>
      <c r="G53">
        <f>_xll.TA_TYPPRICE(D53,E53,F53)</f>
        <v>83.266666666666666</v>
      </c>
      <c r="H53">
        <v>83.256512186290479</v>
      </c>
      <c r="I53" t="str">
        <f t="shared" si="0"/>
        <v>DOWN</v>
      </c>
      <c r="J53">
        <v>83.887619685370083</v>
      </c>
      <c r="K53">
        <v>81.947087104265577</v>
      </c>
      <c r="L53" t="str">
        <f t="shared" si="1"/>
        <v>No Confirmation</v>
      </c>
      <c r="M53" t="str">
        <f t="shared" si="2"/>
        <v>No Trend</v>
      </c>
      <c r="N53">
        <v>74.641916386390321</v>
      </c>
      <c r="O53" t="str">
        <f t="shared" si="3"/>
        <v>UP</v>
      </c>
      <c r="P53" t="str">
        <f t="shared" si="4"/>
        <v>No Trend + Momentum</v>
      </c>
      <c r="Q53">
        <f t="shared" si="5"/>
        <v>9.9999999999994316E-2</v>
      </c>
      <c r="R53">
        <f t="shared" si="6"/>
        <v>1</v>
      </c>
      <c r="S53">
        <f t="shared" si="7"/>
        <v>9.9999999999994316E-2</v>
      </c>
      <c r="T53" t="str">
        <f t="shared" si="8"/>
        <v>DOWN</v>
      </c>
      <c r="U53" t="str">
        <f t="shared" si="9"/>
        <v>No T+M+I</v>
      </c>
      <c r="V53">
        <v>82.168091650269872</v>
      </c>
      <c r="W53">
        <v>81.626529971486789</v>
      </c>
      <c r="X53">
        <f t="shared" si="10"/>
        <v>0.54156167878308281</v>
      </c>
      <c r="Y53">
        <v>0.26851820103564999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83.35</v>
      </c>
      <c r="D54">
        <v>83.6</v>
      </c>
      <c r="E54">
        <v>82.75</v>
      </c>
      <c r="F54">
        <v>83</v>
      </c>
      <c r="G54">
        <f>_xll.TA_TYPPRICE(D54,E54,F54)</f>
        <v>83.11666666666666</v>
      </c>
      <c r="H54">
        <v>83.186589426478577</v>
      </c>
      <c r="I54" t="str">
        <f t="shared" si="0"/>
        <v>DOWN</v>
      </c>
      <c r="J54">
        <v>83.82370419973229</v>
      </c>
      <c r="K54">
        <v>82.125512192206557</v>
      </c>
      <c r="L54" t="str">
        <f t="shared" si="1"/>
        <v>No Confirmation</v>
      </c>
      <c r="M54" t="str">
        <f t="shared" si="2"/>
        <v>No Trend</v>
      </c>
      <c r="N54">
        <v>74.641916386390321</v>
      </c>
      <c r="O54" t="str">
        <f t="shared" si="3"/>
        <v>UP</v>
      </c>
      <c r="P54" t="str">
        <f t="shared" si="4"/>
        <v>No Trend + Momentum</v>
      </c>
      <c r="Q54">
        <f t="shared" si="5"/>
        <v>0.25</v>
      </c>
      <c r="R54">
        <f t="shared" si="6"/>
        <v>0.84999999999999432</v>
      </c>
      <c r="S54">
        <f t="shared" si="7"/>
        <v>0.29411764705882548</v>
      </c>
      <c r="T54" t="str">
        <f t="shared" si="8"/>
        <v>No Indication</v>
      </c>
      <c r="U54" t="str">
        <f t="shared" si="9"/>
        <v>No T+M+I</v>
      </c>
      <c r="V54">
        <v>82.296077550228347</v>
      </c>
      <c r="W54">
        <v>81.728268492117394</v>
      </c>
      <c r="X54">
        <f t="shared" si="10"/>
        <v>0.56780905811095295</v>
      </c>
      <c r="Y54">
        <v>0.32837637245071061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83</v>
      </c>
      <c r="D55">
        <v>84.1</v>
      </c>
      <c r="E55">
        <v>83</v>
      </c>
      <c r="F55">
        <v>83</v>
      </c>
      <c r="G55">
        <f>_xll.TA_TYPPRICE(D55,E55,F55)</f>
        <v>83.36666666666666</v>
      </c>
      <c r="H55">
        <v>83.276628046572625</v>
      </c>
      <c r="I55" t="str">
        <f t="shared" si="0"/>
        <v>DOWN</v>
      </c>
      <c r="J55">
        <v>83.885103266458444</v>
      </c>
      <c r="K55">
        <v>82.319842816160659</v>
      </c>
      <c r="L55" t="str">
        <f t="shared" si="1"/>
        <v>No Confirmation</v>
      </c>
      <c r="M55" t="str">
        <f t="shared" si="2"/>
        <v>No Trend</v>
      </c>
      <c r="N55">
        <v>74.641916386390307</v>
      </c>
      <c r="O55" t="str">
        <f t="shared" si="3"/>
        <v>UP</v>
      </c>
      <c r="P55" t="str">
        <f t="shared" si="4"/>
        <v>No Trend + Momentum</v>
      </c>
      <c r="Q55">
        <f t="shared" si="5"/>
        <v>0</v>
      </c>
      <c r="R55">
        <f t="shared" si="6"/>
        <v>1.0999999999999943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82.404373311731675</v>
      </c>
      <c r="W55">
        <v>81.822470826034618</v>
      </c>
      <c r="X55">
        <f t="shared" si="10"/>
        <v>0.58190248569705716</v>
      </c>
      <c r="Y55">
        <v>0.37908159509997991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83.3</v>
      </c>
      <c r="D56">
        <v>83.9</v>
      </c>
      <c r="E56">
        <v>81.900000000000006</v>
      </c>
      <c r="F56">
        <v>82</v>
      </c>
      <c r="G56">
        <f>_xll.TA_TYPPRICE(D56,E56,F56)</f>
        <v>82.600000000000009</v>
      </c>
      <c r="H56">
        <v>82.938314023286324</v>
      </c>
      <c r="I56" t="str">
        <f t="shared" si="0"/>
        <v>DOWN</v>
      </c>
      <c r="J56">
        <v>83.888413651689902</v>
      </c>
      <c r="K56">
        <v>82.226544412569396</v>
      </c>
      <c r="L56" t="str">
        <f t="shared" si="1"/>
        <v>DOWN</v>
      </c>
      <c r="M56" t="str">
        <f t="shared" si="2"/>
        <v>DOWN</v>
      </c>
      <c r="N56">
        <v>32.416027687774495</v>
      </c>
      <c r="O56" t="str">
        <f t="shared" si="3"/>
        <v>DOWN</v>
      </c>
      <c r="P56" t="str">
        <f t="shared" si="4"/>
        <v>DOWN</v>
      </c>
      <c r="Q56">
        <f t="shared" si="5"/>
        <v>9.9999999999994316E-2</v>
      </c>
      <c r="R56">
        <f t="shared" si="6"/>
        <v>2</v>
      </c>
      <c r="S56">
        <f t="shared" si="7"/>
        <v>4.9999999999997158E-2</v>
      </c>
      <c r="T56" t="str">
        <f t="shared" si="8"/>
        <v>DOWN</v>
      </c>
      <c r="U56" t="str">
        <f t="shared" si="9"/>
        <v>DOWN</v>
      </c>
      <c r="V56">
        <v>82.342162033003731</v>
      </c>
      <c r="W56">
        <v>81.835621135217238</v>
      </c>
      <c r="X56">
        <f t="shared" si="10"/>
        <v>0.50654089778649336</v>
      </c>
      <c r="Y56">
        <v>0.40457345563728259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82.4</v>
      </c>
      <c r="D57">
        <v>83.25</v>
      </c>
      <c r="E57">
        <v>81.900000000000006</v>
      </c>
      <c r="F57">
        <v>83</v>
      </c>
      <c r="G57">
        <f>_xll.TA_TYPPRICE(D57,E57,F57)</f>
        <v>82.716666666666669</v>
      </c>
      <c r="H57">
        <v>82.827490344976496</v>
      </c>
      <c r="I57" t="str">
        <f t="shared" si="0"/>
        <v>UP</v>
      </c>
      <c r="J57">
        <v>83.746543951314365</v>
      </c>
      <c r="K57">
        <v>82.15397898755397</v>
      </c>
      <c r="L57" t="str">
        <f t="shared" si="1"/>
        <v>No Confirmation</v>
      </c>
      <c r="M57" t="str">
        <f t="shared" si="2"/>
        <v>No Trend</v>
      </c>
      <c r="N57">
        <v>60.411019635531652</v>
      </c>
      <c r="O57" t="str">
        <f t="shared" si="3"/>
        <v>UP</v>
      </c>
      <c r="P57" t="str">
        <f t="shared" si="4"/>
        <v>No Trend + Momentum</v>
      </c>
      <c r="Q57">
        <f t="shared" si="5"/>
        <v>1.0999999999999943</v>
      </c>
      <c r="R57">
        <f t="shared" si="6"/>
        <v>1.3499999999999943</v>
      </c>
      <c r="S57">
        <f t="shared" si="7"/>
        <v>0.81481481481481399</v>
      </c>
      <c r="T57" t="str">
        <f t="shared" si="8"/>
        <v>UP</v>
      </c>
      <c r="U57" t="str">
        <f t="shared" si="9"/>
        <v>No T+M+I</v>
      </c>
      <c r="V57">
        <v>82.443367874080081</v>
      </c>
      <c r="W57">
        <v>81.921871421497443</v>
      </c>
      <c r="X57">
        <f t="shared" si="10"/>
        <v>0.52149645258263888</v>
      </c>
      <c r="Y57">
        <v>0.42795805502635387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82.95</v>
      </c>
      <c r="D58">
        <v>83.5</v>
      </c>
      <c r="E58">
        <v>82.3</v>
      </c>
      <c r="F58">
        <v>83</v>
      </c>
      <c r="G58">
        <f>_xll.TA_TYPPRICE(D58,E58,F58)</f>
        <v>82.933333333333337</v>
      </c>
      <c r="H58">
        <v>82.880411839154917</v>
      </c>
      <c r="I58" t="str">
        <f t="shared" si="0"/>
        <v>UP</v>
      </c>
      <c r="J58">
        <v>83.691756406577838</v>
      </c>
      <c r="K58">
        <v>82.186428101430863</v>
      </c>
      <c r="L58" t="str">
        <f t="shared" si="1"/>
        <v>No Confirmation</v>
      </c>
      <c r="M58" t="str">
        <f t="shared" si="2"/>
        <v>No Trend</v>
      </c>
      <c r="N58">
        <v>60.411019635531652</v>
      </c>
      <c r="O58" t="str">
        <f t="shared" si="3"/>
        <v>UP</v>
      </c>
      <c r="P58" t="str">
        <f t="shared" si="4"/>
        <v>No Trend + Momentum</v>
      </c>
      <c r="Q58">
        <f t="shared" si="5"/>
        <v>0.70000000000000284</v>
      </c>
      <c r="R58">
        <f t="shared" si="6"/>
        <v>1.2000000000000028</v>
      </c>
      <c r="S58">
        <f t="shared" si="7"/>
        <v>0.58333333333333437</v>
      </c>
      <c r="T58" t="str">
        <f t="shared" si="8"/>
        <v>No Indication</v>
      </c>
      <c r="U58" t="str">
        <f t="shared" si="9"/>
        <v>No T+M+I</v>
      </c>
      <c r="V58">
        <v>82.529003585760066</v>
      </c>
      <c r="W58">
        <v>82.00173279768282</v>
      </c>
      <c r="X58">
        <f t="shared" si="10"/>
        <v>0.52727078807724581</v>
      </c>
      <c r="Y58">
        <v>0.44782060163653226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83.2</v>
      </c>
      <c r="D59">
        <v>83.6</v>
      </c>
      <c r="E59">
        <v>82.5</v>
      </c>
      <c r="F59">
        <v>83</v>
      </c>
      <c r="G59">
        <f>_xll.TA_TYPPRICE(D59,E59,F59)</f>
        <v>83.033333333333331</v>
      </c>
      <c r="H59">
        <v>82.956872586244117</v>
      </c>
      <c r="I59" t="str">
        <f t="shared" si="0"/>
        <v>UP</v>
      </c>
      <c r="J59">
        <v>83.671366094004981</v>
      </c>
      <c r="K59">
        <v>82.256110745557336</v>
      </c>
      <c r="L59" t="str">
        <f t="shared" si="1"/>
        <v>No Confirmation</v>
      </c>
      <c r="M59" t="str">
        <f t="shared" si="2"/>
        <v>No Trend</v>
      </c>
      <c r="N59">
        <v>60.411019635531659</v>
      </c>
      <c r="O59" t="str">
        <f t="shared" si="3"/>
        <v>UP</v>
      </c>
      <c r="P59" t="str">
        <f t="shared" si="4"/>
        <v>No Trend + Momentum</v>
      </c>
      <c r="Q59">
        <f t="shared" si="5"/>
        <v>0.5</v>
      </c>
      <c r="R59">
        <f t="shared" si="6"/>
        <v>1.0999999999999943</v>
      </c>
      <c r="S59">
        <f t="shared" si="7"/>
        <v>0.45454545454545692</v>
      </c>
      <c r="T59" t="str">
        <f t="shared" si="8"/>
        <v>No Indication</v>
      </c>
      <c r="U59" t="str">
        <f t="shared" si="9"/>
        <v>No T+M+I</v>
      </c>
      <c r="V59">
        <v>82.601464572566215</v>
      </c>
      <c r="W59">
        <v>82.075678516372975</v>
      </c>
      <c r="X59">
        <f t="shared" si="10"/>
        <v>0.52578605619324037</v>
      </c>
      <c r="Y59">
        <v>0.4634136925478739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83.35</v>
      </c>
      <c r="D60">
        <v>83.5</v>
      </c>
      <c r="E60">
        <v>82.9</v>
      </c>
      <c r="F60">
        <v>83</v>
      </c>
      <c r="G60">
        <f>_xll.TA_TYPPRICE(D60,E60,F60)</f>
        <v>83.13333333333334</v>
      </c>
      <c r="H60">
        <v>83.045102959788721</v>
      </c>
      <c r="I60" t="str">
        <f t="shared" si="0"/>
        <v>DOWN</v>
      </c>
      <c r="J60">
        <v>83.633284739781658</v>
      </c>
      <c r="K60">
        <v>82.399197246544603</v>
      </c>
      <c r="L60" t="str">
        <f t="shared" si="1"/>
        <v>No Confirmation</v>
      </c>
      <c r="M60" t="str">
        <f t="shared" si="2"/>
        <v>No Trend</v>
      </c>
      <c r="N60">
        <v>60.411019635531652</v>
      </c>
      <c r="O60" t="str">
        <f t="shared" si="3"/>
        <v>UP</v>
      </c>
      <c r="P60" t="str">
        <f t="shared" si="4"/>
        <v>No Trend + Momentum</v>
      </c>
      <c r="Q60">
        <f t="shared" si="5"/>
        <v>9.9999999999994316E-2</v>
      </c>
      <c r="R60">
        <f t="shared" si="6"/>
        <v>0.59999999999999432</v>
      </c>
      <c r="S60">
        <f t="shared" si="7"/>
        <v>0.16666666666665877</v>
      </c>
      <c r="T60" t="str">
        <f t="shared" si="8"/>
        <v>DOWN</v>
      </c>
      <c r="U60" t="str">
        <f t="shared" si="9"/>
        <v>No T+M+I</v>
      </c>
      <c r="V60">
        <v>82.662777715248339</v>
      </c>
      <c r="W60">
        <v>82.144146774419426</v>
      </c>
      <c r="X60">
        <f t="shared" si="10"/>
        <v>0.51863094082891337</v>
      </c>
      <c r="Y60">
        <v>0.47445714220408181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83.25</v>
      </c>
      <c r="D61">
        <v>83.4</v>
      </c>
      <c r="E61">
        <v>82.65</v>
      </c>
      <c r="F61">
        <v>83</v>
      </c>
      <c r="G61">
        <f>_xll.TA_TYPPRICE(D61,E61,F61)</f>
        <v>83.016666666666666</v>
      </c>
      <c r="H61">
        <v>83.030884813227686</v>
      </c>
      <c r="I61" t="str">
        <f t="shared" si="0"/>
        <v>DOWN</v>
      </c>
      <c r="J61">
        <v>83.58144368649684</v>
      </c>
      <c r="K61">
        <v>82.454931191756913</v>
      </c>
      <c r="L61" t="str">
        <f t="shared" si="1"/>
        <v>No Confirmation</v>
      </c>
      <c r="M61" t="str">
        <f t="shared" si="2"/>
        <v>No Trend</v>
      </c>
      <c r="N61">
        <v>60.411019635531652</v>
      </c>
      <c r="O61" t="str">
        <f t="shared" si="3"/>
        <v>UP</v>
      </c>
      <c r="P61" t="str">
        <f t="shared" si="4"/>
        <v>No Trend + Momentum</v>
      </c>
      <c r="Q61">
        <f t="shared" si="5"/>
        <v>0.34999999999999432</v>
      </c>
      <c r="R61">
        <f t="shared" si="6"/>
        <v>0.75</v>
      </c>
      <c r="S61">
        <f t="shared" si="7"/>
        <v>0.46666666666665907</v>
      </c>
      <c r="T61" t="str">
        <f t="shared" si="8"/>
        <v>No Indication</v>
      </c>
      <c r="U61" t="str">
        <f t="shared" si="9"/>
        <v>No T+M+I</v>
      </c>
      <c r="V61">
        <v>82.714658066748598</v>
      </c>
      <c r="W61">
        <v>82.207543309647619</v>
      </c>
      <c r="X61">
        <f t="shared" si="10"/>
        <v>0.50711475710097886</v>
      </c>
      <c r="Y61">
        <v>0.48098866518346123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83</v>
      </c>
      <c r="D62">
        <v>83.45</v>
      </c>
      <c r="E62">
        <v>81.900000000000006</v>
      </c>
      <c r="F62">
        <v>82</v>
      </c>
      <c r="G62">
        <f>_xll.TA_TYPPRICE(D62,E62,F62)</f>
        <v>82.45</v>
      </c>
      <c r="H62">
        <v>82.740442406613852</v>
      </c>
      <c r="I62" t="str">
        <f t="shared" si="0"/>
        <v>DOWN</v>
      </c>
      <c r="J62">
        <v>83.552233978386425</v>
      </c>
      <c r="K62">
        <v>82.33161314914426</v>
      </c>
      <c r="L62" t="str">
        <f t="shared" si="1"/>
        <v>DOWN</v>
      </c>
      <c r="M62" t="str">
        <f t="shared" si="2"/>
        <v>DOWN</v>
      </c>
      <c r="N62">
        <v>26.681953372506751</v>
      </c>
      <c r="O62" t="str">
        <f t="shared" si="3"/>
        <v>DOWN</v>
      </c>
      <c r="P62" t="str">
        <f t="shared" si="4"/>
        <v>DOWN</v>
      </c>
      <c r="Q62">
        <f t="shared" si="5"/>
        <v>9.9999999999994316E-2</v>
      </c>
      <c r="R62">
        <f t="shared" si="6"/>
        <v>1.5499999999999972</v>
      </c>
      <c r="S62">
        <f t="shared" si="7"/>
        <v>6.451612903225451E-2</v>
      </c>
      <c r="T62" t="str">
        <f t="shared" si="8"/>
        <v>DOWN</v>
      </c>
      <c r="U62" t="str">
        <f t="shared" si="9"/>
        <v>DOWN</v>
      </c>
      <c r="V62">
        <v>82.604710671864197</v>
      </c>
      <c r="W62">
        <v>82.192169731155204</v>
      </c>
      <c r="X62">
        <f t="shared" si="10"/>
        <v>0.41254094070899328</v>
      </c>
      <c r="Y62">
        <v>0.46729912028856763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83</v>
      </c>
      <c r="D63">
        <v>83.15</v>
      </c>
      <c r="E63">
        <v>81.849999999999994</v>
      </c>
      <c r="F63">
        <v>82</v>
      </c>
      <c r="G63">
        <f>_xll.TA_TYPPRICE(D63,E63,F63)</f>
        <v>82.333333333333329</v>
      </c>
      <c r="H63">
        <v>82.536887869973583</v>
      </c>
      <c r="I63" t="str">
        <f t="shared" si="0"/>
        <v>DOWN</v>
      </c>
      <c r="J63">
        <v>83.462848649856113</v>
      </c>
      <c r="K63">
        <v>82.224588004889981</v>
      </c>
      <c r="L63" t="str">
        <f t="shared" si="1"/>
        <v>DOWN</v>
      </c>
      <c r="M63" t="str">
        <f t="shared" si="2"/>
        <v>DOWN</v>
      </c>
      <c r="N63">
        <v>26.681953372506751</v>
      </c>
      <c r="O63" t="str">
        <f t="shared" si="3"/>
        <v>DOWN</v>
      </c>
      <c r="P63" t="str">
        <f t="shared" si="4"/>
        <v>DOWN</v>
      </c>
      <c r="Q63">
        <f t="shared" si="5"/>
        <v>0.15000000000000568</v>
      </c>
      <c r="R63">
        <f t="shared" si="6"/>
        <v>1.3000000000000114</v>
      </c>
      <c r="S63">
        <f t="shared" si="7"/>
        <v>0.11538461538461875</v>
      </c>
      <c r="T63" t="str">
        <f t="shared" si="8"/>
        <v>DOWN</v>
      </c>
      <c r="U63" t="str">
        <f t="shared" si="9"/>
        <v>DOWN</v>
      </c>
      <c r="V63">
        <v>82.511678260808168</v>
      </c>
      <c r="W63">
        <v>82.177934936254815</v>
      </c>
      <c r="X63">
        <f t="shared" si="10"/>
        <v>0.3337433245533532</v>
      </c>
      <c r="Y63">
        <v>0.44058796114152476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82.1</v>
      </c>
      <c r="D64">
        <v>82.9</v>
      </c>
      <c r="E64">
        <v>81.099999999999994</v>
      </c>
      <c r="F64">
        <v>82.55</v>
      </c>
      <c r="G64">
        <f>_xll.TA_TYPPRICE(D64,E64,F64)</f>
        <v>82.183333333333337</v>
      </c>
      <c r="H64">
        <v>82.36011060165346</v>
      </c>
      <c r="I64" t="str">
        <f t="shared" si="0"/>
        <v>UP</v>
      </c>
      <c r="J64">
        <v>83.337771172110308</v>
      </c>
      <c r="K64">
        <v>81.974679559358876</v>
      </c>
      <c r="L64" t="str">
        <f t="shared" si="1"/>
        <v>No Confirmation</v>
      </c>
      <c r="M64" t="str">
        <f t="shared" si="2"/>
        <v>No Trend</v>
      </c>
      <c r="N64">
        <v>50.4544769110869</v>
      </c>
      <c r="O64" t="str">
        <f t="shared" si="3"/>
        <v>No Momentum</v>
      </c>
      <c r="P64" t="str">
        <f t="shared" si="4"/>
        <v>No Trend + Momentum</v>
      </c>
      <c r="Q64">
        <f t="shared" si="5"/>
        <v>1.4500000000000028</v>
      </c>
      <c r="R64">
        <f t="shared" si="6"/>
        <v>1.8000000000000114</v>
      </c>
      <c r="S64">
        <f t="shared" si="7"/>
        <v>0.80555555555555203</v>
      </c>
      <c r="T64" t="str">
        <f t="shared" si="8"/>
        <v>UP</v>
      </c>
      <c r="U64" t="str">
        <f t="shared" si="9"/>
        <v>No T+M+I</v>
      </c>
      <c r="V64">
        <v>82.517573912991523</v>
      </c>
      <c r="W64">
        <v>82.20549531134705</v>
      </c>
      <c r="X64">
        <f t="shared" si="10"/>
        <v>0.31207860164447254</v>
      </c>
      <c r="Y64">
        <v>0.41488608924211434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81.900000000000006</v>
      </c>
      <c r="D65">
        <v>82.7</v>
      </c>
      <c r="E65">
        <v>81.099999999999994</v>
      </c>
      <c r="F65">
        <v>82</v>
      </c>
      <c r="G65">
        <f>_xll.TA_TYPPRICE(D65,E65,F65)</f>
        <v>81.933333333333337</v>
      </c>
      <c r="H65">
        <v>82.146721967493392</v>
      </c>
      <c r="I65" t="str">
        <f t="shared" si="0"/>
        <v>DOWN</v>
      </c>
      <c r="J65">
        <v>83.196044244974686</v>
      </c>
      <c r="K65">
        <v>81.780306323945794</v>
      </c>
      <c r="L65" t="str">
        <f t="shared" si="1"/>
        <v>No Confirmation</v>
      </c>
      <c r="M65" t="str">
        <f t="shared" si="2"/>
        <v>No Trend</v>
      </c>
      <c r="N65">
        <v>35.903045828780868</v>
      </c>
      <c r="O65" t="str">
        <f t="shared" si="3"/>
        <v>DOWN</v>
      </c>
      <c r="P65" t="str">
        <f t="shared" si="4"/>
        <v>No Trend + Momentum</v>
      </c>
      <c r="Q65">
        <f t="shared" si="5"/>
        <v>0.90000000000000568</v>
      </c>
      <c r="R65">
        <f t="shared" si="6"/>
        <v>1.6000000000000085</v>
      </c>
      <c r="S65">
        <f t="shared" si="7"/>
        <v>0.56250000000000056</v>
      </c>
      <c r="T65" t="str">
        <f t="shared" si="8"/>
        <v>No Indication</v>
      </c>
      <c r="U65" t="str">
        <f t="shared" si="9"/>
        <v>No T+M+I</v>
      </c>
      <c r="V65">
        <v>82.437947157146667</v>
      </c>
      <c r="W65">
        <v>82.190273436432449</v>
      </c>
      <c r="X65">
        <f t="shared" si="10"/>
        <v>0.24767372071421789</v>
      </c>
      <c r="Y65">
        <v>0.38144361553653505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81.2</v>
      </c>
      <c r="D66">
        <v>83.25</v>
      </c>
      <c r="E66">
        <v>81.2</v>
      </c>
      <c r="F66">
        <v>83.25</v>
      </c>
      <c r="G66">
        <f>_xll.TA_TYPPRICE(D66,E66,F66)</f>
        <v>82.566666666666663</v>
      </c>
      <c r="H66">
        <v>82.356694317080027</v>
      </c>
      <c r="I66" t="str">
        <f t="shared" si="0"/>
        <v>UP</v>
      </c>
      <c r="J66">
        <v>83.208034412758096</v>
      </c>
      <c r="K66">
        <v>81.651349363068945</v>
      </c>
      <c r="L66" t="str">
        <f t="shared" si="1"/>
        <v>UP</v>
      </c>
      <c r="M66" t="str">
        <f t="shared" si="2"/>
        <v>UP</v>
      </c>
      <c r="N66">
        <v>64.769087239696503</v>
      </c>
      <c r="O66" t="str">
        <f t="shared" si="3"/>
        <v>UP</v>
      </c>
      <c r="P66" t="str">
        <f t="shared" si="4"/>
        <v>UP</v>
      </c>
      <c r="Q66">
        <f t="shared" si="5"/>
        <v>2.0499999999999972</v>
      </c>
      <c r="R66">
        <f t="shared" si="6"/>
        <v>2.0499999999999972</v>
      </c>
      <c r="S66">
        <f t="shared" si="7"/>
        <v>1</v>
      </c>
      <c r="T66" t="str">
        <f t="shared" si="8"/>
        <v>UP</v>
      </c>
      <c r="U66" t="str">
        <f t="shared" si="9"/>
        <v>UP</v>
      </c>
      <c r="V66">
        <v>82.562878363739486</v>
      </c>
      <c r="W66">
        <v>82.268771700400421</v>
      </c>
      <c r="X66">
        <f t="shared" si="10"/>
        <v>0.29410666333906477</v>
      </c>
      <c r="Y66">
        <v>0.36397622509704097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82.8</v>
      </c>
      <c r="D67">
        <v>82.95</v>
      </c>
      <c r="E67">
        <v>82.1</v>
      </c>
      <c r="F67">
        <v>82.3</v>
      </c>
      <c r="G67">
        <f>_xll.TA_TYPPRICE(D67,E67,F67)</f>
        <v>82.45</v>
      </c>
      <c r="H67">
        <v>82.403347158540015</v>
      </c>
      <c r="I67" t="str">
        <f t="shared" ref="I67:I127" si="20">IF(F67&gt;H67,"UP","DOWN")</f>
        <v>DOWN</v>
      </c>
      <c r="J67">
        <v>83.150693432145189</v>
      </c>
      <c r="K67">
        <v>81.751049504609185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45.361834783557477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0.20000000000000284</v>
      </c>
      <c r="R67">
        <f t="shared" ref="R67:R127" si="26">D67-E67</f>
        <v>0.85000000000000853</v>
      </c>
      <c r="S67">
        <f t="shared" ref="S67:S127" si="27">Q67/R67</f>
        <v>0.23529411764705982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82.522435538548791</v>
      </c>
      <c r="W67">
        <v>82.271084907778175</v>
      </c>
      <c r="X67">
        <f t="shared" ref="X67:X127" si="30">V67-W67</f>
        <v>0.25135063077061659</v>
      </c>
      <c r="Y67">
        <v>0.34145110623175612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82.5</v>
      </c>
      <c r="D68">
        <v>83.4</v>
      </c>
      <c r="E68">
        <v>82.2</v>
      </c>
      <c r="F68">
        <v>82.45</v>
      </c>
      <c r="G68">
        <f>_xll.TA_TYPPRICE(D68,E68,F68)</f>
        <v>82.683333333333337</v>
      </c>
      <c r="H68">
        <v>82.543340245936676</v>
      </c>
      <c r="I68" t="str">
        <f t="shared" si="20"/>
        <v>DOWN</v>
      </c>
      <c r="J68">
        <v>83.206094891668485</v>
      </c>
      <c r="K68">
        <v>81.850816281362697</v>
      </c>
      <c r="L68" t="str">
        <f t="shared" si="21"/>
        <v>No Confirmation</v>
      </c>
      <c r="M68" t="str">
        <f t="shared" si="22"/>
        <v>No Trend</v>
      </c>
      <c r="N68">
        <v>48.412658360899371</v>
      </c>
      <c r="O68" t="str">
        <f t="shared" si="23"/>
        <v>No Momentum</v>
      </c>
      <c r="P68" t="str">
        <f t="shared" si="24"/>
        <v>No Trend + Momentum</v>
      </c>
      <c r="Q68">
        <f t="shared" si="25"/>
        <v>0.25</v>
      </c>
      <c r="R68">
        <f t="shared" si="26"/>
        <v>1.2000000000000028</v>
      </c>
      <c r="S68">
        <f t="shared" si="27"/>
        <v>0.20833333333333284</v>
      </c>
      <c r="T68" t="str">
        <f t="shared" si="28"/>
        <v>No Indication</v>
      </c>
      <c r="U68" t="str">
        <f t="shared" si="29"/>
        <v>No T+M+I</v>
      </c>
      <c r="V68">
        <v>82.511291609541288</v>
      </c>
      <c r="W68">
        <v>82.284337877572383</v>
      </c>
      <c r="X68">
        <f t="shared" si="30"/>
        <v>0.226953731968905</v>
      </c>
      <c r="Y68">
        <v>0.31855163137918591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82.55</v>
      </c>
      <c r="D69">
        <v>82.75</v>
      </c>
      <c r="E69">
        <v>79.7</v>
      </c>
      <c r="F69">
        <v>80.2</v>
      </c>
      <c r="G69">
        <f>_xll.TA_TYPPRICE(D69,E69,F69)</f>
        <v>80.883333333333326</v>
      </c>
      <c r="H69">
        <v>81.713336789635008</v>
      </c>
      <c r="I69" t="str">
        <f t="shared" si="20"/>
        <v>DOWN</v>
      </c>
      <c r="J69">
        <v>83.104740471297717</v>
      </c>
      <c r="K69">
        <v>81.372857107726546</v>
      </c>
      <c r="L69" t="str">
        <f t="shared" si="21"/>
        <v>DOWN</v>
      </c>
      <c r="M69" t="str">
        <f t="shared" si="22"/>
        <v>DOWN</v>
      </c>
      <c r="N69">
        <v>23.651221721127001</v>
      </c>
      <c r="O69" t="str">
        <f t="shared" si="23"/>
        <v>DOWN</v>
      </c>
      <c r="P69" t="str">
        <f t="shared" si="24"/>
        <v>DOWN</v>
      </c>
      <c r="Q69">
        <f t="shared" si="25"/>
        <v>0.5</v>
      </c>
      <c r="R69">
        <f t="shared" si="26"/>
        <v>3.0499999999999972</v>
      </c>
      <c r="S69">
        <f t="shared" si="27"/>
        <v>0.16393442622950835</v>
      </c>
      <c r="T69" t="str">
        <f t="shared" si="28"/>
        <v>DOWN</v>
      </c>
      <c r="U69" t="str">
        <f t="shared" si="29"/>
        <v>DOWN</v>
      </c>
      <c r="V69">
        <v>82.155708284996479</v>
      </c>
      <c r="W69">
        <v>82.129942479233691</v>
      </c>
      <c r="X69">
        <f t="shared" si="30"/>
        <v>2.5765805762787863E-2</v>
      </c>
      <c r="Y69">
        <v>0.25999446625590628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80.7</v>
      </c>
      <c r="D70">
        <v>80.900000000000006</v>
      </c>
      <c r="E70">
        <v>79.849999999999994</v>
      </c>
      <c r="F70">
        <v>80</v>
      </c>
      <c r="G70">
        <f>_xll.TA_TYPPRICE(D70,E70,F70)</f>
        <v>80.25</v>
      </c>
      <c r="H70">
        <v>80.981668394817504</v>
      </c>
      <c r="I70" t="str">
        <f t="shared" si="20"/>
        <v>DOWN</v>
      </c>
      <c r="J70">
        <v>82.614798144342672</v>
      </c>
      <c r="K70">
        <v>81.034444417120639</v>
      </c>
      <c r="L70" t="str">
        <f t="shared" si="21"/>
        <v>DOWN</v>
      </c>
      <c r="M70" t="str">
        <f t="shared" si="22"/>
        <v>DOWN</v>
      </c>
      <c r="N70">
        <v>22.379409423287896</v>
      </c>
      <c r="O70" t="str">
        <f t="shared" si="23"/>
        <v>DOWN</v>
      </c>
      <c r="P70" t="str">
        <f t="shared" si="24"/>
        <v>DOWN</v>
      </c>
      <c r="Q70">
        <f t="shared" si="25"/>
        <v>0.15000000000000568</v>
      </c>
      <c r="R70">
        <f t="shared" si="26"/>
        <v>1.0500000000000114</v>
      </c>
      <c r="S70">
        <f t="shared" si="27"/>
        <v>0.14285714285714673</v>
      </c>
      <c r="T70" t="str">
        <f t="shared" si="28"/>
        <v>DOWN</v>
      </c>
      <c r="U70" t="str">
        <f t="shared" si="29"/>
        <v>DOWN</v>
      </c>
      <c r="V70">
        <v>81.824060856535482</v>
      </c>
      <c r="W70">
        <v>81.97216896225342</v>
      </c>
      <c r="X70">
        <f t="shared" si="30"/>
        <v>-0.14810810571793809</v>
      </c>
      <c r="Y70">
        <v>0.17837395186113741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80.800000000000011</v>
      </c>
      <c r="AE70">
        <f t="shared" si="36"/>
        <v>80.5</v>
      </c>
      <c r="AF70">
        <f t="shared" si="37"/>
        <v>80.400000000000006</v>
      </c>
      <c r="AG70">
        <f t="shared" si="38"/>
        <v>80.25</v>
      </c>
    </row>
    <row r="71" spans="1:33" x14ac:dyDescent="0.25">
      <c r="A71" t="s">
        <v>5</v>
      </c>
      <c r="B71" s="1">
        <v>42955</v>
      </c>
      <c r="C71">
        <v>80.2</v>
      </c>
      <c r="D71">
        <v>80.400000000000006</v>
      </c>
      <c r="E71">
        <v>78.05</v>
      </c>
      <c r="F71">
        <v>78.150000000000006</v>
      </c>
      <c r="G71">
        <f>_xll.TA_TYPPRICE(D71,E71,F71)</f>
        <v>78.86666666666666</v>
      </c>
      <c r="H71">
        <v>79.924167530742082</v>
      </c>
      <c r="I71" t="str">
        <f t="shared" si="20"/>
        <v>DOWN</v>
      </c>
      <c r="J71">
        <v>82.122620778933197</v>
      </c>
      <c r="K71">
        <v>80.37123454664939</v>
      </c>
      <c r="L71" t="str">
        <f t="shared" si="21"/>
        <v>DOWN</v>
      </c>
      <c r="M71" t="str">
        <f t="shared" si="22"/>
        <v>DOWN</v>
      </c>
      <c r="N71">
        <v>13.799477657226689</v>
      </c>
      <c r="O71" t="str">
        <f t="shared" si="23"/>
        <v>DOWN</v>
      </c>
      <c r="P71" t="str">
        <f t="shared" si="24"/>
        <v>DOWN</v>
      </c>
      <c r="Q71">
        <f t="shared" si="25"/>
        <v>0.10000000000000853</v>
      </c>
      <c r="R71">
        <f t="shared" si="26"/>
        <v>2.3500000000000085</v>
      </c>
      <c r="S71">
        <f t="shared" si="27"/>
        <v>4.2553191489365177E-2</v>
      </c>
      <c r="T71" t="str">
        <f t="shared" si="28"/>
        <v>DOWN</v>
      </c>
      <c r="U71" t="str">
        <f t="shared" si="29"/>
        <v>DOWN</v>
      </c>
      <c r="V71">
        <v>81.258820724760795</v>
      </c>
      <c r="W71">
        <v>81.689045335419834</v>
      </c>
      <c r="X71">
        <f t="shared" si="30"/>
        <v>-0.43022461065903883</v>
      </c>
      <c r="Y71">
        <v>5.6654239357102176E-2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80.150000000000006</v>
      </c>
      <c r="AE71">
        <f t="shared" si="36"/>
        <v>79.5</v>
      </c>
      <c r="AF71">
        <f t="shared" si="37"/>
        <v>79.2</v>
      </c>
      <c r="AG71">
        <f t="shared" si="38"/>
        <v>78.95</v>
      </c>
    </row>
    <row r="72" spans="1:33" x14ac:dyDescent="0.25">
      <c r="A72" t="s">
        <v>5</v>
      </c>
      <c r="B72" s="1">
        <v>42956</v>
      </c>
      <c r="C72">
        <v>78.3</v>
      </c>
      <c r="D72">
        <v>78.3</v>
      </c>
      <c r="E72">
        <v>77.150000000000006</v>
      </c>
      <c r="F72">
        <v>77.95</v>
      </c>
      <c r="G72">
        <f>_xll.TA_TYPPRICE(D72,E72,F72)</f>
        <v>77.8</v>
      </c>
      <c r="H72">
        <v>78.86208376537104</v>
      </c>
      <c r="I72" t="str">
        <f t="shared" si="20"/>
        <v>DOWN</v>
      </c>
      <c r="J72">
        <v>81.273149494725814</v>
      </c>
      <c r="K72">
        <v>79.655404647393965</v>
      </c>
      <c r="L72" t="str">
        <f t="shared" si="21"/>
        <v>DOWN</v>
      </c>
      <c r="M72" t="str">
        <f t="shared" si="22"/>
        <v>DOWN</v>
      </c>
      <c r="N72">
        <v>13.119758762904915</v>
      </c>
      <c r="O72" t="str">
        <f t="shared" si="23"/>
        <v>DOWN</v>
      </c>
      <c r="P72" t="str">
        <f t="shared" si="24"/>
        <v>DOWN</v>
      </c>
      <c r="Q72">
        <f t="shared" si="25"/>
        <v>0.79999999999999716</v>
      </c>
      <c r="R72">
        <f t="shared" si="26"/>
        <v>1.1499999999999915</v>
      </c>
      <c r="S72">
        <f t="shared" si="27"/>
        <v>0.69565217391304612</v>
      </c>
      <c r="T72" t="str">
        <f t="shared" si="28"/>
        <v>No Indication</v>
      </c>
      <c r="U72" t="str">
        <f t="shared" si="29"/>
        <v>No T+M+I</v>
      </c>
      <c r="V72">
        <v>80.749771382489911</v>
      </c>
      <c r="W72">
        <v>81.412079014277623</v>
      </c>
      <c r="X72">
        <f t="shared" si="30"/>
        <v>-0.66230763178771213</v>
      </c>
      <c r="Y72">
        <v>-8.7138134871860673E-2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77</v>
      </c>
      <c r="D73">
        <v>77.8</v>
      </c>
      <c r="E73">
        <v>75.8</v>
      </c>
      <c r="F73">
        <v>77</v>
      </c>
      <c r="G73">
        <f>_xll.TA_TYPPRICE(D73,E73,F73)</f>
        <v>76.86666666666666</v>
      </c>
      <c r="H73">
        <v>77.864375216018857</v>
      </c>
      <c r="I73" t="str">
        <f t="shared" si="20"/>
        <v>DOWN</v>
      </c>
      <c r="J73">
        <v>80.501338495897855</v>
      </c>
      <c r="K73">
        <v>78.798648059084201</v>
      </c>
      <c r="L73" t="str">
        <f t="shared" si="21"/>
        <v>DOWN</v>
      </c>
      <c r="M73" t="str">
        <f t="shared" si="22"/>
        <v>DOWN</v>
      </c>
      <c r="N73">
        <v>10.150977594828765</v>
      </c>
      <c r="O73" t="str">
        <f t="shared" si="23"/>
        <v>DOWN</v>
      </c>
      <c r="P73" t="str">
        <f t="shared" si="24"/>
        <v>DOWN</v>
      </c>
      <c r="Q73">
        <f t="shared" si="25"/>
        <v>1.2000000000000028</v>
      </c>
      <c r="R73">
        <f t="shared" si="26"/>
        <v>2</v>
      </c>
      <c r="S73">
        <f t="shared" si="27"/>
        <v>0.60000000000000142</v>
      </c>
      <c r="T73" t="str">
        <f t="shared" si="28"/>
        <v>No Indication</v>
      </c>
      <c r="U73" t="str">
        <f t="shared" si="29"/>
        <v>No T+M+I</v>
      </c>
      <c r="V73">
        <v>80.172883477491467</v>
      </c>
      <c r="W73">
        <v>81.08525834655336</v>
      </c>
      <c r="X73">
        <f t="shared" si="30"/>
        <v>-0.91237486906189247</v>
      </c>
      <c r="Y73">
        <v>-0.25218548170986704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76.45</v>
      </c>
      <c r="D74">
        <v>77.099999999999994</v>
      </c>
      <c r="E74">
        <v>75.849999999999994</v>
      </c>
      <c r="F74">
        <v>76.7</v>
      </c>
      <c r="G74">
        <f>_xll.TA_TYPPRICE(D74,E74,F74)</f>
        <v>76.55</v>
      </c>
      <c r="H74">
        <v>77.207187608009434</v>
      </c>
      <c r="I74" t="str">
        <f t="shared" si="20"/>
        <v>DOWN</v>
      </c>
      <c r="J74">
        <v>79.745485496809437</v>
      </c>
      <c r="K74">
        <v>78.143392934843263</v>
      </c>
      <c r="L74" t="str">
        <f t="shared" si="21"/>
        <v>DOWN</v>
      </c>
      <c r="M74" t="str">
        <f t="shared" si="22"/>
        <v>DOWN</v>
      </c>
      <c r="N74">
        <v>9.3186170883264356</v>
      </c>
      <c r="O74" t="str">
        <f t="shared" si="23"/>
        <v>DOWN</v>
      </c>
      <c r="P74" t="str">
        <f t="shared" si="24"/>
        <v>DOWN</v>
      </c>
      <c r="Q74">
        <f t="shared" si="25"/>
        <v>0.85000000000000853</v>
      </c>
      <c r="R74">
        <f t="shared" si="26"/>
        <v>1.25</v>
      </c>
      <c r="S74">
        <f t="shared" si="27"/>
        <v>0.68000000000000682</v>
      </c>
      <c r="T74" t="str">
        <f t="shared" si="28"/>
        <v>No Indication</v>
      </c>
      <c r="U74" t="str">
        <f t="shared" si="29"/>
        <v>No T+M+I</v>
      </c>
      <c r="V74">
        <v>79.638593711723544</v>
      </c>
      <c r="W74">
        <v>80.760424394956814</v>
      </c>
      <c r="X74">
        <f t="shared" si="30"/>
        <v>-1.1218306832332701</v>
      </c>
      <c r="Y74">
        <v>-0.42611452201454769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77</v>
      </c>
      <c r="D75">
        <v>81.150000000000006</v>
      </c>
      <c r="E75">
        <v>76.599999999999994</v>
      </c>
      <c r="F75">
        <v>79.650000000000006</v>
      </c>
      <c r="G75">
        <f>_xll.TA_TYPPRICE(D75,E75,F75)</f>
        <v>79.13333333333334</v>
      </c>
      <c r="H75">
        <v>78.170260470671394</v>
      </c>
      <c r="I75" t="str">
        <f t="shared" si="20"/>
        <v>UP</v>
      </c>
      <c r="J75">
        <v>80.057599830851785</v>
      </c>
      <c r="K75">
        <v>77.800416727100313</v>
      </c>
      <c r="L75" t="str">
        <f t="shared" si="21"/>
        <v>No Confirmation</v>
      </c>
      <c r="M75" t="str">
        <f t="shared" si="22"/>
        <v>No Trend</v>
      </c>
      <c r="N75">
        <v>54.837539151488421</v>
      </c>
      <c r="O75" t="str">
        <f t="shared" si="23"/>
        <v>No Momentum</v>
      </c>
      <c r="P75" t="str">
        <f t="shared" si="24"/>
        <v>No Trend + Momentum</v>
      </c>
      <c r="Q75">
        <f t="shared" si="25"/>
        <v>3.0500000000000114</v>
      </c>
      <c r="R75">
        <f t="shared" si="26"/>
        <v>4.5500000000000114</v>
      </c>
      <c r="S75">
        <f t="shared" si="27"/>
        <v>0.67032967032967117</v>
      </c>
      <c r="T75" t="str">
        <f t="shared" si="28"/>
        <v>No Indication</v>
      </c>
      <c r="U75" t="str">
        <f t="shared" si="29"/>
        <v>No T+M+I</v>
      </c>
      <c r="V75">
        <v>79.640348525304532</v>
      </c>
      <c r="W75">
        <v>80.678170736071124</v>
      </c>
      <c r="X75">
        <f t="shared" si="30"/>
        <v>-1.037822210766592</v>
      </c>
      <c r="Y75">
        <v>-0.54845605976495659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81.25</v>
      </c>
      <c r="D76">
        <v>83.45</v>
      </c>
      <c r="E76">
        <v>81.099999999999994</v>
      </c>
      <c r="F76">
        <v>82</v>
      </c>
      <c r="G76">
        <f>_xll.TA_TYPPRICE(D76,E76,F76)</f>
        <v>82.183333333333337</v>
      </c>
      <c r="H76">
        <v>80.176796902002366</v>
      </c>
      <c r="I76" t="str">
        <f t="shared" si="20"/>
        <v>UP</v>
      </c>
      <c r="J76">
        <v>80.811466535106945</v>
      </c>
      <c r="K76">
        <v>78.533657454411355</v>
      </c>
      <c r="L76" t="str">
        <f t="shared" si="21"/>
        <v>UP</v>
      </c>
      <c r="M76" t="str">
        <f t="shared" si="22"/>
        <v>UP</v>
      </c>
      <c r="N76">
        <v>69.888450505632818</v>
      </c>
      <c r="O76" t="str">
        <f t="shared" si="23"/>
        <v>UP</v>
      </c>
      <c r="P76" t="str">
        <f t="shared" si="24"/>
        <v>UP</v>
      </c>
      <c r="Q76">
        <f t="shared" si="25"/>
        <v>0.90000000000000568</v>
      </c>
      <c r="R76">
        <f t="shared" si="26"/>
        <v>2.3500000000000085</v>
      </c>
      <c r="S76">
        <f t="shared" si="27"/>
        <v>0.38297872340425637</v>
      </c>
      <c r="T76" t="str">
        <f t="shared" si="28"/>
        <v>No Indication</v>
      </c>
      <c r="U76" t="str">
        <f t="shared" si="29"/>
        <v>No T+M+I</v>
      </c>
      <c r="V76">
        <v>80.003371829103841</v>
      </c>
      <c r="W76">
        <v>80.776084014880666</v>
      </c>
      <c r="X76">
        <f t="shared" si="30"/>
        <v>-0.77271218577682532</v>
      </c>
      <c r="Y76">
        <v>-0.59330728496733032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82.6</v>
      </c>
      <c r="D77">
        <v>82.6</v>
      </c>
      <c r="E77">
        <v>81.349999999999994</v>
      </c>
      <c r="F77">
        <v>81.8</v>
      </c>
      <c r="G77">
        <f>_xll.TA_TYPPRICE(D77,E77,F77)</f>
        <v>81.916666666666671</v>
      </c>
      <c r="H77">
        <v>81.046731784334526</v>
      </c>
      <c r="I77" t="str">
        <f t="shared" si="20"/>
        <v>UP</v>
      </c>
      <c r="J77">
        <v>81.208918416194294</v>
      </c>
      <c r="K77">
        <v>79.159511353431057</v>
      </c>
      <c r="L77" t="str">
        <f t="shared" si="21"/>
        <v>UP</v>
      </c>
      <c r="M77" t="str">
        <f t="shared" si="22"/>
        <v>UP</v>
      </c>
      <c r="N77">
        <v>67.495508252944433</v>
      </c>
      <c r="O77" t="str">
        <f t="shared" si="23"/>
        <v>UP</v>
      </c>
      <c r="P77" t="str">
        <f t="shared" si="24"/>
        <v>UP</v>
      </c>
      <c r="Q77">
        <f t="shared" si="25"/>
        <v>0.45000000000000284</v>
      </c>
      <c r="R77">
        <f t="shared" si="26"/>
        <v>1.25</v>
      </c>
      <c r="S77">
        <f t="shared" si="27"/>
        <v>0.36000000000000226</v>
      </c>
      <c r="T77" t="str">
        <f t="shared" si="28"/>
        <v>No Indication</v>
      </c>
      <c r="U77" t="str">
        <f t="shared" si="29"/>
        <v>No T+M+I</v>
      </c>
      <c r="V77">
        <v>80.27977616308786</v>
      </c>
      <c r="W77">
        <v>80.851929643408027</v>
      </c>
      <c r="X77">
        <f t="shared" si="30"/>
        <v>-0.57215348032016777</v>
      </c>
      <c r="Y77">
        <v>-0.58907652403789779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80.400000000000006</v>
      </c>
      <c r="D78">
        <v>81.400000000000006</v>
      </c>
      <c r="E78">
        <v>80.05</v>
      </c>
      <c r="F78">
        <v>80.400000000000006</v>
      </c>
      <c r="G78">
        <f>_xll.TA_TYPPRICE(D78,E78,F78)</f>
        <v>80.61666666666666</v>
      </c>
      <c r="H78">
        <v>80.831699225500586</v>
      </c>
      <c r="I78" t="str">
        <f t="shared" si="20"/>
        <v>DOWN</v>
      </c>
      <c r="J78">
        <v>81.251380990373335</v>
      </c>
      <c r="K78">
        <v>79.357397719335268</v>
      </c>
      <c r="L78" t="str">
        <f t="shared" si="21"/>
        <v>No Confirmation</v>
      </c>
      <c r="M78" t="str">
        <f t="shared" si="22"/>
        <v>No Trend</v>
      </c>
      <c r="N78">
        <v>51.935793509124771</v>
      </c>
      <c r="O78" t="str">
        <f t="shared" si="23"/>
        <v>No Momentum</v>
      </c>
      <c r="P78" t="str">
        <f t="shared" si="24"/>
        <v>No Trend + Momentum</v>
      </c>
      <c r="Q78">
        <f t="shared" si="25"/>
        <v>0.35000000000000853</v>
      </c>
      <c r="R78">
        <f t="shared" si="26"/>
        <v>1.3500000000000085</v>
      </c>
      <c r="S78">
        <f t="shared" si="27"/>
        <v>0.25925925925926396</v>
      </c>
      <c r="T78" t="str">
        <f t="shared" si="28"/>
        <v>No Indication</v>
      </c>
      <c r="U78" t="str">
        <f t="shared" si="29"/>
        <v>No T+M+I</v>
      </c>
      <c r="V78">
        <v>80.298272137997415</v>
      </c>
      <c r="W78">
        <v>80.818453373525955</v>
      </c>
      <c r="X78">
        <f t="shared" si="30"/>
        <v>-0.52018123552853979</v>
      </c>
      <c r="Y78">
        <v>-0.57529746633602619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80.650000000000006</v>
      </c>
      <c r="D79">
        <v>80.849999999999994</v>
      </c>
      <c r="E79">
        <v>80</v>
      </c>
      <c r="F79">
        <v>80.3</v>
      </c>
      <c r="G79">
        <f>_xll.TA_TYPPRICE(D79,E79,F79)</f>
        <v>80.383333333333326</v>
      </c>
      <c r="H79">
        <v>80.607516279416956</v>
      </c>
      <c r="I79" t="str">
        <f t="shared" si="20"/>
        <v>DOWN</v>
      </c>
      <c r="J79">
        <v>81.162185214734819</v>
      </c>
      <c r="K79">
        <v>79.500198226149649</v>
      </c>
      <c r="L79" t="str">
        <f t="shared" si="21"/>
        <v>No Confirmation</v>
      </c>
      <c r="M79" t="str">
        <f t="shared" si="22"/>
        <v>No Trend</v>
      </c>
      <c r="N79">
        <v>50.888358280884205</v>
      </c>
      <c r="O79" t="str">
        <f t="shared" si="23"/>
        <v>No Momentum</v>
      </c>
      <c r="P79" t="str">
        <f t="shared" si="24"/>
        <v>No Trend + Momentum</v>
      </c>
      <c r="Q79">
        <f t="shared" si="25"/>
        <v>0.29999999999999716</v>
      </c>
      <c r="R79">
        <f t="shared" si="26"/>
        <v>0.84999999999999432</v>
      </c>
      <c r="S79">
        <f t="shared" si="27"/>
        <v>0.35294117647058726</v>
      </c>
      <c r="T79" t="str">
        <f t="shared" si="28"/>
        <v>No Indication</v>
      </c>
      <c r="U79" t="str">
        <f t="shared" si="29"/>
        <v>No T+M+I</v>
      </c>
      <c r="V79">
        <v>80.298537962920889</v>
      </c>
      <c r="W79">
        <v>80.780049419931444</v>
      </c>
      <c r="X79">
        <f t="shared" si="30"/>
        <v>-0.48151145701055498</v>
      </c>
      <c r="Y79">
        <v>-0.55654026447093197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81</v>
      </c>
      <c r="D80">
        <v>81.5</v>
      </c>
      <c r="E80">
        <v>79.650000000000006</v>
      </c>
      <c r="F80">
        <v>80.099999999999994</v>
      </c>
      <c r="G80">
        <f>_xll.TA_TYPPRICE(D80,E80,F80)</f>
        <v>80.416666666666671</v>
      </c>
      <c r="H80">
        <v>80.512091473041806</v>
      </c>
      <c r="I80" t="str">
        <f t="shared" si="20"/>
        <v>DOWN</v>
      </c>
      <c r="J80">
        <v>81.237255167015974</v>
      </c>
      <c r="K80">
        <v>79.533487509227513</v>
      </c>
      <c r="L80" t="str">
        <f t="shared" si="21"/>
        <v>No Confirmation</v>
      </c>
      <c r="M80" t="str">
        <f t="shared" si="22"/>
        <v>No Trend</v>
      </c>
      <c r="N80">
        <v>48.445737833760916</v>
      </c>
      <c r="O80" t="str">
        <f t="shared" si="23"/>
        <v>No Momentum</v>
      </c>
      <c r="P80" t="str">
        <f t="shared" si="24"/>
        <v>No Trend + Momentum</v>
      </c>
      <c r="Q80">
        <f t="shared" si="25"/>
        <v>0.44999999999998863</v>
      </c>
      <c r="R80">
        <f t="shared" si="26"/>
        <v>1.8499999999999943</v>
      </c>
      <c r="S80">
        <f t="shared" si="27"/>
        <v>0.24324324324323784</v>
      </c>
      <c r="T80" t="str">
        <f t="shared" si="28"/>
        <v>No Indication</v>
      </c>
      <c r="U80" t="str">
        <f t="shared" si="29"/>
        <v>No T+M+I</v>
      </c>
      <c r="V80">
        <v>80.267993660933058</v>
      </c>
      <c r="W80">
        <v>80.729675388825413</v>
      </c>
      <c r="X80">
        <f t="shared" si="30"/>
        <v>-0.46168172789235484</v>
      </c>
      <c r="Y80">
        <v>-0.53756855715521656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80.349999999999994</v>
      </c>
      <c r="D81">
        <v>80.349999999999994</v>
      </c>
      <c r="E81">
        <v>78.599999999999994</v>
      </c>
      <c r="F81">
        <v>78.7</v>
      </c>
      <c r="G81">
        <f>_xll.TA_TYPPRICE(D81,E81,F81)</f>
        <v>79.216666666666654</v>
      </c>
      <c r="H81">
        <v>79.864379069854238</v>
      </c>
      <c r="I81" t="str">
        <f t="shared" si="20"/>
        <v>DOWN</v>
      </c>
      <c r="J81">
        <v>81.040087352123535</v>
      </c>
      <c r="K81">
        <v>79.32604584051029</v>
      </c>
      <c r="L81" t="str">
        <f t="shared" si="21"/>
        <v>DOWN</v>
      </c>
      <c r="M81" t="str">
        <f t="shared" si="22"/>
        <v>DOWN</v>
      </c>
      <c r="N81">
        <v>34.116802506913793</v>
      </c>
      <c r="O81" t="str">
        <f t="shared" si="23"/>
        <v>DOWN</v>
      </c>
      <c r="P81" t="str">
        <f t="shared" si="24"/>
        <v>DOWN</v>
      </c>
      <c r="Q81">
        <f t="shared" si="25"/>
        <v>0.10000000000000853</v>
      </c>
      <c r="R81">
        <f t="shared" si="26"/>
        <v>1.75</v>
      </c>
      <c r="S81">
        <f t="shared" si="27"/>
        <v>5.7142857142862012E-2</v>
      </c>
      <c r="T81" t="str">
        <f t="shared" si="28"/>
        <v>DOWN</v>
      </c>
      <c r="U81" t="str">
        <f t="shared" si="29"/>
        <v>DOWN</v>
      </c>
      <c r="V81">
        <v>80.026763866943355</v>
      </c>
      <c r="W81">
        <v>80.579329063727229</v>
      </c>
      <c r="X81">
        <f t="shared" si="30"/>
        <v>-0.55256519678387406</v>
      </c>
      <c r="Y81">
        <v>-0.54056788508094811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79.7</v>
      </c>
      <c r="D82">
        <v>80.8</v>
      </c>
      <c r="E82">
        <v>78.8</v>
      </c>
      <c r="F82">
        <v>79.05</v>
      </c>
      <c r="G82">
        <f>_xll.TA_TYPPRICE(D82,E82,F82)</f>
        <v>79.55</v>
      </c>
      <c r="H82">
        <v>79.707189534927124</v>
      </c>
      <c r="I82" t="str">
        <f t="shared" si="20"/>
        <v>DOWN</v>
      </c>
      <c r="J82">
        <v>80.986734607207197</v>
      </c>
      <c r="K82">
        <v>79.209146764841336</v>
      </c>
      <c r="L82" t="str">
        <f t="shared" si="21"/>
        <v>DOWN</v>
      </c>
      <c r="M82" t="str">
        <f t="shared" si="22"/>
        <v>DOWN</v>
      </c>
      <c r="N82">
        <v>39.691095700574131</v>
      </c>
      <c r="O82" t="str">
        <f t="shared" si="23"/>
        <v>DOWN</v>
      </c>
      <c r="P82" t="str">
        <f t="shared" si="24"/>
        <v>DOWN</v>
      </c>
      <c r="Q82">
        <f t="shared" si="25"/>
        <v>0.25</v>
      </c>
      <c r="R82">
        <f t="shared" si="26"/>
        <v>2</v>
      </c>
      <c r="S82">
        <f t="shared" si="27"/>
        <v>0.125</v>
      </c>
      <c r="T82" t="str">
        <f t="shared" si="28"/>
        <v>DOWN</v>
      </c>
      <c r="U82" t="str">
        <f t="shared" si="29"/>
        <v>DOWN</v>
      </c>
      <c r="V82">
        <v>79.876492502798229</v>
      </c>
      <c r="W82">
        <v>80.466045429377061</v>
      </c>
      <c r="X82">
        <f t="shared" si="30"/>
        <v>-0.58955292657883263</v>
      </c>
      <c r="Y82">
        <v>-0.55036489338052497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79.3</v>
      </c>
      <c r="D83">
        <v>79.7</v>
      </c>
      <c r="E83">
        <v>78.45</v>
      </c>
      <c r="F83">
        <v>79</v>
      </c>
      <c r="G83">
        <f>_xll.TA_TYPPRICE(D83,E83,F83)</f>
        <v>79.05</v>
      </c>
      <c r="H83">
        <v>79.378594767463568</v>
      </c>
      <c r="I83" t="str">
        <f t="shared" si="20"/>
        <v>DOWN</v>
      </c>
      <c r="J83">
        <v>80.700793583383373</v>
      </c>
      <c r="K83">
        <v>79.04044748376549</v>
      </c>
      <c r="L83" t="str">
        <f t="shared" si="21"/>
        <v>DOWN</v>
      </c>
      <c r="M83" t="str">
        <f t="shared" si="22"/>
        <v>DOWN</v>
      </c>
      <c r="N83">
        <v>39.100340368520364</v>
      </c>
      <c r="O83" t="str">
        <f t="shared" si="23"/>
        <v>DOWN</v>
      </c>
      <c r="P83" t="str">
        <f t="shared" si="24"/>
        <v>DOWN</v>
      </c>
      <c r="Q83">
        <f t="shared" si="25"/>
        <v>0.54999999999999716</v>
      </c>
      <c r="R83">
        <f t="shared" si="26"/>
        <v>1.25</v>
      </c>
      <c r="S83">
        <f t="shared" si="27"/>
        <v>0.43999999999999773</v>
      </c>
      <c r="T83" t="str">
        <f t="shared" si="28"/>
        <v>No Indication</v>
      </c>
      <c r="U83" t="str">
        <f t="shared" si="29"/>
        <v>No T+M+I</v>
      </c>
      <c r="V83">
        <v>79.741647502367726</v>
      </c>
      <c r="W83">
        <v>80.357449471645424</v>
      </c>
      <c r="X83">
        <f t="shared" si="30"/>
        <v>-0.61580196927769748</v>
      </c>
      <c r="Y83">
        <v>-0.56345230855995942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78.349999999999994</v>
      </c>
      <c r="D84">
        <v>78.400000000000006</v>
      </c>
      <c r="E84">
        <v>76.75</v>
      </c>
      <c r="F84">
        <v>77</v>
      </c>
      <c r="G84">
        <f>_xll.TA_TYPPRICE(D84,E84,F84)</f>
        <v>77.38333333333334</v>
      </c>
      <c r="H84">
        <v>78.380964050398461</v>
      </c>
      <c r="I84" t="str">
        <f t="shared" si="20"/>
        <v>DOWN</v>
      </c>
      <c r="J84">
        <v>80.189506120409291</v>
      </c>
      <c r="K84">
        <v>78.531459154039823</v>
      </c>
      <c r="L84" t="str">
        <f t="shared" si="21"/>
        <v>DOWN</v>
      </c>
      <c r="M84" t="str">
        <f t="shared" si="22"/>
        <v>DOWN</v>
      </c>
      <c r="N84">
        <v>22.417461443950181</v>
      </c>
      <c r="O84" t="str">
        <f t="shared" si="23"/>
        <v>DOWN</v>
      </c>
      <c r="P84" t="str">
        <f t="shared" si="24"/>
        <v>DOWN</v>
      </c>
      <c r="Q84">
        <f t="shared" si="25"/>
        <v>0.25</v>
      </c>
      <c r="R84">
        <f t="shared" si="26"/>
        <v>1.6500000000000057</v>
      </c>
      <c r="S84">
        <f t="shared" si="27"/>
        <v>0.15151515151515099</v>
      </c>
      <c r="T84" t="str">
        <f t="shared" si="28"/>
        <v>DOWN</v>
      </c>
      <c r="U84" t="str">
        <f t="shared" si="29"/>
        <v>DOWN</v>
      </c>
      <c r="V84">
        <v>79.319855578926536</v>
      </c>
      <c r="W84">
        <v>80.1087495107828</v>
      </c>
      <c r="X84">
        <f t="shared" si="30"/>
        <v>-0.78889393185626489</v>
      </c>
      <c r="Y84">
        <v>-0.60854063321922047</v>
      </c>
      <c r="Z84" t="str">
        <f t="shared" si="31"/>
        <v>DOWN</v>
      </c>
      <c r="AA84" t="str">
        <f t="shared" si="32"/>
        <v>DOWN</v>
      </c>
      <c r="AB84" t="str">
        <f t="shared" si="33"/>
        <v>DOWN</v>
      </c>
      <c r="AC84" t="str">
        <f t="shared" si="34"/>
        <v>DOWN</v>
      </c>
      <c r="AD84">
        <f t="shared" si="35"/>
        <v>78.2</v>
      </c>
      <c r="AE84">
        <f t="shared" si="36"/>
        <v>77.75</v>
      </c>
      <c r="AF84">
        <f t="shared" si="37"/>
        <v>77.600000000000009</v>
      </c>
      <c r="AG84">
        <f t="shared" si="38"/>
        <v>77.400000000000006</v>
      </c>
    </row>
    <row r="85" spans="1:33" x14ac:dyDescent="0.25">
      <c r="A85" t="s">
        <v>5</v>
      </c>
      <c r="B85" s="1">
        <v>42977</v>
      </c>
      <c r="C85">
        <v>77.5</v>
      </c>
      <c r="D85">
        <v>78</v>
      </c>
      <c r="E85">
        <v>77.05</v>
      </c>
      <c r="F85">
        <v>77.8</v>
      </c>
      <c r="G85">
        <f>_xll.TA_TYPPRICE(D85,E85,F85)</f>
        <v>77.616666666666674</v>
      </c>
      <c r="H85">
        <v>77.998815358532568</v>
      </c>
      <c r="I85" t="str">
        <f t="shared" si="20"/>
        <v>DOWN</v>
      </c>
      <c r="J85">
        <v>79.702949204762788</v>
      </c>
      <c r="K85">
        <v>78.202246008697642</v>
      </c>
      <c r="L85" t="str">
        <f t="shared" si="21"/>
        <v>DOWN</v>
      </c>
      <c r="M85" t="str">
        <f t="shared" si="22"/>
        <v>DOWN</v>
      </c>
      <c r="N85">
        <v>36.058392517861357</v>
      </c>
      <c r="O85" t="str">
        <f t="shared" si="23"/>
        <v>DOWN</v>
      </c>
      <c r="P85" t="str">
        <f t="shared" si="24"/>
        <v>DOWN</v>
      </c>
      <c r="Q85">
        <f t="shared" si="25"/>
        <v>0.75</v>
      </c>
      <c r="R85">
        <f t="shared" si="26"/>
        <v>0.95000000000000284</v>
      </c>
      <c r="S85">
        <f t="shared" si="27"/>
        <v>0.789473684210524</v>
      </c>
      <c r="T85" t="str">
        <f t="shared" si="28"/>
        <v>No Indication</v>
      </c>
      <c r="U85" t="str">
        <f t="shared" si="29"/>
        <v>No T+M+I</v>
      </c>
      <c r="V85">
        <v>79.086031643707074</v>
      </c>
      <c r="W85">
        <v>79.937731028502597</v>
      </c>
      <c r="X85">
        <f t="shared" si="30"/>
        <v>-0.85169938479552343</v>
      </c>
      <c r="Y85">
        <v>-0.65717238353448104</v>
      </c>
      <c r="Z85" t="str">
        <f t="shared" si="31"/>
        <v>DOWN</v>
      </c>
      <c r="AA85" t="str">
        <f t="shared" si="32"/>
        <v>No TMIM</v>
      </c>
      <c r="AB85" t="str">
        <f t="shared" si="33"/>
        <v>DOWN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77.7</v>
      </c>
      <c r="D86">
        <v>79.75</v>
      </c>
      <c r="E86">
        <v>77.55</v>
      </c>
      <c r="F86">
        <v>79.25</v>
      </c>
      <c r="G86">
        <f>_xll.TA_TYPPRICE(D86,E86,F86)</f>
        <v>78.850000000000009</v>
      </c>
      <c r="H86">
        <v>78.424407679266295</v>
      </c>
      <c r="I86" t="str">
        <f t="shared" si="20"/>
        <v>UP</v>
      </c>
      <c r="J86">
        <v>79.713404937037723</v>
      </c>
      <c r="K86">
        <v>78.057302451209281</v>
      </c>
      <c r="L86" t="str">
        <f t="shared" si="21"/>
        <v>No Confirmation</v>
      </c>
      <c r="M86" t="str">
        <f t="shared" si="22"/>
        <v>No Trend</v>
      </c>
      <c r="N86">
        <v>54.273628357299565</v>
      </c>
      <c r="O86" t="str">
        <f t="shared" si="23"/>
        <v>No Momentum</v>
      </c>
      <c r="P86" t="str">
        <f t="shared" si="24"/>
        <v>No Trend + Momentum</v>
      </c>
      <c r="Q86">
        <f t="shared" si="25"/>
        <v>1.7000000000000028</v>
      </c>
      <c r="R86">
        <f t="shared" si="26"/>
        <v>2.2000000000000028</v>
      </c>
      <c r="S86">
        <f t="shared" si="27"/>
        <v>0.77272727272727304</v>
      </c>
      <c r="T86" t="str">
        <f t="shared" si="28"/>
        <v>No Indication</v>
      </c>
      <c r="U86" t="str">
        <f t="shared" si="29"/>
        <v>No T+M+I</v>
      </c>
      <c r="V86">
        <v>79.111257544675212</v>
      </c>
      <c r="W86">
        <v>79.886787989354261</v>
      </c>
      <c r="X86">
        <f t="shared" si="30"/>
        <v>-0.77553044467904897</v>
      </c>
      <c r="Y86">
        <v>-0.6808439957633946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79.25</v>
      </c>
      <c r="D87">
        <v>80.75</v>
      </c>
      <c r="E87">
        <v>78.849999999999994</v>
      </c>
      <c r="F87">
        <v>79.900000000000006</v>
      </c>
      <c r="G87">
        <f>_xll.TA_TYPPRICE(D87,E87,F87)</f>
        <v>79.833333333333329</v>
      </c>
      <c r="H87">
        <v>79.128870506299819</v>
      </c>
      <c r="I87" t="str">
        <f t="shared" si="20"/>
        <v>UP</v>
      </c>
      <c r="J87">
        <v>79.943759395473791</v>
      </c>
      <c r="K87">
        <v>78.233457462051661</v>
      </c>
      <c r="L87" t="str">
        <f t="shared" si="21"/>
        <v>No Confirmation</v>
      </c>
      <c r="M87" t="str">
        <f t="shared" si="22"/>
        <v>No Trend</v>
      </c>
      <c r="N87">
        <v>60.568037986268884</v>
      </c>
      <c r="O87" t="str">
        <f t="shared" si="23"/>
        <v>UP</v>
      </c>
      <c r="P87" t="str">
        <f t="shared" si="24"/>
        <v>No Trend + Momentum</v>
      </c>
      <c r="Q87">
        <f t="shared" si="25"/>
        <v>1.0500000000000114</v>
      </c>
      <c r="R87">
        <f t="shared" si="26"/>
        <v>1.9000000000000057</v>
      </c>
      <c r="S87">
        <f t="shared" si="27"/>
        <v>0.5526315789473728</v>
      </c>
      <c r="T87" t="str">
        <f t="shared" si="28"/>
        <v>No Indication</v>
      </c>
      <c r="U87" t="str">
        <f t="shared" si="29"/>
        <v>No T+M+I</v>
      </c>
      <c r="V87">
        <v>79.232602537802109</v>
      </c>
      <c r="W87">
        <v>79.887766656809504</v>
      </c>
      <c r="X87">
        <f t="shared" si="30"/>
        <v>-0.65516411900739513</v>
      </c>
      <c r="Y87">
        <v>-0.67570802041219469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79.849999999999994</v>
      </c>
      <c r="D88">
        <v>80.150000000000006</v>
      </c>
      <c r="E88">
        <v>78</v>
      </c>
      <c r="F88">
        <v>78.5</v>
      </c>
      <c r="G88">
        <f>_xll.TA_TYPPRICE(D88,E88,F88)</f>
        <v>78.88333333333334</v>
      </c>
      <c r="H88">
        <v>79.006101919816587</v>
      </c>
      <c r="I88" t="str">
        <f t="shared" si="20"/>
        <v>DOWN</v>
      </c>
      <c r="J88">
        <v>79.989590640924064</v>
      </c>
      <c r="K88">
        <v>78.181578026040185</v>
      </c>
      <c r="L88" t="str">
        <f t="shared" si="21"/>
        <v>No Confirmation</v>
      </c>
      <c r="M88" t="str">
        <f t="shared" si="22"/>
        <v>No Trend</v>
      </c>
      <c r="N88">
        <v>44.19068563595615</v>
      </c>
      <c r="O88" t="str">
        <f t="shared" si="23"/>
        <v>No Momentum</v>
      </c>
      <c r="P88" t="str">
        <f t="shared" si="24"/>
        <v>No Trend + Momentum</v>
      </c>
      <c r="Q88">
        <f t="shared" si="25"/>
        <v>0.5</v>
      </c>
      <c r="R88">
        <f t="shared" si="26"/>
        <v>2.1500000000000057</v>
      </c>
      <c r="S88">
        <f t="shared" si="27"/>
        <v>0.23255813953488311</v>
      </c>
      <c r="T88" t="str">
        <f t="shared" si="28"/>
        <v>No Indication</v>
      </c>
      <c r="U88" t="str">
        <f t="shared" si="29"/>
        <v>No T+M+I</v>
      </c>
      <c r="V88">
        <v>79.119894455063317</v>
      </c>
      <c r="W88">
        <v>79.784969126675463</v>
      </c>
      <c r="X88">
        <f t="shared" si="30"/>
        <v>-0.66507467161214606</v>
      </c>
      <c r="Y88">
        <v>-0.67358135065218494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79</v>
      </c>
      <c r="D89">
        <v>79</v>
      </c>
      <c r="E89">
        <v>78</v>
      </c>
      <c r="F89">
        <v>78.3</v>
      </c>
      <c r="G89">
        <f>_xll.TA_TYPPRICE(D89,E89,F89)</f>
        <v>78.433333333333337</v>
      </c>
      <c r="H89">
        <v>78.719717626574962</v>
      </c>
      <c r="I89" t="str">
        <f t="shared" si="20"/>
        <v>DOWN</v>
      </c>
      <c r="J89">
        <v>79.769681609607602</v>
      </c>
      <c r="K89">
        <v>78.141227353586814</v>
      </c>
      <c r="L89" t="str">
        <f t="shared" si="21"/>
        <v>No Confirmation</v>
      </c>
      <c r="M89" t="str">
        <f t="shared" si="22"/>
        <v>No Trend</v>
      </c>
      <c r="N89">
        <v>42.155221137427127</v>
      </c>
      <c r="O89" t="str">
        <f t="shared" si="23"/>
        <v>No Momentum</v>
      </c>
      <c r="P89" t="str">
        <f t="shared" si="24"/>
        <v>No Trend + Momentum</v>
      </c>
      <c r="Q89">
        <f t="shared" si="25"/>
        <v>0.29999999999999716</v>
      </c>
      <c r="R89">
        <f t="shared" si="26"/>
        <v>1</v>
      </c>
      <c r="S89">
        <f t="shared" si="27"/>
        <v>0.29999999999999716</v>
      </c>
      <c r="T89" t="str">
        <f t="shared" si="28"/>
        <v>No Indication</v>
      </c>
      <c r="U89" t="str">
        <f t="shared" si="29"/>
        <v>No T+M+I</v>
      </c>
      <c r="V89">
        <v>78.993756846592035</v>
      </c>
      <c r="W89">
        <v>79.674971413588395</v>
      </c>
      <c r="X89">
        <f t="shared" si="30"/>
        <v>-0.68121456699635985</v>
      </c>
      <c r="Y89">
        <v>-0.67510799392101994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78.3</v>
      </c>
      <c r="D90">
        <v>78.650000000000006</v>
      </c>
      <c r="E90">
        <v>77.849999999999994</v>
      </c>
      <c r="F90">
        <v>78.05</v>
      </c>
      <c r="G90">
        <f>_xll.TA_TYPPRICE(D90,E90,F90)</f>
        <v>78.183333333333337</v>
      </c>
      <c r="H90">
        <v>78.451525479954142</v>
      </c>
      <c r="I90" t="str">
        <f t="shared" si="20"/>
        <v>DOWN</v>
      </c>
      <c r="J90">
        <v>79.520863474139247</v>
      </c>
      <c r="K90">
        <v>78.076510163900849</v>
      </c>
      <c r="L90" t="str">
        <f t="shared" si="21"/>
        <v>DOWN</v>
      </c>
      <c r="M90" t="str">
        <f t="shared" si="22"/>
        <v>DOWN</v>
      </c>
      <c r="N90">
        <v>39.324992830428315</v>
      </c>
      <c r="O90" t="str">
        <f t="shared" si="23"/>
        <v>DOWN</v>
      </c>
      <c r="P90" t="str">
        <f t="shared" si="24"/>
        <v>DOWN</v>
      </c>
      <c r="Q90">
        <f t="shared" si="25"/>
        <v>0.20000000000000284</v>
      </c>
      <c r="R90">
        <f t="shared" si="26"/>
        <v>0.80000000000001137</v>
      </c>
      <c r="S90">
        <f t="shared" si="27"/>
        <v>0.25</v>
      </c>
      <c r="T90" t="str">
        <f t="shared" si="28"/>
        <v>No Indication</v>
      </c>
      <c r="U90" t="str">
        <f t="shared" si="29"/>
        <v>No T+M+I</v>
      </c>
      <c r="V90">
        <v>78.84856348557787</v>
      </c>
      <c r="W90">
        <v>79.554603160729997</v>
      </c>
      <c r="X90">
        <f t="shared" si="30"/>
        <v>-0.70603967515212673</v>
      </c>
      <c r="Y90">
        <v>-0.68129433016724128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78.150000000000006</v>
      </c>
      <c r="D91">
        <v>78.400000000000006</v>
      </c>
      <c r="E91">
        <v>77.150000000000006</v>
      </c>
      <c r="F91">
        <v>77.400000000000006</v>
      </c>
      <c r="G91">
        <f>_xll.TA_TYPPRICE(D91,E91,F91)</f>
        <v>77.650000000000006</v>
      </c>
      <c r="H91">
        <v>78.050762739977074</v>
      </c>
      <c r="I91" t="str">
        <f t="shared" si="20"/>
        <v>DOWN</v>
      </c>
      <c r="J91">
        <v>79.271782702108311</v>
      </c>
      <c r="K91">
        <v>77.870619016367328</v>
      </c>
      <c r="L91" t="str">
        <f t="shared" si="21"/>
        <v>DOWN</v>
      </c>
      <c r="M91" t="str">
        <f t="shared" si="22"/>
        <v>DOWN</v>
      </c>
      <c r="N91">
        <v>32.281245855433042</v>
      </c>
      <c r="O91" t="str">
        <f t="shared" si="23"/>
        <v>DOWN</v>
      </c>
      <c r="P91" t="str">
        <f t="shared" si="24"/>
        <v>DOWN</v>
      </c>
      <c r="Q91">
        <f t="shared" si="25"/>
        <v>0.25</v>
      </c>
      <c r="R91">
        <f t="shared" si="26"/>
        <v>1.25</v>
      </c>
      <c r="S91">
        <f t="shared" si="27"/>
        <v>0.2</v>
      </c>
      <c r="T91" t="str">
        <f t="shared" si="28"/>
        <v>No Indication</v>
      </c>
      <c r="U91" t="str">
        <f t="shared" si="29"/>
        <v>No T+M+I</v>
      </c>
      <c r="V91">
        <v>78.625707564719733</v>
      </c>
      <c r="W91">
        <v>79.395002926601848</v>
      </c>
      <c r="X91">
        <f t="shared" si="30"/>
        <v>-0.769295361882115</v>
      </c>
      <c r="Y91">
        <v>-0.69889453651021605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77.55</v>
      </c>
      <c r="D92">
        <v>78.3</v>
      </c>
      <c r="E92">
        <v>76.75</v>
      </c>
      <c r="F92">
        <v>76.95</v>
      </c>
      <c r="G92">
        <f>_xll.TA_TYPPRICE(D92,E92,F92)</f>
        <v>77.333333333333329</v>
      </c>
      <c r="H92">
        <v>77.692048036655194</v>
      </c>
      <c r="I92" t="str">
        <f t="shared" si="20"/>
        <v>DOWN</v>
      </c>
      <c r="J92">
        <v>79.05583099052869</v>
      </c>
      <c r="K92">
        <v>77.621592568285706</v>
      </c>
      <c r="L92" t="str">
        <f t="shared" si="21"/>
        <v>DOWN</v>
      </c>
      <c r="M92" t="str">
        <f t="shared" si="22"/>
        <v>DOWN</v>
      </c>
      <c r="N92">
        <v>27.949022078052231</v>
      </c>
      <c r="O92" t="str">
        <f t="shared" si="23"/>
        <v>DOWN</v>
      </c>
      <c r="P92" t="str">
        <f t="shared" si="24"/>
        <v>DOWN</v>
      </c>
      <c r="Q92">
        <f t="shared" si="25"/>
        <v>0.20000000000000284</v>
      </c>
      <c r="R92">
        <f t="shared" si="26"/>
        <v>1.5499999999999972</v>
      </c>
      <c r="S92">
        <f t="shared" si="27"/>
        <v>0.12903225806451821</v>
      </c>
      <c r="T92" t="str">
        <f t="shared" si="28"/>
        <v>DOWN</v>
      </c>
      <c r="U92" t="str">
        <f t="shared" si="29"/>
        <v>DOWN</v>
      </c>
      <c r="V92">
        <v>78.367906400916695</v>
      </c>
      <c r="W92">
        <v>79.213891598705416</v>
      </c>
      <c r="X92">
        <f t="shared" si="30"/>
        <v>-0.84598519778872117</v>
      </c>
      <c r="Y92">
        <v>-0.72831266876591705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78</v>
      </c>
      <c r="D93">
        <v>81</v>
      </c>
      <c r="E93">
        <v>77.900000000000006</v>
      </c>
      <c r="F93">
        <v>80.900000000000006</v>
      </c>
      <c r="G93">
        <f>_xll.TA_TYPPRICE(D93,E93,F93)</f>
        <v>79.933333333333337</v>
      </c>
      <c r="H93">
        <v>78.812690684994266</v>
      </c>
      <c r="I93" t="str">
        <f t="shared" si="20"/>
        <v>UP</v>
      </c>
      <c r="J93">
        <v>79.487868548188985</v>
      </c>
      <c r="K93">
        <v>77.683460886444436</v>
      </c>
      <c r="L93" t="str">
        <f t="shared" si="21"/>
        <v>UP</v>
      </c>
      <c r="M93" t="str">
        <f t="shared" si="22"/>
        <v>UP</v>
      </c>
      <c r="N93">
        <v>70.859053903220214</v>
      </c>
      <c r="O93" t="str">
        <f t="shared" si="23"/>
        <v>UP</v>
      </c>
      <c r="P93" t="str">
        <f t="shared" si="24"/>
        <v>UP</v>
      </c>
      <c r="Q93">
        <f t="shared" si="25"/>
        <v>3</v>
      </c>
      <c r="R93">
        <f t="shared" si="26"/>
        <v>3.0999999999999943</v>
      </c>
      <c r="S93">
        <f t="shared" si="27"/>
        <v>0.96774193548387277</v>
      </c>
      <c r="T93" t="str">
        <f t="shared" si="28"/>
        <v>UP</v>
      </c>
      <c r="U93" t="str">
        <f t="shared" si="29"/>
        <v>UP</v>
      </c>
      <c r="V93">
        <v>78.757459262314129</v>
      </c>
      <c r="W93">
        <v>79.338788517319827</v>
      </c>
      <c r="X93">
        <f t="shared" si="30"/>
        <v>-0.58132925500569854</v>
      </c>
      <c r="Y93">
        <v>-0.69891598601387339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81.2</v>
      </c>
      <c r="D94">
        <v>81.8</v>
      </c>
      <c r="E94">
        <v>80.7</v>
      </c>
      <c r="F94">
        <v>80.8</v>
      </c>
      <c r="G94">
        <f>_xll.TA_TYPPRICE(D94,E94,F94)</f>
        <v>81.100000000000009</v>
      </c>
      <c r="H94">
        <v>79.956345342497144</v>
      </c>
      <c r="I94" t="str">
        <f t="shared" si="20"/>
        <v>UP</v>
      </c>
      <c r="J94">
        <v>80.001675537480324</v>
      </c>
      <c r="K94">
        <v>78.353802911679011</v>
      </c>
      <c r="L94" t="str">
        <f t="shared" si="21"/>
        <v>UP</v>
      </c>
      <c r="M94" t="str">
        <f t="shared" si="22"/>
        <v>UP</v>
      </c>
      <c r="N94">
        <v>69.548308195270891</v>
      </c>
      <c r="O94" t="str">
        <f t="shared" si="23"/>
        <v>UP</v>
      </c>
      <c r="P94" t="str">
        <f t="shared" si="24"/>
        <v>UP</v>
      </c>
      <c r="Q94">
        <f t="shared" si="25"/>
        <v>9.9999999999994316E-2</v>
      </c>
      <c r="R94">
        <f t="shared" si="26"/>
        <v>1.0999999999999943</v>
      </c>
      <c r="S94">
        <f t="shared" si="27"/>
        <v>9.0909090909086207E-2</v>
      </c>
      <c r="T94" t="str">
        <f t="shared" si="28"/>
        <v>DOWN</v>
      </c>
      <c r="U94" t="str">
        <f t="shared" si="29"/>
        <v>No T+M+I</v>
      </c>
      <c r="V94">
        <v>79.071696298881179</v>
      </c>
      <c r="W94">
        <v>79.447026404925765</v>
      </c>
      <c r="X94">
        <f t="shared" si="30"/>
        <v>-0.37533010604458639</v>
      </c>
      <c r="Y94">
        <v>-0.63419881002001599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85</v>
      </c>
      <c r="D95">
        <v>86.7</v>
      </c>
      <c r="E95">
        <v>83.5</v>
      </c>
      <c r="F95">
        <v>85.05</v>
      </c>
      <c r="G95">
        <f>_xll.TA_TYPPRICE(D95,E95,F95)</f>
        <v>85.083333333333329</v>
      </c>
      <c r="H95">
        <v>82.519839337915244</v>
      </c>
      <c r="I95" t="str">
        <f t="shared" si="20"/>
        <v>UP</v>
      </c>
      <c r="J95">
        <v>81.490192084706919</v>
      </c>
      <c r="K95">
        <v>79.497402264639234</v>
      </c>
      <c r="L95" t="str">
        <f t="shared" si="21"/>
        <v>UP</v>
      </c>
      <c r="M95" t="str">
        <f t="shared" si="22"/>
        <v>UP</v>
      </c>
      <c r="N95">
        <v>84.641320317529903</v>
      </c>
      <c r="O95" t="str">
        <f t="shared" si="23"/>
        <v>UP</v>
      </c>
      <c r="P95" t="str">
        <f t="shared" si="24"/>
        <v>UP</v>
      </c>
      <c r="Q95">
        <f t="shared" si="25"/>
        <v>1.5499999999999972</v>
      </c>
      <c r="R95">
        <f t="shared" si="26"/>
        <v>3.2000000000000028</v>
      </c>
      <c r="S95">
        <f t="shared" si="27"/>
        <v>0.48437499999999867</v>
      </c>
      <c r="T95" t="str">
        <f t="shared" si="28"/>
        <v>No Indication</v>
      </c>
      <c r="U95" t="str">
        <f t="shared" si="29"/>
        <v>No T+M+I</v>
      </c>
      <c r="V95">
        <v>79.991435329822536</v>
      </c>
      <c r="W95">
        <v>79.862061486042379</v>
      </c>
      <c r="X95">
        <f t="shared" si="30"/>
        <v>0.12937384378015793</v>
      </c>
      <c r="Y95">
        <v>-0.48148427925998116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85.05</v>
      </c>
      <c r="D96">
        <v>87.3</v>
      </c>
      <c r="E96">
        <v>84.75</v>
      </c>
      <c r="F96">
        <v>85.05</v>
      </c>
      <c r="G96">
        <f>_xll.TA_TYPPRICE(D96,E96,F96)</f>
        <v>85.7</v>
      </c>
      <c r="H96">
        <v>84.109919668957616</v>
      </c>
      <c r="I96" t="str">
        <f t="shared" si="20"/>
        <v>UP</v>
      </c>
      <c r="J96">
        <v>82.781260510327598</v>
      </c>
      <c r="K96">
        <v>80.664646205830522</v>
      </c>
      <c r="L96" t="str">
        <f t="shared" si="21"/>
        <v>UP</v>
      </c>
      <c r="M96" t="str">
        <f t="shared" si="22"/>
        <v>UP</v>
      </c>
      <c r="N96">
        <v>84.641320317529917</v>
      </c>
      <c r="O96" t="str">
        <f t="shared" si="23"/>
        <v>UP</v>
      </c>
      <c r="P96" t="str">
        <f t="shared" si="24"/>
        <v>UP</v>
      </c>
      <c r="Q96">
        <f t="shared" si="25"/>
        <v>0.29999999999999716</v>
      </c>
      <c r="R96">
        <f t="shared" si="26"/>
        <v>2.5499999999999972</v>
      </c>
      <c r="S96">
        <f t="shared" si="27"/>
        <v>0.11764705882352842</v>
      </c>
      <c r="T96" t="str">
        <f t="shared" si="28"/>
        <v>DOWN</v>
      </c>
      <c r="U96" t="str">
        <f t="shared" si="29"/>
        <v>No T+M+I</v>
      </c>
      <c r="V96">
        <v>80.769676048311382</v>
      </c>
      <c r="W96">
        <v>80.246353227817011</v>
      </c>
      <c r="X96">
        <f t="shared" si="30"/>
        <v>0.5233228204943714</v>
      </c>
      <c r="Y96">
        <v>-0.28052285930911064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84.95</v>
      </c>
      <c r="D97">
        <v>84.95</v>
      </c>
      <c r="E97">
        <v>83.8</v>
      </c>
      <c r="F97">
        <v>84.25</v>
      </c>
      <c r="G97">
        <f>_xll.TA_TYPPRICE(D97,E97,F97)</f>
        <v>84.333333333333329</v>
      </c>
      <c r="H97">
        <v>84.221626501145465</v>
      </c>
      <c r="I97" t="str">
        <f t="shared" si="20"/>
        <v>UP</v>
      </c>
      <c r="J97">
        <v>83.263202619143684</v>
      </c>
      <c r="K97">
        <v>81.361391493423739</v>
      </c>
      <c r="L97" t="str">
        <f t="shared" si="21"/>
        <v>UP</v>
      </c>
      <c r="M97" t="str">
        <f t="shared" si="22"/>
        <v>UP</v>
      </c>
      <c r="N97">
        <v>73.872494716223912</v>
      </c>
      <c r="O97" t="str">
        <f t="shared" si="23"/>
        <v>UP</v>
      </c>
      <c r="P97" t="str">
        <f t="shared" si="24"/>
        <v>UP</v>
      </c>
      <c r="Q97">
        <f t="shared" si="25"/>
        <v>0.45000000000000284</v>
      </c>
      <c r="R97">
        <f t="shared" si="26"/>
        <v>1.1500000000000057</v>
      </c>
      <c r="S97">
        <f t="shared" si="27"/>
        <v>0.39130434782608747</v>
      </c>
      <c r="T97" t="str">
        <f t="shared" si="28"/>
        <v>No Indication</v>
      </c>
      <c r="U97" t="str">
        <f t="shared" si="29"/>
        <v>No T+M+I</v>
      </c>
      <c r="V97">
        <v>81.305110502417321</v>
      </c>
      <c r="W97">
        <v>80.542919655386115</v>
      </c>
      <c r="X97">
        <f t="shared" si="30"/>
        <v>0.76219084703120643</v>
      </c>
      <c r="Y97">
        <v>-7.1980118041047203E-2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85</v>
      </c>
      <c r="D98">
        <v>85.25</v>
      </c>
      <c r="E98">
        <v>83.35</v>
      </c>
      <c r="F98">
        <v>83.6</v>
      </c>
      <c r="G98">
        <f>_xll.TA_TYPPRICE(D98,E98,F98)</f>
        <v>84.066666666666663</v>
      </c>
      <c r="H98">
        <v>84.144146583906064</v>
      </c>
      <c r="I98" t="str">
        <f t="shared" si="20"/>
        <v>DOWN</v>
      </c>
      <c r="J98">
        <v>83.704713148222865</v>
      </c>
      <c r="K98">
        <v>81.803304494885126</v>
      </c>
      <c r="L98" t="str">
        <f t="shared" si="21"/>
        <v>No Confirmation</v>
      </c>
      <c r="M98" t="str">
        <f t="shared" si="22"/>
        <v>No Trend</v>
      </c>
      <c r="N98">
        <v>65.419225588712365</v>
      </c>
      <c r="O98" t="str">
        <f t="shared" si="23"/>
        <v>UP</v>
      </c>
      <c r="P98" t="str">
        <f t="shared" si="24"/>
        <v>No Trend + Momentum</v>
      </c>
      <c r="Q98">
        <f t="shared" si="25"/>
        <v>0.25</v>
      </c>
      <c r="R98">
        <f t="shared" si="26"/>
        <v>1.9000000000000057</v>
      </c>
      <c r="S98">
        <f t="shared" si="27"/>
        <v>0.13157894736842066</v>
      </c>
      <c r="T98" t="str">
        <f t="shared" si="28"/>
        <v>DOWN</v>
      </c>
      <c r="U98" t="str">
        <f t="shared" si="29"/>
        <v>No T+M+I</v>
      </c>
      <c r="V98">
        <v>81.65817042512235</v>
      </c>
      <c r="W98">
        <v>80.769370051283445</v>
      </c>
      <c r="X98">
        <f t="shared" si="30"/>
        <v>0.88880037383890453</v>
      </c>
      <c r="Y98">
        <v>0.12017598033494314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83.8</v>
      </c>
      <c r="D99">
        <v>85.65</v>
      </c>
      <c r="E99">
        <v>82.5</v>
      </c>
      <c r="F99">
        <v>84.45</v>
      </c>
      <c r="G99">
        <f>_xll.TA_TYPPRICE(D99,E99,F99)</f>
        <v>84.2</v>
      </c>
      <c r="H99">
        <v>84.172073291953041</v>
      </c>
      <c r="I99" t="str">
        <f t="shared" si="20"/>
        <v>UP</v>
      </c>
      <c r="J99">
        <v>84.136999115284453</v>
      </c>
      <c r="K99">
        <v>81.958125718243991</v>
      </c>
      <c r="L99" t="str">
        <f t="shared" si="21"/>
        <v>UP</v>
      </c>
      <c r="M99" t="str">
        <f t="shared" si="22"/>
        <v>UP</v>
      </c>
      <c r="N99">
        <v>70.868306369977205</v>
      </c>
      <c r="O99" t="str">
        <f t="shared" si="23"/>
        <v>UP</v>
      </c>
      <c r="P99" t="str">
        <f t="shared" si="24"/>
        <v>UP</v>
      </c>
      <c r="Q99">
        <f t="shared" si="25"/>
        <v>1.9500000000000028</v>
      </c>
      <c r="R99">
        <f t="shared" si="26"/>
        <v>3.1500000000000057</v>
      </c>
      <c r="S99">
        <f t="shared" si="27"/>
        <v>0.61904761904761885</v>
      </c>
      <c r="T99" t="str">
        <f t="shared" si="28"/>
        <v>No Indication</v>
      </c>
      <c r="U99" t="str">
        <f t="shared" si="29"/>
        <v>No T+M+I</v>
      </c>
      <c r="V99">
        <v>82.087682667411215</v>
      </c>
      <c r="W99">
        <v>81.042009306743935</v>
      </c>
      <c r="X99">
        <f t="shared" si="30"/>
        <v>1.0456733606672799</v>
      </c>
      <c r="Y99">
        <v>0.30527545640141052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86</v>
      </c>
      <c r="D100">
        <v>86.2</v>
      </c>
      <c r="E100">
        <v>83.75</v>
      </c>
      <c r="F100">
        <v>83.9</v>
      </c>
      <c r="G100">
        <f>_xll.TA_TYPPRICE(D100,E100,F100)</f>
        <v>84.61666666666666</v>
      </c>
      <c r="H100">
        <v>84.394369979309857</v>
      </c>
      <c r="I100" t="str">
        <f t="shared" si="20"/>
        <v>DOWN</v>
      </c>
      <c r="J100">
        <v>84.595443756332358</v>
      </c>
      <c r="K100">
        <v>82.356320003078665</v>
      </c>
      <c r="L100" t="str">
        <f t="shared" si="21"/>
        <v>No Confirmation</v>
      </c>
      <c r="M100" t="str">
        <f t="shared" si="22"/>
        <v>No Trend</v>
      </c>
      <c r="N100">
        <v>62.85712079057366</v>
      </c>
      <c r="O100" t="str">
        <f t="shared" si="23"/>
        <v>UP</v>
      </c>
      <c r="P100" t="str">
        <f t="shared" si="24"/>
        <v>No Trend + Momentum</v>
      </c>
      <c r="Q100">
        <f t="shared" si="25"/>
        <v>0.15000000000000568</v>
      </c>
      <c r="R100">
        <f t="shared" si="26"/>
        <v>2.4500000000000028</v>
      </c>
      <c r="S100">
        <f t="shared" si="27"/>
        <v>6.1224489795920614E-2</v>
      </c>
      <c r="T100" t="str">
        <f t="shared" si="28"/>
        <v>DOWN</v>
      </c>
      <c r="U100" t="str">
        <f t="shared" si="29"/>
        <v>No T+M+I</v>
      </c>
      <c r="V100">
        <v>82.36650071857872</v>
      </c>
      <c r="W100">
        <v>81.253712321059197</v>
      </c>
      <c r="X100">
        <f t="shared" si="30"/>
        <v>1.1127883975195232</v>
      </c>
      <c r="Y100">
        <v>0.46677804462503303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83.9</v>
      </c>
      <c r="D101">
        <v>84.4</v>
      </c>
      <c r="E101">
        <v>82.85</v>
      </c>
      <c r="F101">
        <v>82.95</v>
      </c>
      <c r="G101">
        <f>_xll.TA_TYPPRICE(D101,E101,F101)</f>
        <v>83.399999999999991</v>
      </c>
      <c r="H101">
        <v>83.897184989654932</v>
      </c>
      <c r="I101" t="str">
        <f t="shared" si="20"/>
        <v>DOWN</v>
      </c>
      <c r="J101">
        <v>84.552011810480721</v>
      </c>
      <c r="K101">
        <v>82.466026669061179</v>
      </c>
      <c r="L101" t="str">
        <f t="shared" si="21"/>
        <v>No Confirmation</v>
      </c>
      <c r="M101" t="str">
        <f t="shared" si="22"/>
        <v>No Trend</v>
      </c>
      <c r="N101">
        <v>50.525360183841308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0.10000000000000853</v>
      </c>
      <c r="R101">
        <f t="shared" si="26"/>
        <v>1.5500000000000114</v>
      </c>
      <c r="S101">
        <f t="shared" si="27"/>
        <v>6.4516129032263086E-2</v>
      </c>
      <c r="T101" t="str">
        <f t="shared" si="28"/>
        <v>DOWN</v>
      </c>
      <c r="U101" t="str">
        <f t="shared" si="29"/>
        <v>No T+M+I</v>
      </c>
      <c r="V101">
        <v>82.456269838797382</v>
      </c>
      <c r="W101">
        <v>81.379363260239998</v>
      </c>
      <c r="X101">
        <f t="shared" si="30"/>
        <v>1.0769065785573844</v>
      </c>
      <c r="Y101">
        <v>0.58880375141150332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82.9</v>
      </c>
      <c r="D102">
        <v>82.9</v>
      </c>
      <c r="E102">
        <v>80.099999999999994</v>
      </c>
      <c r="F102">
        <v>80.400000000000006</v>
      </c>
      <c r="G102">
        <f>_xll.TA_TYPPRICE(D102,E102,F102)</f>
        <v>81.13333333333334</v>
      </c>
      <c r="H102">
        <v>82.515259161494129</v>
      </c>
      <c r="I102" t="str">
        <f t="shared" si="20"/>
        <v>DOWN</v>
      </c>
      <c r="J102">
        <v>84.184898074818335</v>
      </c>
      <c r="K102">
        <v>81.940242964825359</v>
      </c>
      <c r="L102" t="str">
        <f t="shared" si="21"/>
        <v>DOWN</v>
      </c>
      <c r="M102" t="str">
        <f t="shared" si="22"/>
        <v>DOWN</v>
      </c>
      <c r="N102">
        <v>30.468908934850859</v>
      </c>
      <c r="O102" t="str">
        <f t="shared" si="23"/>
        <v>DOWN</v>
      </c>
      <c r="P102" t="str">
        <f t="shared" si="24"/>
        <v>DOWN</v>
      </c>
      <c r="Q102">
        <f t="shared" si="25"/>
        <v>0.30000000000001137</v>
      </c>
      <c r="R102">
        <f t="shared" si="26"/>
        <v>2.8000000000000114</v>
      </c>
      <c r="S102">
        <f t="shared" si="27"/>
        <v>0.10714285714286077</v>
      </c>
      <c r="T102" t="str">
        <f t="shared" si="28"/>
        <v>DOWN</v>
      </c>
      <c r="U102" t="str">
        <f t="shared" si="29"/>
        <v>DOWN</v>
      </c>
      <c r="V102">
        <v>82.139920632828549</v>
      </c>
      <c r="W102">
        <v>81.306817833555556</v>
      </c>
      <c r="X102">
        <f t="shared" si="30"/>
        <v>0.83310279927299291</v>
      </c>
      <c r="Y102">
        <v>0.63766356098380128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81.7</v>
      </c>
      <c r="D103">
        <v>82.5</v>
      </c>
      <c r="E103">
        <v>80.349999999999994</v>
      </c>
      <c r="F103">
        <v>82</v>
      </c>
      <c r="G103">
        <f>_xll.TA_TYPPRICE(D103,E103,F103)</f>
        <v>81.61666666666666</v>
      </c>
      <c r="H103">
        <v>82.065962914080387</v>
      </c>
      <c r="I103" t="str">
        <f t="shared" si="20"/>
        <v>DOWN</v>
      </c>
      <c r="J103">
        <v>83.810476280414264</v>
      </c>
      <c r="K103">
        <v>81.58685563930861</v>
      </c>
      <c r="L103" t="str">
        <f t="shared" si="21"/>
        <v>No Confirmation</v>
      </c>
      <c r="M103" t="str">
        <f t="shared" si="22"/>
        <v>No Trend</v>
      </c>
      <c r="N103">
        <v>46.977055928500434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1.6500000000000057</v>
      </c>
      <c r="R103">
        <f t="shared" si="26"/>
        <v>2.1500000000000057</v>
      </c>
      <c r="S103">
        <f t="shared" si="27"/>
        <v>0.76744186046511687</v>
      </c>
      <c r="T103" t="str">
        <f t="shared" si="28"/>
        <v>No Indication</v>
      </c>
      <c r="U103" t="str">
        <f t="shared" si="29"/>
        <v>No T+M+I</v>
      </c>
      <c r="V103">
        <v>82.118394381624157</v>
      </c>
      <c r="W103">
        <v>81.358164660699586</v>
      </c>
      <c r="X103">
        <f t="shared" si="30"/>
        <v>0.76022972092457053</v>
      </c>
      <c r="Y103">
        <v>0.66217679297195509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82.9</v>
      </c>
      <c r="D104">
        <v>82.9</v>
      </c>
      <c r="E104">
        <v>79.650000000000006</v>
      </c>
      <c r="F104">
        <v>79.849999999999994</v>
      </c>
      <c r="G104">
        <f>_xll.TA_TYPPRICE(D104,E104,F104)</f>
        <v>80.8</v>
      </c>
      <c r="H104">
        <v>81.432981457040199</v>
      </c>
      <c r="I104" t="str">
        <f t="shared" si="20"/>
        <v>DOWN</v>
      </c>
      <c r="J104">
        <v>83.608148218099984</v>
      </c>
      <c r="K104">
        <v>81.156443275017807</v>
      </c>
      <c r="L104" t="str">
        <f t="shared" si="21"/>
        <v>DOWN</v>
      </c>
      <c r="M104" t="str">
        <f t="shared" si="22"/>
        <v>DOWN</v>
      </c>
      <c r="N104">
        <v>33.58398870961598</v>
      </c>
      <c r="O104" t="str">
        <f t="shared" si="23"/>
        <v>DOWN</v>
      </c>
      <c r="P104" t="str">
        <f t="shared" si="24"/>
        <v>DOWN</v>
      </c>
      <c r="Q104">
        <f t="shared" si="25"/>
        <v>0.19999999999998863</v>
      </c>
      <c r="R104">
        <f t="shared" si="26"/>
        <v>3.25</v>
      </c>
      <c r="S104">
        <f t="shared" si="27"/>
        <v>6.1538461538458038E-2</v>
      </c>
      <c r="T104" t="str">
        <f t="shared" si="28"/>
        <v>DOWN</v>
      </c>
      <c r="U104" t="str">
        <f t="shared" si="29"/>
        <v>DOWN</v>
      </c>
      <c r="V104">
        <v>81.769410630605051</v>
      </c>
      <c r="W104">
        <v>81.246448759907025</v>
      </c>
      <c r="X104">
        <f t="shared" si="30"/>
        <v>0.52296187069802613</v>
      </c>
      <c r="Y104">
        <v>0.63433380851716925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80.349999999999994</v>
      </c>
      <c r="D105">
        <v>80.5</v>
      </c>
      <c r="E105">
        <v>77.8</v>
      </c>
      <c r="F105">
        <v>78.3</v>
      </c>
      <c r="G105">
        <f>_xll.TA_TYPPRICE(D105,E105,F105)</f>
        <v>78.866666666666674</v>
      </c>
      <c r="H105">
        <v>80.149824061853437</v>
      </c>
      <c r="I105" t="str">
        <f t="shared" si="20"/>
        <v>DOWN</v>
      </c>
      <c r="J105">
        <v>82.91744861407777</v>
      </c>
      <c r="K105">
        <v>80.410566991680511</v>
      </c>
      <c r="L105" t="str">
        <f t="shared" si="21"/>
        <v>DOWN</v>
      </c>
      <c r="M105" t="str">
        <f t="shared" si="22"/>
        <v>DOWN</v>
      </c>
      <c r="N105">
        <v>26.719278220742982</v>
      </c>
      <c r="O105" t="str">
        <f t="shared" si="23"/>
        <v>DOWN</v>
      </c>
      <c r="P105" t="str">
        <f t="shared" si="24"/>
        <v>DOWN</v>
      </c>
      <c r="Q105">
        <f t="shared" si="25"/>
        <v>0.5</v>
      </c>
      <c r="R105">
        <f t="shared" si="26"/>
        <v>2.7000000000000028</v>
      </c>
      <c r="S105">
        <f t="shared" si="27"/>
        <v>0.18518518518518498</v>
      </c>
      <c r="T105" t="str">
        <f t="shared" si="28"/>
        <v>DOWN</v>
      </c>
      <c r="U105" t="str">
        <f t="shared" si="29"/>
        <v>DOWN</v>
      </c>
      <c r="V105">
        <v>81.235655148973507</v>
      </c>
      <c r="W105">
        <v>81.028193296210205</v>
      </c>
      <c r="X105">
        <f t="shared" si="30"/>
        <v>0.20746185276330209</v>
      </c>
      <c r="Y105">
        <v>0.54895941736639586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80.2</v>
      </c>
      <c r="AE105">
        <f t="shared" si="36"/>
        <v>79.45</v>
      </c>
      <c r="AF105">
        <f t="shared" si="37"/>
        <v>79.150000000000006</v>
      </c>
      <c r="AG105">
        <f t="shared" si="38"/>
        <v>78.850000000000009</v>
      </c>
    </row>
    <row r="106" spans="1:33" x14ac:dyDescent="0.25">
      <c r="A106" t="s">
        <v>5</v>
      </c>
      <c r="B106" s="1">
        <v>43006</v>
      </c>
      <c r="C106">
        <v>78.5</v>
      </c>
      <c r="D106">
        <v>78.75</v>
      </c>
      <c r="E106">
        <v>76.849999999999994</v>
      </c>
      <c r="F106">
        <v>77.95</v>
      </c>
      <c r="G106">
        <f>_xll.TA_TYPPRICE(D106,E106,F106)</f>
        <v>77.850000000000009</v>
      </c>
      <c r="H106">
        <v>78.999912030926723</v>
      </c>
      <c r="I106" t="str">
        <f t="shared" si="20"/>
        <v>DOWN</v>
      </c>
      <c r="J106">
        <v>81.991348922060482</v>
      </c>
      <c r="K106">
        <v>79.619329882418171</v>
      </c>
      <c r="L106" t="str">
        <f t="shared" si="21"/>
        <v>DOWN</v>
      </c>
      <c r="M106" t="str">
        <f t="shared" si="22"/>
        <v>DOWN</v>
      </c>
      <c r="N106">
        <v>25.261804668139831</v>
      </c>
      <c r="O106" t="str">
        <f t="shared" si="23"/>
        <v>DOWN</v>
      </c>
      <c r="P106" t="str">
        <f t="shared" si="24"/>
        <v>DOWN</v>
      </c>
      <c r="Q106">
        <f t="shared" si="25"/>
        <v>1.1000000000000085</v>
      </c>
      <c r="R106">
        <f t="shared" si="26"/>
        <v>1.9000000000000057</v>
      </c>
      <c r="S106">
        <f t="shared" si="27"/>
        <v>0.57894736842105543</v>
      </c>
      <c r="T106" t="str">
        <f t="shared" si="28"/>
        <v>No Indication</v>
      </c>
      <c r="U106" t="str">
        <f t="shared" si="29"/>
        <v>No T+M+I</v>
      </c>
      <c r="V106">
        <v>80.730169741439127</v>
      </c>
      <c r="W106">
        <v>80.800178977972408</v>
      </c>
      <c r="X106">
        <f t="shared" si="30"/>
        <v>-7.0009236533280728E-2</v>
      </c>
      <c r="Y106">
        <v>0.42516568658646053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77.95</v>
      </c>
      <c r="D107">
        <v>78.650000000000006</v>
      </c>
      <c r="E107">
        <v>77.150000000000006</v>
      </c>
      <c r="F107">
        <v>78</v>
      </c>
      <c r="G107">
        <f>_xll.TA_TYPPRICE(D107,E107,F107)</f>
        <v>77.933333333333337</v>
      </c>
      <c r="H107">
        <v>78.466622682130037</v>
      </c>
      <c r="I107" t="str">
        <f t="shared" si="20"/>
        <v>DOWN</v>
      </c>
      <c r="J107">
        <v>81.248826939380379</v>
      </c>
      <c r="K107">
        <v>79.070589908547461</v>
      </c>
      <c r="L107" t="str">
        <f t="shared" si="21"/>
        <v>DOWN</v>
      </c>
      <c r="M107" t="str">
        <f t="shared" si="22"/>
        <v>DOWN</v>
      </c>
      <c r="N107">
        <v>25.982780489038042</v>
      </c>
      <c r="O107" t="str">
        <f t="shared" si="23"/>
        <v>DOWN</v>
      </c>
      <c r="P107" t="str">
        <f t="shared" si="24"/>
        <v>DOWN</v>
      </c>
      <c r="Q107">
        <f t="shared" si="25"/>
        <v>0.84999999999999432</v>
      </c>
      <c r="R107">
        <f t="shared" si="26"/>
        <v>1.5</v>
      </c>
      <c r="S107">
        <f t="shared" si="27"/>
        <v>0.56666666666666288</v>
      </c>
      <c r="T107" t="str">
        <f t="shared" si="28"/>
        <v>No Indication</v>
      </c>
      <c r="U107" t="str">
        <f t="shared" si="29"/>
        <v>No T+M+I</v>
      </c>
      <c r="V107">
        <v>80.310143627371573</v>
      </c>
      <c r="W107">
        <v>80.59275831293742</v>
      </c>
      <c r="X107">
        <f t="shared" si="30"/>
        <v>-0.28261468556584646</v>
      </c>
      <c r="Y107">
        <v>0.28360961215599911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79.2</v>
      </c>
      <c r="D108">
        <v>79.55</v>
      </c>
      <c r="E108">
        <v>77.099999999999994</v>
      </c>
      <c r="F108">
        <v>77.349999999999994</v>
      </c>
      <c r="G108">
        <f>_xll.TA_TYPPRICE(D108,E108,F108)</f>
        <v>77.999999999999986</v>
      </c>
      <c r="H108">
        <v>78.233311341065018</v>
      </c>
      <c r="I108" t="str">
        <f t="shared" si="20"/>
        <v>DOWN</v>
      </c>
      <c r="J108">
        <v>80.871309841740299</v>
      </c>
      <c r="K108">
        <v>78.632681039981364</v>
      </c>
      <c r="L108" t="str">
        <f t="shared" si="21"/>
        <v>DOWN</v>
      </c>
      <c r="M108" t="str">
        <f t="shared" si="22"/>
        <v>DOWN</v>
      </c>
      <c r="N108">
        <v>22.461713118870655</v>
      </c>
      <c r="O108" t="str">
        <f t="shared" si="23"/>
        <v>DOWN</v>
      </c>
      <c r="P108" t="str">
        <f t="shared" si="24"/>
        <v>DOWN</v>
      </c>
      <c r="Q108">
        <f t="shared" si="25"/>
        <v>0.25</v>
      </c>
      <c r="R108">
        <f t="shared" si="26"/>
        <v>2.4500000000000028</v>
      </c>
      <c r="S108">
        <f t="shared" si="27"/>
        <v>0.10204081632653049</v>
      </c>
      <c r="T108" t="str">
        <f t="shared" si="28"/>
        <v>DOWN</v>
      </c>
      <c r="U108" t="str">
        <f t="shared" si="29"/>
        <v>DOWN</v>
      </c>
      <c r="V108">
        <v>79.854736915468251</v>
      </c>
      <c r="W108">
        <v>80.352553993460575</v>
      </c>
      <c r="X108">
        <f t="shared" si="30"/>
        <v>-0.49781707799232322</v>
      </c>
      <c r="Y108">
        <v>0.12732427412633462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79.25</v>
      </c>
      <c r="AE108">
        <f t="shared" si="36"/>
        <v>78.600000000000009</v>
      </c>
      <c r="AF108">
        <f t="shared" si="37"/>
        <v>78.300000000000011</v>
      </c>
      <c r="AG108">
        <f t="shared" si="38"/>
        <v>78.050000000000011</v>
      </c>
    </row>
    <row r="109" spans="1:33" x14ac:dyDescent="0.25">
      <c r="A109" t="s">
        <v>5</v>
      </c>
      <c r="B109" s="1">
        <v>43012</v>
      </c>
      <c r="C109">
        <v>77.45</v>
      </c>
      <c r="D109">
        <v>78.400000000000006</v>
      </c>
      <c r="E109">
        <v>77.349999999999994</v>
      </c>
      <c r="F109">
        <v>78.400000000000006</v>
      </c>
      <c r="G109">
        <f>_xll.TA_TYPPRICE(D109,E109,F109)</f>
        <v>78.05</v>
      </c>
      <c r="H109">
        <v>78.141655670532515</v>
      </c>
      <c r="I109" t="str">
        <f t="shared" si="20"/>
        <v>UP</v>
      </c>
      <c r="J109">
        <v>80.322129876909116</v>
      </c>
      <c r="K109">
        <v>78.347640808874388</v>
      </c>
      <c r="L109" t="str">
        <f t="shared" si="21"/>
        <v>No Confirmation</v>
      </c>
      <c r="M109" t="str">
        <f t="shared" si="22"/>
        <v>No Trend</v>
      </c>
      <c r="N109">
        <v>39.120571395302825</v>
      </c>
      <c r="O109" t="str">
        <f t="shared" si="23"/>
        <v>DOWN</v>
      </c>
      <c r="P109" t="str">
        <f t="shared" si="24"/>
        <v>No Trend + Momentum</v>
      </c>
      <c r="Q109">
        <f t="shared" si="25"/>
        <v>1.0500000000000114</v>
      </c>
      <c r="R109">
        <f t="shared" si="26"/>
        <v>1.0500000000000114</v>
      </c>
      <c r="S109">
        <f t="shared" si="27"/>
        <v>1</v>
      </c>
      <c r="T109" t="str">
        <f t="shared" si="28"/>
        <v>UP</v>
      </c>
      <c r="U109" t="str">
        <f t="shared" si="29"/>
        <v>No T+M+I</v>
      </c>
      <c r="V109">
        <v>79.630931236165438</v>
      </c>
      <c r="W109">
        <v>80.207920364315342</v>
      </c>
      <c r="X109">
        <f t="shared" si="30"/>
        <v>-0.57698912814990422</v>
      </c>
      <c r="Y109">
        <v>-1.353840632891315E-2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78.400000000000006</v>
      </c>
      <c r="D110">
        <v>79.2</v>
      </c>
      <c r="E110">
        <v>78.3</v>
      </c>
      <c r="F110">
        <v>79.05</v>
      </c>
      <c r="G110">
        <f>_xll.TA_TYPPRICE(D110,E110,F110)</f>
        <v>78.850000000000009</v>
      </c>
      <c r="H110">
        <v>78.495827835266255</v>
      </c>
      <c r="I110" t="str">
        <f t="shared" si="20"/>
        <v>UP</v>
      </c>
      <c r="J110">
        <v>80.072767682040421</v>
      </c>
      <c r="K110">
        <v>78.337053962457858</v>
      </c>
      <c r="L110" t="str">
        <f t="shared" si="21"/>
        <v>No Confirmation</v>
      </c>
      <c r="M110" t="str">
        <f t="shared" si="22"/>
        <v>No Trend</v>
      </c>
      <c r="N110">
        <v>47.79901422637424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0.75</v>
      </c>
      <c r="R110">
        <f t="shared" si="26"/>
        <v>0.90000000000000568</v>
      </c>
      <c r="S110">
        <f t="shared" si="27"/>
        <v>0.83333333333332804</v>
      </c>
      <c r="T110" t="str">
        <f t="shared" si="28"/>
        <v>UP</v>
      </c>
      <c r="U110" t="str">
        <f t="shared" si="29"/>
        <v>No T+M+I</v>
      </c>
      <c r="V110">
        <v>79.541557199832297</v>
      </c>
      <c r="W110">
        <v>80.122148485477169</v>
      </c>
      <c r="X110">
        <f t="shared" si="30"/>
        <v>-0.58059128564487139</v>
      </c>
      <c r="Y110">
        <v>-0.12694898219210482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79.45</v>
      </c>
      <c r="D111">
        <v>80.900000000000006</v>
      </c>
      <c r="E111">
        <v>79.400000000000006</v>
      </c>
      <c r="F111">
        <v>80.650000000000006</v>
      </c>
      <c r="G111">
        <f>_xll.TA_TYPPRICE(D111,E111,F111)</f>
        <v>80.316666666666677</v>
      </c>
      <c r="H111">
        <v>79.406247250966459</v>
      </c>
      <c r="I111" t="str">
        <f t="shared" si="20"/>
        <v>UP</v>
      </c>
      <c r="J111">
        <v>80.256597086031434</v>
      </c>
      <c r="K111">
        <v>78.57326419302278</v>
      </c>
      <c r="L111" t="str">
        <f t="shared" si="21"/>
        <v>UP</v>
      </c>
      <c r="M111" t="str">
        <f t="shared" si="22"/>
        <v>UP</v>
      </c>
      <c r="N111">
        <v>63.71452780296967</v>
      </c>
      <c r="O111" t="str">
        <f t="shared" si="23"/>
        <v>UP</v>
      </c>
      <c r="P111" t="str">
        <f t="shared" si="24"/>
        <v>UP</v>
      </c>
      <c r="Q111">
        <f t="shared" si="25"/>
        <v>1.25</v>
      </c>
      <c r="R111">
        <f t="shared" si="26"/>
        <v>1.5</v>
      </c>
      <c r="S111">
        <f t="shared" si="27"/>
        <v>0.83333333333333337</v>
      </c>
      <c r="T111" t="str">
        <f t="shared" si="28"/>
        <v>UP</v>
      </c>
      <c r="U111" t="str">
        <f t="shared" si="29"/>
        <v>UP</v>
      </c>
      <c r="V111">
        <v>79.712086861396557</v>
      </c>
      <c r="W111">
        <v>80.161248597664041</v>
      </c>
      <c r="X111">
        <f t="shared" si="30"/>
        <v>-0.44916173626748446</v>
      </c>
      <c r="Y111">
        <v>-0.19139153300718076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80.349999999999994</v>
      </c>
      <c r="D112">
        <v>82.05</v>
      </c>
      <c r="E112">
        <v>80.25</v>
      </c>
      <c r="F112">
        <v>81.5</v>
      </c>
      <c r="G112">
        <f>_xll.TA_TYPPRICE(D112,E112,F112)</f>
        <v>81.266666666666666</v>
      </c>
      <c r="H112">
        <v>80.336456958816569</v>
      </c>
      <c r="I112" t="str">
        <f t="shared" si="20"/>
        <v>UP</v>
      </c>
      <c r="J112">
        <v>80.655131066913341</v>
      </c>
      <c r="K112">
        <v>78.945872150128835</v>
      </c>
      <c r="L112" t="str">
        <f t="shared" si="21"/>
        <v>UP</v>
      </c>
      <c r="M112" t="str">
        <f t="shared" si="22"/>
        <v>UP</v>
      </c>
      <c r="N112">
        <v>69.824103974092338</v>
      </c>
      <c r="O112" t="str">
        <f t="shared" si="23"/>
        <v>UP</v>
      </c>
      <c r="P112" t="str">
        <f t="shared" si="24"/>
        <v>UP</v>
      </c>
      <c r="Q112">
        <f t="shared" si="25"/>
        <v>1.25</v>
      </c>
      <c r="R112">
        <f t="shared" si="26"/>
        <v>1.7999999999999972</v>
      </c>
      <c r="S112">
        <f t="shared" si="27"/>
        <v>0.69444444444444553</v>
      </c>
      <c r="T112" t="str">
        <f t="shared" si="28"/>
        <v>No Indication</v>
      </c>
      <c r="U112" t="str">
        <f t="shared" si="29"/>
        <v>No T+M+I</v>
      </c>
      <c r="V112">
        <v>79.987150421181695</v>
      </c>
      <c r="W112">
        <v>80.260415368207447</v>
      </c>
      <c r="X112">
        <f t="shared" si="30"/>
        <v>-0.27326494702575133</v>
      </c>
      <c r="Y112">
        <v>-0.20776621581089488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81.75</v>
      </c>
      <c r="D113">
        <v>82.1</v>
      </c>
      <c r="E113">
        <v>81.25</v>
      </c>
      <c r="F113">
        <v>81.55</v>
      </c>
      <c r="G113">
        <f>_xll.TA_TYPPRICE(D113,E113,F113)</f>
        <v>81.633333333333326</v>
      </c>
      <c r="H113">
        <v>80.984895146074948</v>
      </c>
      <c r="I113" t="str">
        <f t="shared" si="20"/>
        <v>UP</v>
      </c>
      <c r="J113">
        <v>80.976213052043704</v>
      </c>
      <c r="K113">
        <v>79.457900561211318</v>
      </c>
      <c r="L113" t="str">
        <f t="shared" si="21"/>
        <v>UP</v>
      </c>
      <c r="M113" t="str">
        <f t="shared" si="22"/>
        <v>UP</v>
      </c>
      <c r="N113">
        <v>70.193128970532399</v>
      </c>
      <c r="O113" t="str">
        <f t="shared" si="23"/>
        <v>UP</v>
      </c>
      <c r="P113" t="str">
        <f t="shared" si="24"/>
        <v>UP</v>
      </c>
      <c r="Q113">
        <f t="shared" si="25"/>
        <v>0.29999999999999716</v>
      </c>
      <c r="R113">
        <f t="shared" si="26"/>
        <v>0.84999999999999432</v>
      </c>
      <c r="S113">
        <f t="shared" si="27"/>
        <v>0.35294117647058726</v>
      </c>
      <c r="T113" t="str">
        <f t="shared" si="28"/>
        <v>No Indication</v>
      </c>
      <c r="U113" t="str">
        <f t="shared" si="29"/>
        <v>No T+M+I</v>
      </c>
      <c r="V113">
        <v>80.227588817922978</v>
      </c>
      <c r="W113">
        <v>80.355940155747632</v>
      </c>
      <c r="X113">
        <f t="shared" si="30"/>
        <v>-0.12835133782465391</v>
      </c>
      <c r="Y113">
        <v>-0.19188324021364669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81.75</v>
      </c>
      <c r="D114">
        <v>82.55</v>
      </c>
      <c r="E114">
        <v>80.45</v>
      </c>
      <c r="F114">
        <v>80.75</v>
      </c>
      <c r="G114">
        <f>_xll.TA_TYPPRICE(D114,E114,F114)</f>
        <v>81.25</v>
      </c>
      <c r="H114">
        <v>81.117447573037481</v>
      </c>
      <c r="I114" t="str">
        <f t="shared" si="20"/>
        <v>DOWN</v>
      </c>
      <c r="J114">
        <v>81.325943484922874</v>
      </c>
      <c r="K114">
        <v>79.678367103164362</v>
      </c>
      <c r="L114" t="str">
        <f t="shared" si="21"/>
        <v>No Confirmation</v>
      </c>
      <c r="M114" t="str">
        <f t="shared" si="22"/>
        <v>No Trend</v>
      </c>
      <c r="N114">
        <v>56.398930400623911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0.29999999999999716</v>
      </c>
      <c r="R114">
        <f t="shared" si="26"/>
        <v>2.0999999999999943</v>
      </c>
      <c r="S114">
        <f t="shared" si="27"/>
        <v>0.14285714285714188</v>
      </c>
      <c r="T114" t="str">
        <f t="shared" si="28"/>
        <v>DOWN</v>
      </c>
      <c r="U114" t="str">
        <f t="shared" si="29"/>
        <v>No T+M+I</v>
      </c>
      <c r="V114">
        <v>80.307959769011745</v>
      </c>
      <c r="W114">
        <v>80.385129773840404</v>
      </c>
      <c r="X114">
        <f t="shared" si="30"/>
        <v>-7.7170004828658989E-2</v>
      </c>
      <c r="Y114">
        <v>-0.16894059313664916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81</v>
      </c>
      <c r="D115">
        <v>82.1</v>
      </c>
      <c r="E115">
        <v>80.45</v>
      </c>
      <c r="F115">
        <v>81.7</v>
      </c>
      <c r="G115">
        <f>_xll.TA_TYPPRICE(D115,E115,F115)</f>
        <v>81.416666666666671</v>
      </c>
      <c r="H115">
        <v>81.267057119852069</v>
      </c>
      <c r="I115" t="str">
        <f t="shared" si="20"/>
        <v>UP</v>
      </c>
      <c r="J115">
        <v>81.497956043828907</v>
      </c>
      <c r="K115">
        <v>79.849841080238946</v>
      </c>
      <c r="L115" t="str">
        <f t="shared" si="21"/>
        <v>UP</v>
      </c>
      <c r="M115" t="str">
        <f t="shared" si="22"/>
        <v>UP</v>
      </c>
      <c r="N115">
        <v>66.245363562124666</v>
      </c>
      <c r="O115" t="str">
        <f t="shared" si="23"/>
        <v>UP</v>
      </c>
      <c r="P115" t="str">
        <f t="shared" si="24"/>
        <v>UP</v>
      </c>
      <c r="Q115">
        <f t="shared" si="25"/>
        <v>1.25</v>
      </c>
      <c r="R115">
        <f t="shared" si="26"/>
        <v>1.6499999999999915</v>
      </c>
      <c r="S115">
        <f t="shared" si="27"/>
        <v>0.75757575757576145</v>
      </c>
      <c r="T115" t="str">
        <f t="shared" si="28"/>
        <v>No Indication</v>
      </c>
      <c r="U115" t="str">
        <f t="shared" si="29"/>
        <v>No T+M+I</v>
      </c>
      <c r="V115">
        <v>80.522119804548396</v>
      </c>
      <c r="W115">
        <v>80.482527568370742</v>
      </c>
      <c r="X115">
        <f t="shared" si="30"/>
        <v>3.9592236177654172E-2</v>
      </c>
      <c r="Y115">
        <v>-0.12723402727378849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82.6</v>
      </c>
      <c r="D116">
        <v>82.6</v>
      </c>
      <c r="E116">
        <v>81.400000000000006</v>
      </c>
      <c r="F116">
        <v>81.599999999999994</v>
      </c>
      <c r="G116">
        <f>_xll.TA_TYPPRICE(D116,E116,F116)</f>
        <v>81.86666666666666</v>
      </c>
      <c r="H116">
        <v>81.566861893259357</v>
      </c>
      <c r="I116" t="str">
        <f t="shared" si="20"/>
        <v>UP</v>
      </c>
      <c r="J116">
        <v>81.742854700755814</v>
      </c>
      <c r="K116">
        <v>80.194320840185853</v>
      </c>
      <c r="L116" t="str">
        <f t="shared" si="21"/>
        <v>No Confirmation</v>
      </c>
      <c r="M116" t="str">
        <f t="shared" si="22"/>
        <v>No Trend</v>
      </c>
      <c r="N116">
        <v>64.333720223905615</v>
      </c>
      <c r="O116" t="str">
        <f t="shared" si="23"/>
        <v>UP</v>
      </c>
      <c r="P116" t="str">
        <f t="shared" si="24"/>
        <v>No Trend + Momentum</v>
      </c>
      <c r="Q116">
        <f t="shared" si="25"/>
        <v>0.19999999999998863</v>
      </c>
      <c r="R116">
        <f t="shared" si="26"/>
        <v>1.1999999999999886</v>
      </c>
      <c r="S116">
        <f t="shared" si="27"/>
        <v>0.16666666666665877</v>
      </c>
      <c r="T116" t="str">
        <f t="shared" si="28"/>
        <v>DOWN</v>
      </c>
      <c r="U116" t="str">
        <f t="shared" si="29"/>
        <v>No T+M+I</v>
      </c>
      <c r="V116">
        <v>80.687947526925569</v>
      </c>
      <c r="W116">
        <v>80.565303304046978</v>
      </c>
      <c r="X116">
        <f t="shared" si="30"/>
        <v>0.12264422287859134</v>
      </c>
      <c r="Y116">
        <v>-7.7258377243312526E-2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82</v>
      </c>
      <c r="D117">
        <v>82.25</v>
      </c>
      <c r="E117">
        <v>81.349999999999994</v>
      </c>
      <c r="F117">
        <v>81.849999999999994</v>
      </c>
      <c r="G117">
        <f>_xll.TA_TYPPRICE(D117,E117,F117)</f>
        <v>81.816666666666663</v>
      </c>
      <c r="H117">
        <v>81.69176427996301</v>
      </c>
      <c r="I117" t="str">
        <f t="shared" si="20"/>
        <v>UP</v>
      </c>
      <c r="J117">
        <v>81.855553656143414</v>
      </c>
      <c r="K117">
        <v>80.451138431255657</v>
      </c>
      <c r="L117" t="str">
        <f t="shared" si="21"/>
        <v>No Confirmation</v>
      </c>
      <c r="M117" t="str">
        <f t="shared" si="22"/>
        <v>No Trend</v>
      </c>
      <c r="N117">
        <v>67.283990022241795</v>
      </c>
      <c r="O117" t="str">
        <f t="shared" si="23"/>
        <v>UP</v>
      </c>
      <c r="P117" t="str">
        <f t="shared" si="24"/>
        <v>No Trend + Momentum</v>
      </c>
      <c r="Q117">
        <f t="shared" si="25"/>
        <v>0.5</v>
      </c>
      <c r="R117">
        <f t="shared" si="26"/>
        <v>0.90000000000000568</v>
      </c>
      <c r="S117">
        <f t="shared" si="27"/>
        <v>0.55555555555555203</v>
      </c>
      <c r="T117" t="str">
        <f t="shared" si="28"/>
        <v>No Indication</v>
      </c>
      <c r="U117" t="str">
        <f t="shared" si="29"/>
        <v>No T+M+I</v>
      </c>
      <c r="V117">
        <v>80.866724830475476</v>
      </c>
      <c r="W117">
        <v>80.660466022265723</v>
      </c>
      <c r="X117">
        <f t="shared" si="30"/>
        <v>0.2062588082097534</v>
      </c>
      <c r="Y117">
        <v>-2.055494015269934E-2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81.95</v>
      </c>
      <c r="D118">
        <v>82.1</v>
      </c>
      <c r="E118">
        <v>81.5</v>
      </c>
      <c r="F118">
        <v>81.900000000000006</v>
      </c>
      <c r="G118">
        <f>_xll.TA_TYPPRICE(D118,E118,F118)</f>
        <v>81.833333333333329</v>
      </c>
      <c r="H118">
        <v>81.762548806648169</v>
      </c>
      <c r="I118" t="str">
        <f t="shared" si="20"/>
        <v>UP</v>
      </c>
      <c r="J118">
        <v>81.909875065889324</v>
      </c>
      <c r="K118">
        <v>80.684218779865517</v>
      </c>
      <c r="L118" t="str">
        <f t="shared" si="21"/>
        <v>No Confirmation</v>
      </c>
      <c r="M118" t="str">
        <f t="shared" si="22"/>
        <v>No Trend</v>
      </c>
      <c r="N118">
        <v>67.946839305458383</v>
      </c>
      <c r="O118" t="str">
        <f t="shared" si="23"/>
        <v>UP</v>
      </c>
      <c r="P118" t="str">
        <f t="shared" si="24"/>
        <v>No Trend + Momentum</v>
      </c>
      <c r="Q118">
        <f t="shared" si="25"/>
        <v>0.40000000000000568</v>
      </c>
      <c r="R118">
        <f t="shared" si="26"/>
        <v>0.59999999999999432</v>
      </c>
      <c r="S118">
        <f t="shared" si="27"/>
        <v>0.66666666666668251</v>
      </c>
      <c r="T118" t="str">
        <f t="shared" si="28"/>
        <v>No Indication</v>
      </c>
      <c r="U118" t="str">
        <f t="shared" si="29"/>
        <v>No T+M+I</v>
      </c>
      <c r="V118">
        <v>81.02569024117156</v>
      </c>
      <c r="W118">
        <v>80.75228335394975</v>
      </c>
      <c r="X118">
        <f t="shared" si="30"/>
        <v>0.27340688722181028</v>
      </c>
      <c r="Y118">
        <v>3.8237425322202583E-2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81.8</v>
      </c>
      <c r="D119">
        <v>82.1</v>
      </c>
      <c r="E119">
        <v>81.05</v>
      </c>
      <c r="F119">
        <v>81.900000000000006</v>
      </c>
      <c r="G119">
        <f>_xll.TA_TYPPRICE(D119,E119,F119)</f>
        <v>81.683333333333323</v>
      </c>
      <c r="H119">
        <v>81.722941069990753</v>
      </c>
      <c r="I119" t="str">
        <f t="shared" si="20"/>
        <v>UP</v>
      </c>
      <c r="J119">
        <v>81.952125051247251</v>
      </c>
      <c r="K119">
        <v>80.765503495450957</v>
      </c>
      <c r="L119" t="str">
        <f t="shared" si="21"/>
        <v>No Confirmation</v>
      </c>
      <c r="M119" t="str">
        <f t="shared" si="22"/>
        <v>No Trend</v>
      </c>
      <c r="N119">
        <v>67.946839305458383</v>
      </c>
      <c r="O119" t="str">
        <f t="shared" si="23"/>
        <v>UP</v>
      </c>
      <c r="P119" t="str">
        <f t="shared" si="24"/>
        <v>No Trend + Momentum</v>
      </c>
      <c r="Q119">
        <f t="shared" si="25"/>
        <v>0.85000000000000853</v>
      </c>
      <c r="R119">
        <f t="shared" si="26"/>
        <v>1.0499999999999972</v>
      </c>
      <c r="S119">
        <f t="shared" si="27"/>
        <v>0.80952380952381986</v>
      </c>
      <c r="T119" t="str">
        <f t="shared" si="28"/>
        <v>UP</v>
      </c>
      <c r="U119" t="str">
        <f t="shared" si="29"/>
        <v>No T+M+I</v>
      </c>
      <c r="V119">
        <v>81.16019943483748</v>
      </c>
      <c r="W119">
        <v>80.837299401805325</v>
      </c>
      <c r="X119">
        <f t="shared" si="30"/>
        <v>0.32290003303215542</v>
      </c>
      <c r="Y119">
        <v>9.5169946864193153E-2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82.55</v>
      </c>
      <c r="D120">
        <v>82.55</v>
      </c>
      <c r="E120">
        <v>81.05</v>
      </c>
      <c r="F120">
        <v>81.400000000000006</v>
      </c>
      <c r="G120">
        <f>_xll.TA_TYPPRICE(D120,E120,F120)</f>
        <v>81.666666666666671</v>
      </c>
      <c r="H120">
        <v>81.694803868328705</v>
      </c>
      <c r="I120" t="str">
        <f t="shared" si="20"/>
        <v>DOWN</v>
      </c>
      <c r="J120">
        <v>82.084986150970082</v>
      </c>
      <c r="K120">
        <v>80.828724940906298</v>
      </c>
      <c r="L120" t="str">
        <f t="shared" si="21"/>
        <v>No Confirmation</v>
      </c>
      <c r="M120" t="str">
        <f t="shared" si="22"/>
        <v>No Trend</v>
      </c>
      <c r="N120">
        <v>51.608848303188658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0.35000000000000853</v>
      </c>
      <c r="R120">
        <f t="shared" si="26"/>
        <v>1.5</v>
      </c>
      <c r="S120">
        <f t="shared" si="27"/>
        <v>0.23333333333333903</v>
      </c>
      <c r="T120" t="str">
        <f t="shared" si="28"/>
        <v>No Indication</v>
      </c>
      <c r="U120" t="str">
        <f t="shared" si="29"/>
        <v>No T+M+I</v>
      </c>
      <c r="V120">
        <v>81.19709182947787</v>
      </c>
      <c r="W120">
        <v>80.878980927597524</v>
      </c>
      <c r="X120">
        <f t="shared" si="30"/>
        <v>0.31811090188034541</v>
      </c>
      <c r="Y120">
        <v>0.13975813786742361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82</v>
      </c>
      <c r="D121">
        <v>82.05</v>
      </c>
      <c r="E121">
        <v>81.2</v>
      </c>
      <c r="F121">
        <v>81.7</v>
      </c>
      <c r="G121">
        <f>_xll.TA_TYPPRICE(D121,E121,F121)</f>
        <v>81.649999999999991</v>
      </c>
      <c r="H121">
        <v>81.672401934164355</v>
      </c>
      <c r="I121" t="str">
        <f t="shared" si="20"/>
        <v>UP</v>
      </c>
      <c r="J121">
        <v>82.077211450754504</v>
      </c>
      <c r="K121">
        <v>80.911230509593793</v>
      </c>
      <c r="L121" t="str">
        <f t="shared" si="21"/>
        <v>No Confirmation</v>
      </c>
      <c r="M121" t="str">
        <f t="shared" si="22"/>
        <v>No Trend</v>
      </c>
      <c r="N121">
        <v>59.002341969020513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0.5</v>
      </c>
      <c r="R121">
        <f t="shared" si="26"/>
        <v>0.84999999999999432</v>
      </c>
      <c r="S121">
        <f t="shared" si="27"/>
        <v>0.58823529411765096</v>
      </c>
      <c r="T121" t="str">
        <f t="shared" si="28"/>
        <v>No Indication</v>
      </c>
      <c r="U121" t="str">
        <f t="shared" si="29"/>
        <v>No T+M+I</v>
      </c>
      <c r="V121">
        <v>81.27446231725051</v>
      </c>
      <c r="W121">
        <v>80.939797155182887</v>
      </c>
      <c r="X121">
        <f t="shared" si="30"/>
        <v>0.33466516206762265</v>
      </c>
      <c r="Y121">
        <v>0.17873954270746342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82</v>
      </c>
      <c r="D122">
        <v>82.5</v>
      </c>
      <c r="E122">
        <v>81.55</v>
      </c>
      <c r="F122">
        <v>82.05</v>
      </c>
      <c r="G122">
        <f>_xll.TA_TYPPRICE(D122,E122,F122)</f>
        <v>82.033333333333346</v>
      </c>
      <c r="H122">
        <v>81.852867633748843</v>
      </c>
      <c r="I122" t="str">
        <f t="shared" si="20"/>
        <v>UP</v>
      </c>
      <c r="J122">
        <v>82.171164461697941</v>
      </c>
      <c r="K122">
        <v>81.053179285239622</v>
      </c>
      <c r="L122" t="str">
        <f t="shared" si="21"/>
        <v>No Confirmation</v>
      </c>
      <c r="M122" t="str">
        <f t="shared" si="22"/>
        <v>No Trend</v>
      </c>
      <c r="N122">
        <v>66.472667832796276</v>
      </c>
      <c r="O122" t="str">
        <f t="shared" si="23"/>
        <v>UP</v>
      </c>
      <c r="P122" t="str">
        <f t="shared" si="24"/>
        <v>No Trend + Momentum</v>
      </c>
      <c r="Q122">
        <f t="shared" si="25"/>
        <v>0.5</v>
      </c>
      <c r="R122">
        <f t="shared" si="26"/>
        <v>0.95000000000000284</v>
      </c>
      <c r="S122">
        <f t="shared" si="27"/>
        <v>0.52631578947368263</v>
      </c>
      <c r="T122" t="str">
        <f t="shared" si="28"/>
        <v>No Indication</v>
      </c>
      <c r="U122" t="str">
        <f t="shared" si="29"/>
        <v>No T+M+I</v>
      </c>
      <c r="V122">
        <v>81.393775806904273</v>
      </c>
      <c r="W122">
        <v>81.022034402947114</v>
      </c>
      <c r="X122">
        <f t="shared" si="30"/>
        <v>0.37174140395715938</v>
      </c>
      <c r="Y122">
        <v>0.21733991495740262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82.5</v>
      </c>
      <c r="D123">
        <v>83.8</v>
      </c>
      <c r="E123">
        <v>81.849999999999994</v>
      </c>
      <c r="F123">
        <v>82.3</v>
      </c>
      <c r="G123">
        <f>_xll.TA_TYPPRICE(D123,E123,F123)</f>
        <v>82.649999999999991</v>
      </c>
      <c r="H123">
        <v>82.251433816874425</v>
      </c>
      <c r="I123" t="str">
        <f t="shared" si="20"/>
        <v>UP</v>
      </c>
      <c r="J123">
        <v>82.53312791465396</v>
      </c>
      <c r="K123">
        <v>81.230250555186373</v>
      </c>
      <c r="L123" t="str">
        <f t="shared" si="21"/>
        <v>No Confirmation</v>
      </c>
      <c r="M123" t="str">
        <f t="shared" si="22"/>
        <v>No Trend</v>
      </c>
      <c r="N123">
        <v>71.164012154091012</v>
      </c>
      <c r="O123" t="str">
        <f t="shared" si="23"/>
        <v>UP</v>
      </c>
      <c r="P123" t="str">
        <f t="shared" si="24"/>
        <v>No Trend + Momentum</v>
      </c>
      <c r="Q123">
        <f t="shared" si="25"/>
        <v>0.45000000000000284</v>
      </c>
      <c r="R123">
        <f t="shared" si="26"/>
        <v>1.9500000000000028</v>
      </c>
      <c r="S123">
        <f t="shared" si="27"/>
        <v>0.23076923076923189</v>
      </c>
      <c r="T123" t="str">
        <f t="shared" si="28"/>
        <v>No Indication</v>
      </c>
      <c r="U123" t="str">
        <f t="shared" si="29"/>
        <v>No T+M+I</v>
      </c>
      <c r="V123">
        <v>81.533194913534388</v>
      </c>
      <c r="W123">
        <v>81.116698521247329</v>
      </c>
      <c r="X123">
        <f t="shared" si="30"/>
        <v>0.41649639228705837</v>
      </c>
      <c r="Y123">
        <v>0.2571712104233338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82.7</v>
      </c>
      <c r="D124">
        <v>83.3</v>
      </c>
      <c r="E124">
        <v>82</v>
      </c>
      <c r="F124">
        <v>82.15</v>
      </c>
      <c r="G124">
        <f>_xll.TA_TYPPRICE(D124,E124,F124)</f>
        <v>82.483333333333334</v>
      </c>
      <c r="H124">
        <v>82.367383575103872</v>
      </c>
      <c r="I124" t="str">
        <f t="shared" si="20"/>
        <v>DOWN</v>
      </c>
      <c r="J124">
        <v>82.703543933619741</v>
      </c>
      <c r="K124">
        <v>81.401305987367181</v>
      </c>
      <c r="L124" t="str">
        <f t="shared" si="21"/>
        <v>No Confirmation</v>
      </c>
      <c r="M124" t="str">
        <f t="shared" si="22"/>
        <v>No Trend</v>
      </c>
      <c r="N124">
        <v>64.405057289904235</v>
      </c>
      <c r="O124" t="str">
        <f t="shared" si="23"/>
        <v>UP</v>
      </c>
      <c r="P124" t="str">
        <f t="shared" si="24"/>
        <v>No Trend + Momentum</v>
      </c>
      <c r="Q124">
        <f t="shared" si="25"/>
        <v>0.15000000000000568</v>
      </c>
      <c r="R124">
        <f t="shared" si="26"/>
        <v>1.2999999999999972</v>
      </c>
      <c r="S124">
        <f t="shared" si="27"/>
        <v>0.11538461538462001</v>
      </c>
      <c r="T124" t="str">
        <f t="shared" si="28"/>
        <v>DOWN</v>
      </c>
      <c r="U124" t="str">
        <f t="shared" si="29"/>
        <v>No T+M+I</v>
      </c>
      <c r="V124">
        <v>81.628088003759871</v>
      </c>
      <c r="W124">
        <v>81.193239371525308</v>
      </c>
      <c r="X124">
        <f t="shared" si="30"/>
        <v>0.43484863223456216</v>
      </c>
      <c r="Y124">
        <v>0.29270669478557948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82.5</v>
      </c>
      <c r="D125">
        <v>85.7</v>
      </c>
      <c r="E125">
        <v>82.35</v>
      </c>
      <c r="F125">
        <v>85.35</v>
      </c>
      <c r="G125">
        <f>_xll.TA_TYPPRICE(D125,E125,F125)</f>
        <v>84.466666666666669</v>
      </c>
      <c r="H125">
        <v>83.41702512088527</v>
      </c>
      <c r="I125" t="str">
        <f t="shared" si="20"/>
        <v>UP</v>
      </c>
      <c r="J125">
        <v>83.369423059482017</v>
      </c>
      <c r="K125">
        <v>81.612126879063368</v>
      </c>
      <c r="L125" t="str">
        <f t="shared" si="21"/>
        <v>UP</v>
      </c>
      <c r="M125" t="str">
        <f t="shared" si="22"/>
        <v>UP</v>
      </c>
      <c r="N125">
        <v>89.924221807892707</v>
      </c>
      <c r="O125" t="str">
        <f t="shared" si="23"/>
        <v>UP</v>
      </c>
      <c r="P125" t="str">
        <f t="shared" si="24"/>
        <v>UP</v>
      </c>
      <c r="Q125">
        <f t="shared" si="25"/>
        <v>3</v>
      </c>
      <c r="R125">
        <f t="shared" si="26"/>
        <v>3.3500000000000085</v>
      </c>
      <c r="S125">
        <f t="shared" si="27"/>
        <v>0.89552238805969919</v>
      </c>
      <c r="T125" t="str">
        <f t="shared" si="28"/>
        <v>UP</v>
      </c>
      <c r="U125" t="str">
        <f t="shared" si="29"/>
        <v>UP</v>
      </c>
      <c r="V125">
        <v>82.200689849335276</v>
      </c>
      <c r="W125">
        <v>81.501147566227132</v>
      </c>
      <c r="X125">
        <f t="shared" si="30"/>
        <v>0.69954228310814415</v>
      </c>
      <c r="Y125">
        <v>0.37407381245009241</v>
      </c>
      <c r="Z125" t="str">
        <f t="shared" si="31"/>
        <v>UP</v>
      </c>
      <c r="AA125" t="str">
        <f t="shared" si="32"/>
        <v>UP</v>
      </c>
      <c r="AB125" t="str">
        <f t="shared" si="33"/>
        <v>UP</v>
      </c>
      <c r="AC125" t="str">
        <f t="shared" si="34"/>
        <v>UP</v>
      </c>
      <c r="AD125">
        <f t="shared" si="35"/>
        <v>82.75</v>
      </c>
      <c r="AE125">
        <f t="shared" si="36"/>
        <v>83.65</v>
      </c>
      <c r="AF125">
        <f t="shared" si="37"/>
        <v>84.050000000000011</v>
      </c>
      <c r="AG125">
        <f t="shared" si="38"/>
        <v>84.4</v>
      </c>
    </row>
    <row r="126" spans="1:33" x14ac:dyDescent="0.25">
      <c r="A126" t="s">
        <v>5</v>
      </c>
      <c r="B126" s="1">
        <v>43038</v>
      </c>
      <c r="C126">
        <v>86</v>
      </c>
      <c r="D126">
        <v>87.45</v>
      </c>
      <c r="E126">
        <v>85.35</v>
      </c>
      <c r="F126">
        <v>86</v>
      </c>
      <c r="G126">
        <f>_xll.TA_TYPPRICE(D126,E126,F126)</f>
        <v>86.266666666666666</v>
      </c>
      <c r="H126">
        <v>84.841845893775968</v>
      </c>
      <c r="I126" t="str">
        <f t="shared" si="20"/>
        <v>UP</v>
      </c>
      <c r="J126">
        <v>84.276217935152687</v>
      </c>
      <c r="K126">
        <v>82.442765350382615</v>
      </c>
      <c r="L126" t="str">
        <f t="shared" si="21"/>
        <v>UP</v>
      </c>
      <c r="M126" t="str">
        <f t="shared" si="22"/>
        <v>UP</v>
      </c>
      <c r="N126">
        <v>91.475895237340353</v>
      </c>
      <c r="O126" t="str">
        <f t="shared" si="23"/>
        <v>UP</v>
      </c>
      <c r="P126" t="str">
        <f t="shared" si="24"/>
        <v>UP</v>
      </c>
      <c r="Q126">
        <f t="shared" si="25"/>
        <v>0.65000000000000568</v>
      </c>
      <c r="R126">
        <f t="shared" si="26"/>
        <v>2.1000000000000085</v>
      </c>
      <c r="S126">
        <f t="shared" si="27"/>
        <v>0.30952380952381098</v>
      </c>
      <c r="T126" t="str">
        <f t="shared" si="28"/>
        <v>No Indication</v>
      </c>
      <c r="U126" t="str">
        <f t="shared" si="29"/>
        <v>No T+M+I</v>
      </c>
      <c r="V126">
        <v>82.785199103283702</v>
      </c>
      <c r="W126">
        <v>81.834395894654747</v>
      </c>
      <c r="X126">
        <f t="shared" si="30"/>
        <v>0.95080320862895462</v>
      </c>
      <c r="Y126">
        <v>0.48941969168586485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86.35</v>
      </c>
      <c r="D127">
        <v>86.35</v>
      </c>
      <c r="E127">
        <v>84.6</v>
      </c>
      <c r="F127">
        <v>85.15</v>
      </c>
      <c r="G127">
        <f>_xll.TA_TYPPRICE(D127,E127,F127)</f>
        <v>85.366666666666674</v>
      </c>
      <c r="H127">
        <v>85.104256280221321</v>
      </c>
      <c r="I127" t="str">
        <f t="shared" si="20"/>
        <v>UP</v>
      </c>
      <c r="J127">
        <v>84.737058394007647</v>
      </c>
      <c r="K127">
        <v>82.92215082807536</v>
      </c>
      <c r="L127" t="str">
        <f t="shared" si="21"/>
        <v>UP</v>
      </c>
      <c r="M127" t="str">
        <f t="shared" si="22"/>
        <v>UP</v>
      </c>
      <c r="N127">
        <v>73.079495166844652</v>
      </c>
      <c r="O127" t="str">
        <f t="shared" si="23"/>
        <v>UP</v>
      </c>
      <c r="P127" t="str">
        <f t="shared" si="24"/>
        <v>UP</v>
      </c>
      <c r="Q127">
        <f t="shared" si="25"/>
        <v>0.55000000000001137</v>
      </c>
      <c r="R127">
        <f t="shared" si="26"/>
        <v>1.75</v>
      </c>
      <c r="S127">
        <f t="shared" si="27"/>
        <v>0.31428571428572077</v>
      </c>
      <c r="T127" t="str">
        <f t="shared" si="28"/>
        <v>No Indication</v>
      </c>
      <c r="U127" t="str">
        <f t="shared" si="29"/>
        <v>No T+M+I</v>
      </c>
      <c r="V127">
        <v>83.149014625855443</v>
      </c>
      <c r="W127">
        <v>82.079996198754401</v>
      </c>
      <c r="X127">
        <f t="shared" si="30"/>
        <v>1.0690184271010423</v>
      </c>
      <c r="Y127">
        <v>0.6053394387689004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2017-07-05T08:59:46Z</dcterms:created>
  <dcterms:modified xsi:type="dcterms:W3CDTF">2017-11-01T04:20:05Z</dcterms:modified>
</cp:coreProperties>
</file>