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11" i="1"/>
  <c r="N15" i="1"/>
  <c r="N19" i="1"/>
  <c r="N23" i="1"/>
  <c r="N27" i="1"/>
  <c r="N35" i="1"/>
  <c r="N39" i="1"/>
  <c r="N43" i="1"/>
  <c r="N47" i="1"/>
  <c r="N51" i="1"/>
  <c r="N59" i="1"/>
  <c r="N63" i="1"/>
  <c r="N67" i="1"/>
  <c r="N75" i="1"/>
  <c r="N79" i="1"/>
  <c r="N83" i="1"/>
  <c r="N91" i="1"/>
  <c r="N95" i="1"/>
  <c r="N103" i="1"/>
  <c r="N107" i="1"/>
  <c r="N115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31" i="1"/>
  <c r="N55" i="1"/>
  <c r="N71" i="1"/>
  <c r="N87" i="1"/>
  <c r="N99" i="1"/>
  <c r="N111" i="1"/>
  <c r="N119" i="1"/>
  <c r="K5" i="1"/>
  <c r="K9" i="1"/>
  <c r="K13" i="1"/>
  <c r="K17" i="1"/>
  <c r="K21" i="1"/>
  <c r="K25" i="1"/>
  <c r="K29" i="1"/>
  <c r="K33" i="1"/>
  <c r="K37" i="1"/>
  <c r="K41" i="1"/>
  <c r="K45" i="1"/>
  <c r="K53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115" i="1"/>
  <c r="K123" i="1"/>
  <c r="J5" i="1"/>
  <c r="J9" i="1"/>
  <c r="J13" i="1"/>
  <c r="J21" i="1"/>
  <c r="J37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7" i="1"/>
  <c r="J25" i="1"/>
  <c r="J29" i="1"/>
  <c r="J33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7" i="1"/>
  <c r="G107" i="1"/>
  <c r="G100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10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0" i="1"/>
  <c r="G38" i="1"/>
  <c r="G42" i="1"/>
  <c r="G46" i="1"/>
  <c r="G54" i="1"/>
  <c r="G58" i="1"/>
  <c r="G62" i="1"/>
  <c r="G66" i="1"/>
  <c r="G74" i="1"/>
  <c r="G78" i="1"/>
  <c r="G82" i="1"/>
  <c r="G86" i="1"/>
  <c r="G90" i="1"/>
  <c r="G98" i="1"/>
  <c r="G102" i="1"/>
  <c r="G106" i="1"/>
  <c r="G110" i="1"/>
  <c r="G118" i="1"/>
  <c r="G122" i="1"/>
  <c r="G126" i="1"/>
  <c r="G79" i="1"/>
  <c r="G91" i="1"/>
  <c r="G99" i="1"/>
  <c r="G103" i="1"/>
  <c r="G115" i="1"/>
  <c r="G119" i="1"/>
  <c r="G88" i="1"/>
  <c r="G96" i="1"/>
  <c r="G108" i="1"/>
  <c r="G116" i="1"/>
  <c r="G124" i="1"/>
  <c r="G6" i="1"/>
  <c r="G10" i="1"/>
  <c r="G14" i="1"/>
  <c r="G18" i="1"/>
  <c r="G22" i="1"/>
  <c r="G34" i="1"/>
  <c r="G50" i="1"/>
  <c r="G70" i="1"/>
  <c r="G94" i="1"/>
  <c r="G114" i="1"/>
  <c r="G83" i="1"/>
  <c r="G95" i="1"/>
  <c r="G111" i="1"/>
  <c r="G123" i="1"/>
  <c r="G92" i="1"/>
  <c r="G120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69" i="1"/>
  <c r="H94" i="1"/>
  <c r="H105" i="1"/>
  <c r="H82" i="1"/>
  <c r="H98" i="1"/>
  <c r="H86" i="1"/>
  <c r="H101" i="1"/>
  <c r="H109" i="1"/>
  <c r="H117" i="1"/>
  <c r="H125" i="1"/>
  <c r="H90" i="1"/>
  <c r="H102" i="1"/>
  <c r="H110" i="1"/>
  <c r="H118" i="1"/>
  <c r="H126" i="1"/>
  <c r="H113" i="1"/>
  <c r="H121" i="1"/>
  <c r="H106" i="1"/>
  <c r="H114" i="1"/>
  <c r="H122" i="1"/>
  <c r="AH36" i="1" l="1"/>
  <c r="AH44" i="1"/>
  <c r="AH3" i="1"/>
  <c r="AH19" i="1"/>
  <c r="AH29" i="1"/>
  <c r="AH6" i="1"/>
  <c r="AH54" i="1"/>
  <c r="AH49" i="1"/>
  <c r="AH28" i="1"/>
  <c r="AH55" i="1"/>
  <c r="AH8" i="1"/>
  <c r="AH32" i="1"/>
  <c r="AH11" i="1"/>
  <c r="AH13" i="1"/>
  <c r="AH17" i="1"/>
  <c r="AH25" i="1"/>
  <c r="AH33" i="1"/>
  <c r="AH39" i="1"/>
  <c r="AH52" i="1"/>
  <c r="AH56" i="1"/>
  <c r="AH24" i="1"/>
  <c r="AH40" i="1"/>
  <c r="AH26" i="1"/>
  <c r="AH45" i="1"/>
  <c r="AH5" i="1"/>
  <c r="AH27" i="1"/>
  <c r="AH42" i="1"/>
  <c r="AH51" i="1"/>
  <c r="AH10" i="1"/>
  <c r="AH18" i="1"/>
  <c r="AH47" i="1"/>
  <c r="AH7" i="1" l="1"/>
  <c r="AH12" i="1"/>
  <c r="AH48" i="1"/>
  <c r="AH9" i="1"/>
  <c r="AH16" i="1"/>
  <c r="AH43" i="1"/>
  <c r="AH2" i="1"/>
  <c r="AH4" i="1"/>
  <c r="AH20" i="1"/>
  <c r="AH35" i="1"/>
  <c r="AH21" i="1"/>
  <c r="AH23" i="1"/>
  <c r="AH37" i="1"/>
  <c r="AH53" i="1"/>
  <c r="AH46" i="1"/>
  <c r="AH38" i="1"/>
  <c r="AH14" i="1"/>
  <c r="AH15" i="1"/>
  <c r="AH34" i="1"/>
  <c r="AH41" i="1"/>
  <c r="AH30" i="1"/>
  <c r="AH22" i="1"/>
  <c r="AH50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<sst xmlns="http://schemas.openxmlformats.org/spreadsheetml/2006/main" count="159" uniqueCount="35">
  <si>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</si>
  <si>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</si>
  <si>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</si>
  <si>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</si>
  <si>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</si>
  <si>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THERMAX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</si>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</sst>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1065</v>
      </c>
      <c r="D2">
        <v>1070</v>
      </c>
      <c r="E2">
        <v>1000.5</v>
      </c>
      <c r="F2">
        <v>1034</v>
      </c>
      <c r="G2">
        <f>_xll.TA_TYPPRICE(D2,E2,F2)</f>
        <v>1034.8333333333333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33.5</v>
      </c>
      <c r="R2">
        <f>D2-E2</f>
        <v>69.5</v>
      </c>
      <c r="S2">
        <f>Q2/R2</f>
        <v>0.48201438848920863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1040.8</v>
      </c>
      <c r="D3">
        <v>1040.8499999999999</v>
      </c>
      <c r="E3">
        <v>1021.5</v>
      </c>
      <c r="F3">
        <v>1034</v>
      </c>
      <c r="G3">
        <f>_xll.TA_TYPPRICE(D3,E3,F3)</f>
        <v>1032.1166666666666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12.5</v>
      </c>
      <c r="R3">
        <f t="shared" ref="R3:R66" si="6">D3-E3</f>
        <v>19.349999999999909</v>
      </c>
      <c r="S3">
        <f t="shared" ref="S3:S66" si="7">Q3/R3</f>
        <v>0.64599483204134667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1036.3</v>
      </c>
      <c r="D4">
        <v>1044</v>
      </c>
      <c r="E4">
        <v>1004</v>
      </c>
      <c r="F4">
        <v>1036</v>
      </c>
      <c r="G4">
        <f>_xll.TA_TYPPRICE(D4,E4,F4)</f>
        <v>1028</v>
      </c>
      <c r="H4">
        <v>1031.6499999999999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32</v>
      </c>
      <c r="R4">
        <f t="shared" si="6"/>
        <v>40</v>
      </c>
      <c r="S4">
        <f t="shared" si="7"/>
        <v>0.8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1020.8</v>
      </c>
      <c r="D5">
        <v>1039.4000000000001</v>
      </c>
      <c r="E5">
        <v>1006.3</v>
      </c>
      <c r="F5">
        <v>1014</v>
      </c>
      <c r="G5">
        <f>_xll.TA_TYPPRICE(D5,E5,F5)</f>
        <v>1019.9</v>
      </c>
      <c r="H5">
        <v>1025.7749999999999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7.7000000000000455</v>
      </c>
      <c r="R5">
        <f t="shared" si="6"/>
        <v>33.100000000000136</v>
      </c>
      <c r="S5">
        <f t="shared" si="7"/>
        <v>0.23262839879154121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1029.55</v>
      </c>
      <c r="D6">
        <v>1039</v>
      </c>
      <c r="E6">
        <v>1007</v>
      </c>
      <c r="F6">
        <v>1017</v>
      </c>
      <c r="G6">
        <f>_xll.TA_TYPPRICE(D6,E6,F6)</f>
        <v>1021</v>
      </c>
      <c r="H6">
        <v>1023.3874999999999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</v>
      </c>
      <c r="R6">
        <f t="shared" si="6"/>
        <v>32</v>
      </c>
      <c r="S6">
        <f t="shared" si="7"/>
        <v>0.3125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1015</v>
      </c>
      <c r="D7">
        <v>1028.75</v>
      </c>
      <c r="E7">
        <v>1010.9</v>
      </c>
      <c r="F7">
        <v>1014</v>
      </c>
      <c r="G7">
        <f>_xll.TA_TYPPRICE(D7,E7,F7)</f>
        <v>1017.8833333333333</v>
      </c>
      <c r="H7">
        <v>1020.6354166666666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16.666666666666664</v>
      </c>
      <c r="O7" t="str">
        <f t="shared" si="3"/>
        <v>DOWN</v>
      </c>
      <c r="P7" t="e">
        <f t="shared" si="4"/>
        <v>#N/A</v>
      </c>
      <c r="Q7">
        <f t="shared" si="5"/>
        <v>3.1000000000000227</v>
      </c>
      <c r="R7">
        <f t="shared" si="6"/>
        <v>17.850000000000023</v>
      </c>
      <c r="S7">
        <f t="shared" si="7"/>
        <v>0.17366946778711589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1027.0999999999999</v>
      </c>
      <c r="D8">
        <v>1068.5</v>
      </c>
      <c r="E8">
        <v>1017</v>
      </c>
      <c r="F8">
        <v>1046</v>
      </c>
      <c r="G8">
        <f>_xll.TA_TYPPRICE(D8,E8,F8)</f>
        <v>1043.8333333333333</v>
      </c>
      <c r="H8">
        <v>1032.234375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64.285714285714292</v>
      </c>
      <c r="O8" t="str">
        <f t="shared" si="3"/>
        <v>UP</v>
      </c>
      <c r="P8" t="e">
        <f t="shared" si="4"/>
        <v>#N/A</v>
      </c>
      <c r="Q8">
        <f t="shared" si="5"/>
        <v>29</v>
      </c>
      <c r="R8">
        <f t="shared" si="6"/>
        <v>51.5</v>
      </c>
      <c r="S8">
        <f t="shared" si="7"/>
        <v>0.56310679611650483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1070</v>
      </c>
      <c r="D9">
        <v>1070</v>
      </c>
      <c r="E9">
        <v>1022.05</v>
      </c>
      <c r="F9">
        <v>1025</v>
      </c>
      <c r="G9">
        <f>_xll.TA_TYPPRICE(D9,E9,F9)</f>
        <v>1039.0166666666667</v>
      </c>
      <c r="H9">
        <v>1035.6255208333332</v>
      </c>
      <c r="I9" t="str">
        <f t="shared" si="0"/>
        <v>DOWN</v>
      </c>
      <c r="J9">
        <v>1050.0625</v>
      </c>
      <c r="K9">
        <v>1011.15625</v>
      </c>
      <c r="L9" t="str">
        <f t="shared" si="1"/>
        <v>No Confirmation</v>
      </c>
      <c r="M9" t="str">
        <f t="shared" si="2"/>
        <v>No Trend</v>
      </c>
      <c r="N9">
        <v>43.768996960486319</v>
      </c>
      <c r="O9" t="str">
        <f t="shared" si="3"/>
        <v>No Momentum</v>
      </c>
      <c r="P9" t="str">
        <f t="shared" si="4"/>
        <v>No Trend + Momentum</v>
      </c>
      <c r="Q9">
        <f t="shared" si="5"/>
        <v>2.9500000000000455</v>
      </c>
      <c r="R9">
        <f t="shared" si="6"/>
        <v>47.950000000000045</v>
      </c>
      <c r="S9">
        <f t="shared" si="7"/>
        <v>6.1522419186653653E-2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1027.6500000000001</v>
      </c>
      <c r="D10">
        <v>1037.75</v>
      </c>
      <c r="E10">
        <v>1012.45</v>
      </c>
      <c r="F10">
        <v>1017</v>
      </c>
      <c r="G10">
        <f>_xll.TA_TYPPRICE(D10,E10,F10)</f>
        <v>1022.4</v>
      </c>
      <c r="H10">
        <v>1029.0127604166667</v>
      </c>
      <c r="I10" t="str">
        <f t="shared" si="0"/>
        <v>DOWN</v>
      </c>
      <c r="J10">
        <v>1047.3263888888889</v>
      </c>
      <c r="K10">
        <v>1011.44375</v>
      </c>
      <c r="L10" t="str">
        <f t="shared" si="1"/>
        <v>No Confirmation</v>
      </c>
      <c r="M10" t="str">
        <f t="shared" si="2"/>
        <v>No Trend</v>
      </c>
      <c r="N10">
        <v>37.994722955145114</v>
      </c>
      <c r="O10" t="str">
        <f t="shared" si="3"/>
        <v>DOWN</v>
      </c>
      <c r="P10" t="str">
        <f t="shared" si="4"/>
        <v>No Trend + Momentum</v>
      </c>
      <c r="Q10">
        <f t="shared" si="5"/>
        <v>4.5499999999999545</v>
      </c>
      <c r="R10">
        <f t="shared" si="6"/>
        <v>25.299999999999955</v>
      </c>
      <c r="S10">
        <f t="shared" si="7"/>
        <v>0.1798418972332001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1024.75</v>
      </c>
      <c r="D11">
        <v>1035</v>
      </c>
      <c r="E11">
        <v>1020.05</v>
      </c>
      <c r="F11">
        <v>1028</v>
      </c>
      <c r="G11">
        <f>_xll.TA_TYPPRICE(D11,E11,F11)</f>
        <v>1027.6833333333334</v>
      </c>
      <c r="H11">
        <v>1028.3480468749999</v>
      </c>
      <c r="I11" t="str">
        <f t="shared" si="0"/>
        <v>DOWN</v>
      </c>
      <c r="J11">
        <v>1044.5871913580247</v>
      </c>
      <c r="K11">
        <v>1013.35625</v>
      </c>
      <c r="L11" t="str">
        <f t="shared" si="1"/>
        <v>No Confirmation</v>
      </c>
      <c r="M11" t="str">
        <f t="shared" si="2"/>
        <v>No Trend</v>
      </c>
      <c r="N11">
        <v>49.455571985481924</v>
      </c>
      <c r="O11" t="str">
        <f t="shared" si="3"/>
        <v>No Momentum</v>
      </c>
      <c r="P11" t="str">
        <f t="shared" si="4"/>
        <v>No Trend + Momentum</v>
      </c>
      <c r="Q11">
        <f t="shared" si="5"/>
        <v>7.9500000000000455</v>
      </c>
      <c r="R11">
        <f t="shared" si="6"/>
        <v>14.950000000000045</v>
      </c>
      <c r="S11">
        <f t="shared" si="7"/>
        <v>0.53177257525083754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1027.9000000000001</v>
      </c>
      <c r="D12">
        <v>1034.95</v>
      </c>
      <c r="E12">
        <v>1009</v>
      </c>
      <c r="F12">
        <v>1024</v>
      </c>
      <c r="G12">
        <f>_xll.TA_TYPPRICE(D12,E12,F12)</f>
        <v>1022.65</v>
      </c>
      <c r="H12">
        <v>1025.4990234375</v>
      </c>
      <c r="I12" t="str">
        <f t="shared" si="0"/>
        <v>DOWN</v>
      </c>
      <c r="J12">
        <v>1042.4455932784638</v>
      </c>
      <c r="K12">
        <v>1012.3881944444445</v>
      </c>
      <c r="L12" t="str">
        <f t="shared" si="1"/>
        <v>No Confirmation</v>
      </c>
      <c r="M12" t="str">
        <f t="shared" si="2"/>
        <v>No Trend</v>
      </c>
      <c r="N12">
        <v>45.622519841269842</v>
      </c>
      <c r="O12" t="str">
        <f t="shared" si="3"/>
        <v>No Momentum</v>
      </c>
      <c r="P12" t="str">
        <f t="shared" si="4"/>
        <v>No Trend + Momentum</v>
      </c>
      <c r="Q12">
        <f t="shared" si="5"/>
        <v>15</v>
      </c>
      <c r="R12">
        <f t="shared" si="6"/>
        <v>25.950000000000045</v>
      </c>
      <c r="S12">
        <f t="shared" si="7"/>
        <v>0.57803468208092379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1021</v>
      </c>
      <c r="D13">
        <v>1021.7</v>
      </c>
      <c r="E13">
        <v>1009</v>
      </c>
      <c r="F13">
        <v>1012</v>
      </c>
      <c r="G13">
        <f>_xll.TA_TYPPRICE(D13,E13,F13)</f>
        <v>1014.2333333333332</v>
      </c>
      <c r="H13">
        <v>1019.8661783854166</v>
      </c>
      <c r="I13" t="str">
        <f t="shared" si="0"/>
        <v>DOWN</v>
      </c>
      <c r="J13">
        <v>1037.8354614388052</v>
      </c>
      <c r="K13">
        <v>1011.6352623456791</v>
      </c>
      <c r="L13" t="str">
        <f t="shared" si="1"/>
        <v>No Confirmation</v>
      </c>
      <c r="M13" t="str">
        <f t="shared" si="2"/>
        <v>No Trend</v>
      </c>
      <c r="N13">
        <v>35.348658451634599</v>
      </c>
      <c r="O13" t="str">
        <f t="shared" si="3"/>
        <v>DOWN</v>
      </c>
      <c r="P13" t="str">
        <f t="shared" si="4"/>
        <v>No Trend + Momentum</v>
      </c>
      <c r="Q13">
        <f t="shared" si="5"/>
        <v>3</v>
      </c>
      <c r="R13">
        <f t="shared" si="6"/>
        <v>12.700000000000045</v>
      </c>
      <c r="S13">
        <f t="shared" si="7"/>
        <v>0.23622047244094405</v>
      </c>
      <c r="T13" t="str">
        <f t="shared" si="8"/>
        <v>No Indication</v>
      </c>
      <c r="U13" t="str">
        <f t="shared" si="9"/>
        <v>No T+M+I</v>
      </c>
      <c r="V13">
        <v>1025.0833333333333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1012.35</v>
      </c>
      <c r="D14">
        <v>1018</v>
      </c>
      <c r="E14">
        <v>1008.05</v>
      </c>
      <c r="F14">
        <v>1010</v>
      </c>
      <c r="G14">
        <f>_xll.TA_TYPPRICE(D14,E14,F14)</f>
        <v>1012.0166666666668</v>
      </c>
      <c r="H14">
        <v>1015.9414225260416</v>
      </c>
      <c r="I14" t="str">
        <f t="shared" si="0"/>
        <v>DOWN</v>
      </c>
      <c r="J14">
        <v>1033.4275811190707</v>
      </c>
      <c r="K14">
        <v>1010.8385373799725</v>
      </c>
      <c r="L14" t="str">
        <f t="shared" si="1"/>
        <v>DOWN</v>
      </c>
      <c r="M14" t="str">
        <f t="shared" si="2"/>
        <v>DOWN</v>
      </c>
      <c r="N14">
        <v>33.76458745013236</v>
      </c>
      <c r="O14" t="str">
        <f t="shared" si="3"/>
        <v>DOWN</v>
      </c>
      <c r="P14" t="str">
        <f t="shared" si="4"/>
        <v>DOWN</v>
      </c>
      <c r="Q14">
        <f t="shared" si="5"/>
        <v>1.9500000000000455</v>
      </c>
      <c r="R14">
        <f t="shared" si="6"/>
        <v>9.9500000000000455</v>
      </c>
      <c r="S14">
        <f t="shared" si="7"/>
        <v>0.19597989949749112</v>
      </c>
      <c r="T14" t="str">
        <f t="shared" si="8"/>
        <v>DOWN</v>
      </c>
      <c r="U14" t="str">
        <f t="shared" si="9"/>
        <v>DOWN</v>
      </c>
      <c r="V14">
        <v>1022.7628205128204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1010.05</v>
      </c>
      <c r="D15">
        <v>1017.65</v>
      </c>
      <c r="E15">
        <v>981</v>
      </c>
      <c r="F15">
        <v>1000</v>
      </c>
      <c r="G15">
        <f>_xll.TA_TYPPRICE(D15,E15,F15)</f>
        <v>999.55000000000007</v>
      </c>
      <c r="H15">
        <v>1007.7457112630209</v>
      </c>
      <c r="I15" t="str">
        <f t="shared" si="0"/>
        <v>DOWN</v>
      </c>
      <c r="J15">
        <v>1029.9214519814996</v>
      </c>
      <c r="K15">
        <v>1004.2077512955342</v>
      </c>
      <c r="L15" t="str">
        <f t="shared" si="1"/>
        <v>DOWN</v>
      </c>
      <c r="M15" t="str">
        <f t="shared" si="2"/>
        <v>DOWN</v>
      </c>
      <c r="N15">
        <v>26.37694034168722</v>
      </c>
      <c r="O15" t="str">
        <f t="shared" si="3"/>
        <v>DOWN</v>
      </c>
      <c r="P15" t="str">
        <f t="shared" si="4"/>
        <v>DOWN</v>
      </c>
      <c r="Q15">
        <f t="shared" si="5"/>
        <v>19</v>
      </c>
      <c r="R15">
        <f t="shared" si="6"/>
        <v>36.649999999999977</v>
      </c>
      <c r="S15">
        <f t="shared" si="7"/>
        <v>0.51841746248294707</v>
      </c>
      <c r="T15" t="str">
        <f t="shared" si="8"/>
        <v>No Indication</v>
      </c>
      <c r="U15" t="str">
        <f t="shared" si="9"/>
        <v>No T+M+I</v>
      </c>
      <c r="V15">
        <v>1019.2608481262326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997.15</v>
      </c>
      <c r="D16">
        <v>1015</v>
      </c>
      <c r="E16">
        <v>985</v>
      </c>
      <c r="F16">
        <v>1014</v>
      </c>
      <c r="G16">
        <f>_xll.TA_TYPPRICE(D16,E16,F16)</f>
        <v>1004.6666666666666</v>
      </c>
      <c r="H16">
        <v>1006.2061889648437</v>
      </c>
      <c r="I16" t="str">
        <f t="shared" si="0"/>
        <v>UP</v>
      </c>
      <c r="J16">
        <v>1026.6055737633885</v>
      </c>
      <c r="K16">
        <v>999.93936211874882</v>
      </c>
      <c r="L16" t="str">
        <f t="shared" si="1"/>
        <v>No Confirmation</v>
      </c>
      <c r="M16" t="str">
        <f t="shared" si="2"/>
        <v>No Trend</v>
      </c>
      <c r="N16">
        <v>46.761745032703196</v>
      </c>
      <c r="O16" t="str">
        <f t="shared" si="3"/>
        <v>No Momentum</v>
      </c>
      <c r="P16" t="str">
        <f t="shared" si="4"/>
        <v>No Trend + Momentum</v>
      </c>
      <c r="Q16">
        <f t="shared" si="5"/>
        <v>29</v>
      </c>
      <c r="R16">
        <f t="shared" si="6"/>
        <v>30</v>
      </c>
      <c r="S16">
        <f t="shared" si="7"/>
        <v>0.96666666666666667</v>
      </c>
      <c r="T16" t="str">
        <f t="shared" si="8"/>
        <v>UP</v>
      </c>
      <c r="U16" t="str">
        <f t="shared" si="9"/>
        <v>No T+M+I</v>
      </c>
      <c r="V16">
        <v>1018.451486876043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997.3</v>
      </c>
      <c r="D17">
        <v>1015</v>
      </c>
      <c r="E17">
        <v>984</v>
      </c>
      <c r="F17">
        <v>986</v>
      </c>
      <c r="G17">
        <f>_xll.TA_TYPPRICE(D17,E17,F17)</f>
        <v>995</v>
      </c>
      <c r="H17">
        <v>1000.6030944824219</v>
      </c>
      <c r="I17" t="str">
        <f t="shared" si="0"/>
        <v>DOWN</v>
      </c>
      <c r="J17">
        <v>1024.0265573715244</v>
      </c>
      <c r="K17">
        <v>996.39728164791575</v>
      </c>
      <c r="L17" t="str">
        <f t="shared" si="1"/>
        <v>DOWN</v>
      </c>
      <c r="M17" t="str">
        <f t="shared" si="2"/>
        <v>DOWN</v>
      </c>
      <c r="N17">
        <v>27.633669957189273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31</v>
      </c>
      <c r="S17">
        <f t="shared" si="7"/>
        <v>6.4516129032258063E-2</v>
      </c>
      <c r="T17" t="str">
        <f t="shared" si="8"/>
        <v>DOWN</v>
      </c>
      <c r="U17" t="str">
        <f t="shared" si="9"/>
        <v>DOWN</v>
      </c>
      <c r="V17">
        <v>1013.4589504335748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990.05</v>
      </c>
      <c r="D18">
        <v>1001</v>
      </c>
      <c r="E18">
        <v>977.1</v>
      </c>
      <c r="F18">
        <v>987</v>
      </c>
      <c r="G18">
        <f>_xll.TA_TYPPRICE(D18,E18,F18)</f>
        <v>988.36666666666667</v>
      </c>
      <c r="H18">
        <v>994.48488057454426</v>
      </c>
      <c r="I18" t="str">
        <f t="shared" si="0"/>
        <v>DOWN</v>
      </c>
      <c r="J18">
        <v>1018.9095446222967</v>
      </c>
      <c r="K18">
        <v>992.1089968372678</v>
      </c>
      <c r="L18" t="str">
        <f t="shared" si="1"/>
        <v>DOWN</v>
      </c>
      <c r="M18" t="str">
        <f t="shared" si="2"/>
        <v>DOWN</v>
      </c>
      <c r="N18">
        <v>28.931476127883737</v>
      </c>
      <c r="O18" t="str">
        <f t="shared" si="3"/>
        <v>DOWN</v>
      </c>
      <c r="P18" t="str">
        <f t="shared" si="4"/>
        <v>DOWN</v>
      </c>
      <c r="Q18">
        <f t="shared" si="5"/>
        <v>9.8999999999999773</v>
      </c>
      <c r="R18">
        <f t="shared" si="6"/>
        <v>23.899999999999977</v>
      </c>
      <c r="S18">
        <f t="shared" si="7"/>
        <v>0.41422594142259356</v>
      </c>
      <c r="T18" t="str">
        <f t="shared" si="8"/>
        <v>No Indication</v>
      </c>
      <c r="U18" t="str">
        <f t="shared" si="9"/>
        <v>No T+M+I</v>
      </c>
      <c r="V18">
        <v>1009.3883426745633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989.25</v>
      </c>
      <c r="D19">
        <v>999.95</v>
      </c>
      <c r="E19">
        <v>978.45</v>
      </c>
      <c r="F19">
        <v>995</v>
      </c>
      <c r="G19">
        <f>_xll.TA_TYPPRICE(D19,E19,F19)</f>
        <v>991.13333333333333</v>
      </c>
      <c r="H19">
        <v>992.80910695393879</v>
      </c>
      <c r="I19" t="str">
        <f t="shared" si="0"/>
        <v>UP</v>
      </c>
      <c r="J19">
        <v>1014.6963124840086</v>
      </c>
      <c r="K19">
        <v>989.07366420676385</v>
      </c>
      <c r="L19" t="str">
        <f t="shared" si="1"/>
        <v>No Confirmation</v>
      </c>
      <c r="M19" t="str">
        <f t="shared" si="2"/>
        <v>No Trend</v>
      </c>
      <c r="N19">
        <v>39.738650088865654</v>
      </c>
      <c r="O19" t="str">
        <f t="shared" si="3"/>
        <v>DOWN</v>
      </c>
      <c r="P19" t="str">
        <f t="shared" si="4"/>
        <v>No Trend + Momentum</v>
      </c>
      <c r="Q19">
        <f t="shared" si="5"/>
        <v>16.549999999999955</v>
      </c>
      <c r="R19">
        <f t="shared" si="6"/>
        <v>21.5</v>
      </c>
      <c r="S19">
        <f t="shared" si="7"/>
        <v>0.76976744186046298</v>
      </c>
      <c r="T19" t="str">
        <f t="shared" si="8"/>
        <v>No Indication</v>
      </c>
      <c r="U19" t="str">
        <f t="shared" si="9"/>
        <v>No T+M+I</v>
      </c>
      <c r="V19">
        <v>1007.1747514938613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990</v>
      </c>
      <c r="D20">
        <v>1024</v>
      </c>
      <c r="E20">
        <v>990</v>
      </c>
      <c r="F20">
        <v>1008</v>
      </c>
      <c r="G20">
        <f>_xll.TA_TYPPRICE(D20,E20,F20)</f>
        <v>1007.3333333333334</v>
      </c>
      <c r="H20">
        <v>1000.0712201436361</v>
      </c>
      <c r="I20" t="str">
        <f t="shared" si="0"/>
        <v>UP</v>
      </c>
      <c r="J20">
        <v>1016.7637985986734</v>
      </c>
      <c r="K20">
        <v>989.27951660526082</v>
      </c>
      <c r="L20" t="str">
        <f t="shared" si="1"/>
        <v>No Confirmation</v>
      </c>
      <c r="M20" t="str">
        <f t="shared" si="2"/>
        <v>No Trend</v>
      </c>
      <c r="N20">
        <v>53.959817827552982</v>
      </c>
      <c r="O20" t="str">
        <f t="shared" si="3"/>
        <v>No Momentum</v>
      </c>
      <c r="P20" t="str">
        <f t="shared" si="4"/>
        <v>No Trend + Momentum</v>
      </c>
      <c r="Q20">
        <f t="shared" si="5"/>
        <v>18</v>
      </c>
      <c r="R20">
        <f t="shared" si="6"/>
        <v>34</v>
      </c>
      <c r="S20">
        <f t="shared" si="7"/>
        <v>0.52941176470588236</v>
      </c>
      <c r="T20" t="str">
        <f t="shared" si="8"/>
        <v>No Indication</v>
      </c>
      <c r="U20" t="str">
        <f t="shared" si="9"/>
        <v>No T+M+I</v>
      </c>
      <c r="V20">
        <v>1007.3017128024981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1012.85</v>
      </c>
      <c r="D21">
        <v>1015</v>
      </c>
      <c r="E21">
        <v>993.65</v>
      </c>
      <c r="F21">
        <v>1000</v>
      </c>
      <c r="G21">
        <f>_xll.TA_TYPPRICE(D21,E21,F21)</f>
        <v>1002.8833333333333</v>
      </c>
      <c r="H21">
        <v>1001.4772767384848</v>
      </c>
      <c r="I21" t="str">
        <f t="shared" si="0"/>
        <v>DOWN</v>
      </c>
      <c r="J21">
        <v>1016.3718433545238</v>
      </c>
      <c r="K21">
        <v>990.25073513742507</v>
      </c>
      <c r="L21" t="str">
        <f t="shared" si="1"/>
        <v>No Confirmation</v>
      </c>
      <c r="M21" t="str">
        <f t="shared" si="2"/>
        <v>No Trend</v>
      </c>
      <c r="N21">
        <v>45.669368697105156</v>
      </c>
      <c r="O21" t="str">
        <f t="shared" si="3"/>
        <v>No Momentum</v>
      </c>
      <c r="P21" t="str">
        <f t="shared" si="4"/>
        <v>No Trend + Momentum</v>
      </c>
      <c r="Q21">
        <f t="shared" si="5"/>
        <v>6.3500000000000227</v>
      </c>
      <c r="R21">
        <f t="shared" si="6"/>
        <v>21.350000000000023</v>
      </c>
      <c r="S21">
        <f t="shared" si="7"/>
        <v>0.29742388758782279</v>
      </c>
      <c r="T21" t="str">
        <f t="shared" si="8"/>
        <v>No Indication</v>
      </c>
      <c r="U21" t="str">
        <f t="shared" si="9"/>
        <v>No T+M+I</v>
      </c>
      <c r="V21">
        <v>1006.1783723713445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991.55</v>
      </c>
      <c r="D22">
        <v>1010</v>
      </c>
      <c r="E22">
        <v>991.55</v>
      </c>
      <c r="F22">
        <v>993</v>
      </c>
      <c r="G22">
        <f>_xll.TA_TYPPRICE(D22,E22,F22)</f>
        <v>998.18333333333339</v>
      </c>
      <c r="H22">
        <v>999.83030503590908</v>
      </c>
      <c r="I22" t="str">
        <f t="shared" si="0"/>
        <v>DOWN</v>
      </c>
      <c r="J22">
        <v>1014.9558781646296</v>
      </c>
      <c r="K22">
        <v>990.53946066244168</v>
      </c>
      <c r="L22" t="str">
        <f t="shared" si="1"/>
        <v>No Confirmation</v>
      </c>
      <c r="M22" t="str">
        <f t="shared" si="2"/>
        <v>No Trend</v>
      </c>
      <c r="N22">
        <v>39.098979803101983</v>
      </c>
      <c r="O22" t="str">
        <f t="shared" si="3"/>
        <v>DOWN</v>
      </c>
      <c r="P22" t="str">
        <f t="shared" si="4"/>
        <v>No Trend + Momentum</v>
      </c>
      <c r="Q22">
        <f t="shared" si="5"/>
        <v>1.4500000000000455</v>
      </c>
      <c r="R22">
        <f t="shared" si="6"/>
        <v>18.450000000000045</v>
      </c>
      <c r="S22">
        <f t="shared" si="7"/>
        <v>7.8590785907861352E-2</v>
      </c>
      <c r="T22" t="str">
        <f t="shared" si="8"/>
        <v>DOWN</v>
      </c>
      <c r="U22" t="str">
        <f t="shared" si="9"/>
        <v>No T+M+I</v>
      </c>
      <c r="V22">
        <v>1004.1509304680608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996</v>
      </c>
      <c r="D23">
        <v>1019.9</v>
      </c>
      <c r="E23">
        <v>981</v>
      </c>
      <c r="F23">
        <v>1006</v>
      </c>
      <c r="G23">
        <f>_xll.TA_TYPPRICE(D23,E23,F23)</f>
        <v>1002.3000000000001</v>
      </c>
      <c r="H23">
        <v>1001.0651525179546</v>
      </c>
      <c r="I23" t="str">
        <f t="shared" si="0"/>
        <v>UP</v>
      </c>
      <c r="J23">
        <v>1016.054571905823</v>
      </c>
      <c r="K23">
        <v>988.41958051523238</v>
      </c>
      <c r="L23" t="str">
        <f t="shared" si="1"/>
        <v>No Confirmation</v>
      </c>
      <c r="M23" t="str">
        <f t="shared" si="2"/>
        <v>No Trend</v>
      </c>
      <c r="N23">
        <v>54.346401399024771</v>
      </c>
      <c r="O23" t="str">
        <f t="shared" si="3"/>
        <v>No Momentum</v>
      </c>
      <c r="P23" t="str">
        <f t="shared" si="4"/>
        <v>No Trend + Momentum</v>
      </c>
      <c r="Q23">
        <f t="shared" si="5"/>
        <v>25</v>
      </c>
      <c r="R23">
        <f t="shared" si="6"/>
        <v>38.899999999999977</v>
      </c>
      <c r="S23">
        <f t="shared" si="7"/>
        <v>0.6426735218509001</v>
      </c>
      <c r="T23" t="str">
        <f t="shared" si="8"/>
        <v>No Indication</v>
      </c>
      <c r="U23" t="str">
        <f t="shared" si="9"/>
        <v>No T+M+I</v>
      </c>
      <c r="V23">
        <v>1004.4354027037438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991.95</v>
      </c>
      <c r="D24">
        <v>1000</v>
      </c>
      <c r="E24">
        <v>982</v>
      </c>
      <c r="F24">
        <v>992</v>
      </c>
      <c r="G24">
        <f>_xll.TA_TYPPRICE(D24,E24,F24)</f>
        <v>991.33333333333337</v>
      </c>
      <c r="H24">
        <v>996.19924292564406</v>
      </c>
      <c r="I24" t="str">
        <f t="shared" si="0"/>
        <v>DOWN</v>
      </c>
      <c r="J24">
        <v>1012.4868892600846</v>
      </c>
      <c r="K24">
        <v>986.99300706740291</v>
      </c>
      <c r="L24" t="str">
        <f t="shared" si="1"/>
        <v>No Confirmation</v>
      </c>
      <c r="M24" t="str">
        <f t="shared" si="2"/>
        <v>No Trend</v>
      </c>
      <c r="N24">
        <v>40.647154673498335</v>
      </c>
      <c r="O24" t="str">
        <f t="shared" si="3"/>
        <v>No Momentum</v>
      </c>
      <c r="P24" t="str">
        <f t="shared" si="4"/>
        <v>No Trend + Momentum</v>
      </c>
      <c r="Q24">
        <f t="shared" si="5"/>
        <v>10</v>
      </c>
      <c r="R24">
        <f t="shared" si="6"/>
        <v>18</v>
      </c>
      <c r="S24">
        <f t="shared" si="7"/>
        <v>0.55555555555555558</v>
      </c>
      <c r="T24" t="str">
        <f t="shared" si="8"/>
        <v>No Indication</v>
      </c>
      <c r="U24" t="str">
        <f t="shared" si="9"/>
        <v>No T+M+I</v>
      </c>
      <c r="V24">
        <v>1002.5222638262447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992</v>
      </c>
      <c r="D25">
        <v>997.4</v>
      </c>
      <c r="E25">
        <v>972.1</v>
      </c>
      <c r="F25">
        <v>976</v>
      </c>
      <c r="G25">
        <f>_xll.TA_TYPPRICE(D25,E25,F25)</f>
        <v>981.83333333333337</v>
      </c>
      <c r="H25">
        <v>989.01628812948866</v>
      </c>
      <c r="I25" t="str">
        <f t="shared" si="0"/>
        <v>DOWN</v>
      </c>
      <c r="J25">
        <v>1009.134247202288</v>
      </c>
      <c r="K25">
        <v>983.68344994131337</v>
      </c>
      <c r="L25" t="str">
        <f t="shared" si="1"/>
        <v>DOWN</v>
      </c>
      <c r="M25" t="str">
        <f t="shared" si="2"/>
        <v>DOWN</v>
      </c>
      <c r="N25">
        <v>29.885330025135058</v>
      </c>
      <c r="O25" t="str">
        <f t="shared" si="3"/>
        <v>DOWN</v>
      </c>
      <c r="P25" t="str">
        <f t="shared" si="4"/>
        <v>DOWN</v>
      </c>
      <c r="Q25">
        <f t="shared" si="5"/>
        <v>3.8999999999999773</v>
      </c>
      <c r="R25">
        <f t="shared" si="6"/>
        <v>25.299999999999955</v>
      </c>
      <c r="S25">
        <f t="shared" si="7"/>
        <v>0.15415019762845789</v>
      </c>
      <c r="T25" t="str">
        <f t="shared" si="8"/>
        <v>DOWN</v>
      </c>
      <c r="U25" t="str">
        <f t="shared" si="9"/>
        <v>DOWN</v>
      </c>
      <c r="V25">
        <v>998.44191554528402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980.05</v>
      </c>
      <c r="D26">
        <v>989.65</v>
      </c>
      <c r="E26">
        <v>975.3</v>
      </c>
      <c r="F26">
        <v>985</v>
      </c>
      <c r="G26">
        <f>_xll.TA_TYPPRICE(D26,E26,F26)</f>
        <v>983.31666666666661</v>
      </c>
      <c r="H26">
        <v>986.16647739807763</v>
      </c>
      <c r="I26" t="str">
        <f t="shared" si="0"/>
        <v>DOWN</v>
      </c>
      <c r="J26">
        <v>1004.8044144906684</v>
      </c>
      <c r="K26">
        <v>981.82046106546591</v>
      </c>
      <c r="L26" t="str">
        <f t="shared" si="1"/>
        <v>No Confirmation</v>
      </c>
      <c r="M26" t="str">
        <f t="shared" si="2"/>
        <v>No Trend</v>
      </c>
      <c r="N26">
        <v>40.889406950472811</v>
      </c>
      <c r="O26" t="str">
        <f t="shared" si="3"/>
        <v>No Momentum</v>
      </c>
      <c r="P26" t="str">
        <f t="shared" si="4"/>
        <v>No Trend + Momentum</v>
      </c>
      <c r="Q26">
        <f t="shared" si="5"/>
        <v>9.7000000000000455</v>
      </c>
      <c r="R26">
        <f t="shared" si="6"/>
        <v>14.350000000000023</v>
      </c>
      <c r="S26">
        <f t="shared" si="7"/>
        <v>0.67595818815331221</v>
      </c>
      <c r="T26" t="str">
        <f t="shared" si="8"/>
        <v>No Indication</v>
      </c>
      <c r="U26" t="str">
        <f t="shared" si="9"/>
        <v>No T+M+I</v>
      </c>
      <c r="V26">
        <v>996.37392853831727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995</v>
      </c>
      <c r="D27">
        <v>995</v>
      </c>
      <c r="E27">
        <v>962.25</v>
      </c>
      <c r="F27">
        <v>966</v>
      </c>
      <c r="G27">
        <f>_xll.TA_TYPPRICE(D27,E27,F27)</f>
        <v>974.41666666666663</v>
      </c>
      <c r="H27">
        <v>980.29157203237219</v>
      </c>
      <c r="I27" t="str">
        <f t="shared" si="0"/>
        <v>DOWN</v>
      </c>
      <c r="J27">
        <v>1002.6256557149643</v>
      </c>
      <c r="K27">
        <v>977.47146971758457</v>
      </c>
      <c r="L27" t="str">
        <f t="shared" si="1"/>
        <v>DOWN</v>
      </c>
      <c r="M27" t="str">
        <f t="shared" si="2"/>
        <v>DOWN</v>
      </c>
      <c r="N27">
        <v>28.914317354132081</v>
      </c>
      <c r="O27" t="str">
        <f t="shared" si="3"/>
        <v>DOWN</v>
      </c>
      <c r="P27" t="str">
        <f t="shared" si="4"/>
        <v>DOWN</v>
      </c>
      <c r="Q27">
        <f t="shared" si="5"/>
        <v>3.75</v>
      </c>
      <c r="R27">
        <f t="shared" si="6"/>
        <v>32.75</v>
      </c>
      <c r="S27">
        <f t="shared" si="7"/>
        <v>0.11450381679389313</v>
      </c>
      <c r="T27" t="str">
        <f t="shared" si="8"/>
        <v>DOWN</v>
      </c>
      <c r="U27" t="str">
        <f t="shared" si="9"/>
        <v>DOWN</v>
      </c>
      <c r="V27">
        <v>991.70101645549926</v>
      </c>
      <c r="W27">
        <v>1008.4230769230769</v>
      </c>
      <c r="X27">
        <f t="shared" si="10"/>
        <v>-16.722060467577649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964.85</v>
      </c>
      <c r="D28">
        <v>965</v>
      </c>
      <c r="E28">
        <v>950</v>
      </c>
      <c r="F28">
        <v>953</v>
      </c>
      <c r="G28">
        <f>_xll.TA_TYPPRICE(D28,E28,F28)</f>
        <v>956</v>
      </c>
      <c r="H28">
        <v>968.14578601618609</v>
      </c>
      <c r="I28" t="str">
        <f t="shared" si="0"/>
        <v>DOWN</v>
      </c>
      <c r="J28">
        <v>994.26439888941673</v>
      </c>
      <c r="K28">
        <v>971.36669866923239</v>
      </c>
      <c r="L28" t="str">
        <f t="shared" si="1"/>
        <v>DOWN</v>
      </c>
      <c r="M28" t="str">
        <f t="shared" si="2"/>
        <v>DOWN</v>
      </c>
      <c r="N28">
        <v>23.122631662563567</v>
      </c>
      <c r="O28" t="str">
        <f t="shared" si="3"/>
        <v>DOWN</v>
      </c>
      <c r="P28" t="str">
        <f t="shared" si="4"/>
        <v>DOWN</v>
      </c>
      <c r="Q28">
        <f t="shared" si="5"/>
        <v>3</v>
      </c>
      <c r="R28">
        <f t="shared" si="6"/>
        <v>15</v>
      </c>
      <c r="S28">
        <f t="shared" si="7"/>
        <v>0.2</v>
      </c>
      <c r="T28" t="str">
        <f t="shared" si="8"/>
        <v>No Indication</v>
      </c>
      <c r="U28" t="str">
        <f t="shared" si="9"/>
        <v>No T+M+I</v>
      </c>
      <c r="V28">
        <v>985.74701392388397</v>
      </c>
      <c r="W28">
        <v>1004.3176638176639</v>
      </c>
      <c r="X28">
        <f t="shared" si="10"/>
        <v>-18.570649893779887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950</v>
      </c>
      <c r="D29">
        <v>964</v>
      </c>
      <c r="E29">
        <v>936.1</v>
      </c>
      <c r="F29">
        <v>963</v>
      </c>
      <c r="G29">
        <f>_xll.TA_TYPPRICE(D29,E29,F29)</f>
        <v>954.36666666666667</v>
      </c>
      <c r="H29">
        <v>961.25622634142633</v>
      </c>
      <c r="I29" t="str">
        <f t="shared" si="0"/>
        <v>UP</v>
      </c>
      <c r="J29">
        <v>987.53897691399084</v>
      </c>
      <c r="K29">
        <v>963.5296545205141</v>
      </c>
      <c r="L29" t="str">
        <f t="shared" si="1"/>
        <v>DOWN</v>
      </c>
      <c r="M29" t="str">
        <f t="shared" si="2"/>
        <v>No Trend</v>
      </c>
      <c r="N29">
        <v>35.538068786629943</v>
      </c>
      <c r="O29" t="str">
        <f t="shared" si="3"/>
        <v>DOWN</v>
      </c>
      <c r="P29" t="str">
        <f t="shared" si="4"/>
        <v>No Trend + Momentum</v>
      </c>
      <c r="Q29">
        <f t="shared" si="5"/>
        <v>26.899999999999977</v>
      </c>
      <c r="R29">
        <f t="shared" si="6"/>
        <v>27.899999999999977</v>
      </c>
      <c r="S29">
        <f t="shared" si="7"/>
        <v>0.96415770609318996</v>
      </c>
      <c r="T29" t="str">
        <f t="shared" si="8"/>
        <v>UP</v>
      </c>
      <c r="U29" t="str">
        <f t="shared" si="9"/>
        <v>No T+M+I</v>
      </c>
      <c r="V29">
        <v>982.24747332020956</v>
      </c>
      <c r="W29">
        <v>1001.2570961274665</v>
      </c>
      <c r="X29">
        <f t="shared" si="10"/>
        <v>-19.00962280725696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962.5</v>
      </c>
      <c r="D30">
        <v>969.95</v>
      </c>
      <c r="E30">
        <v>949</v>
      </c>
      <c r="F30">
        <v>965</v>
      </c>
      <c r="G30">
        <f>_xll.TA_TYPPRICE(D30,E30,F30)</f>
        <v>961.31666666666661</v>
      </c>
      <c r="H30">
        <v>961.28644650404647</v>
      </c>
      <c r="I30" t="str">
        <f t="shared" si="0"/>
        <v>UP</v>
      </c>
      <c r="J30">
        <v>983.63031537754841</v>
      </c>
      <c r="K30">
        <v>960.30084240484427</v>
      </c>
      <c r="L30" t="str">
        <f t="shared" si="1"/>
        <v>No Confirmation</v>
      </c>
      <c r="M30" t="str">
        <f t="shared" si="2"/>
        <v>No Trend</v>
      </c>
      <c r="N30">
        <v>38.039665341553416</v>
      </c>
      <c r="O30" t="str">
        <f t="shared" si="3"/>
        <v>DOWN</v>
      </c>
      <c r="P30" t="str">
        <f t="shared" si="4"/>
        <v>No Trend + Momentum</v>
      </c>
      <c r="Q30">
        <f t="shared" si="5"/>
        <v>16</v>
      </c>
      <c r="R30">
        <f t="shared" si="6"/>
        <v>20.950000000000045</v>
      </c>
      <c r="S30">
        <f t="shared" si="7"/>
        <v>0.76372315035799354</v>
      </c>
      <c r="T30" t="str">
        <f t="shared" si="8"/>
        <v>No Indication</v>
      </c>
      <c r="U30" t="str">
        <f t="shared" si="9"/>
        <v>No T+M+I</v>
      </c>
      <c r="V30">
        <v>979.59401588633114</v>
      </c>
      <c r="W30">
        <v>998.57138530320969</v>
      </c>
      <c r="X30">
        <f t="shared" si="10"/>
        <v>-18.97736941687856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974.1</v>
      </c>
      <c r="D31">
        <v>974.1</v>
      </c>
      <c r="E31">
        <v>952</v>
      </c>
      <c r="F31">
        <v>955</v>
      </c>
      <c r="G31">
        <f>_xll.TA_TYPPRICE(D31,E31,F31)</f>
        <v>960.36666666666667</v>
      </c>
      <c r="H31">
        <v>960.82655658535657</v>
      </c>
      <c r="I31" t="str">
        <f t="shared" si="0"/>
        <v>DOWN</v>
      </c>
      <c r="J31">
        <v>981.51246751587098</v>
      </c>
      <c r="K31">
        <v>958.45621075932331</v>
      </c>
      <c r="L31" t="str">
        <f t="shared" si="1"/>
        <v>DOWN</v>
      </c>
      <c r="M31" t="str">
        <f t="shared" si="2"/>
        <v>DOWN</v>
      </c>
      <c r="N31">
        <v>30.614293365039252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22.100000000000023</v>
      </c>
      <c r="S31">
        <f t="shared" si="7"/>
        <v>0.13574660633484148</v>
      </c>
      <c r="T31" t="str">
        <f t="shared" si="8"/>
        <v>DOWN</v>
      </c>
      <c r="U31" t="str">
        <f t="shared" si="9"/>
        <v>DOWN</v>
      </c>
      <c r="V31">
        <v>975.81032113458787</v>
      </c>
      <c r="W31">
        <v>995.34387528074967</v>
      </c>
      <c r="X31">
        <f t="shared" si="10"/>
        <v>-19.533554146161805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963.25</v>
      </c>
      <c r="D32">
        <v>965.35</v>
      </c>
      <c r="E32">
        <v>948</v>
      </c>
      <c r="F32">
        <v>948</v>
      </c>
      <c r="G32">
        <f>_xll.TA_TYPPRICE(D32,E32,F32)</f>
        <v>953.7833333333333</v>
      </c>
      <c r="H32">
        <v>957.30494495934499</v>
      </c>
      <c r="I32" t="str">
        <f t="shared" si="0"/>
        <v>DOWN</v>
      </c>
      <c r="J32">
        <v>977.92080806789966</v>
      </c>
      <c r="K32">
        <v>956.13260836836253</v>
      </c>
      <c r="L32" t="str">
        <f t="shared" si="1"/>
        <v>DOWN</v>
      </c>
      <c r="M32" t="str">
        <f t="shared" si="2"/>
        <v>DOWN</v>
      </c>
      <c r="N32">
        <v>26.148168552198264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17.350000000000023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971.53181019080512</v>
      </c>
      <c r="W32">
        <v>991.83692155624965</v>
      </c>
      <c r="X32">
        <f t="shared" si="10"/>
        <v>-20.305111365444532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941</v>
      </c>
      <c r="D33">
        <v>964.6</v>
      </c>
      <c r="E33">
        <v>941</v>
      </c>
      <c r="F33">
        <v>964</v>
      </c>
      <c r="G33">
        <f>_xll.TA_TYPPRICE(D33,E33,F33)</f>
        <v>956.5333333333333</v>
      </c>
      <c r="H33">
        <v>956.91913914633915</v>
      </c>
      <c r="I33" t="str">
        <f t="shared" si="0"/>
        <v>UP</v>
      </c>
      <c r="J33">
        <v>974.96062849725524</v>
      </c>
      <c r="K33">
        <v>952.76980650872645</v>
      </c>
      <c r="L33" t="str">
        <f t="shared" si="1"/>
        <v>No Confirmation</v>
      </c>
      <c r="M33" t="str">
        <f t="shared" si="2"/>
        <v>No Trend</v>
      </c>
      <c r="N33">
        <v>47.874584927194348</v>
      </c>
      <c r="O33" t="str">
        <f t="shared" si="3"/>
        <v>No Momentum</v>
      </c>
      <c r="P33" t="str">
        <f t="shared" si="4"/>
        <v>No Trend + Momentum</v>
      </c>
      <c r="Q33">
        <f t="shared" si="5"/>
        <v>23</v>
      </c>
      <c r="R33">
        <f t="shared" si="6"/>
        <v>23.600000000000023</v>
      </c>
      <c r="S33">
        <f t="shared" si="7"/>
        <v>0.97457627118643975</v>
      </c>
      <c r="T33" t="str">
        <f t="shared" si="8"/>
        <v>UP</v>
      </c>
      <c r="U33" t="str">
        <f t="shared" si="9"/>
        <v>No T+M+I</v>
      </c>
      <c r="V33">
        <v>970.37307016145053</v>
      </c>
      <c r="W33">
        <v>989.77492736689783</v>
      </c>
      <c r="X33">
        <f t="shared" si="10"/>
        <v>-19.4018572054473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960.75</v>
      </c>
      <c r="D34">
        <v>988</v>
      </c>
      <c r="E34">
        <v>951.2</v>
      </c>
      <c r="F34">
        <v>956</v>
      </c>
      <c r="G34">
        <f>_xll.TA_TYPPRICE(D34,E34,F34)</f>
        <v>965.06666666666661</v>
      </c>
      <c r="H34">
        <v>960.99290290650288</v>
      </c>
      <c r="I34" t="str">
        <f t="shared" si="0"/>
        <v>DOWN</v>
      </c>
      <c r="J34">
        <v>977.85826660897635</v>
      </c>
      <c r="K34">
        <v>952.42096061789834</v>
      </c>
      <c r="L34" t="str">
        <f t="shared" si="1"/>
        <v>No Confirmation</v>
      </c>
      <c r="M34" t="str">
        <f t="shared" si="2"/>
        <v>No Trend</v>
      </c>
      <c r="N34">
        <v>40.439114031741987</v>
      </c>
      <c r="O34" t="str">
        <f t="shared" si="3"/>
        <v>No Momentum</v>
      </c>
      <c r="P34" t="str">
        <f t="shared" si="4"/>
        <v>No Trend + Momentum</v>
      </c>
      <c r="Q34">
        <f t="shared" si="5"/>
        <v>4.7999999999999545</v>
      </c>
      <c r="R34">
        <f t="shared" si="6"/>
        <v>36.799999999999955</v>
      </c>
      <c r="S34">
        <f t="shared" si="7"/>
        <v>0.13043478260869457</v>
      </c>
      <c r="T34" t="str">
        <f t="shared" si="8"/>
        <v>DOWN</v>
      </c>
      <c r="U34" t="str">
        <f t="shared" si="9"/>
        <v>No T+M+I</v>
      </c>
      <c r="V34">
        <v>968.16182859815046</v>
      </c>
      <c r="W34">
        <v>987.27308089527571</v>
      </c>
      <c r="X34">
        <f t="shared" si="10"/>
        <v>-19.111252297125247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968.95</v>
      </c>
      <c r="D35">
        <v>974.75</v>
      </c>
      <c r="E35">
        <v>961.25</v>
      </c>
      <c r="F35">
        <v>973</v>
      </c>
      <c r="G35">
        <f>_xll.TA_TYPPRICE(D35,E35,F35)</f>
        <v>969.66666666666663</v>
      </c>
      <c r="H35">
        <v>965.3297847865847</v>
      </c>
      <c r="I35" t="str">
        <f t="shared" si="0"/>
        <v>UP</v>
      </c>
      <c r="J35">
        <v>977.16754069587046</v>
      </c>
      <c r="K35">
        <v>954.38296936947654</v>
      </c>
      <c r="L35" t="str">
        <f t="shared" si="1"/>
        <v>No Confirmation</v>
      </c>
      <c r="M35" t="str">
        <f t="shared" si="2"/>
        <v>No Trend</v>
      </c>
      <c r="N35">
        <v>57.834374922221187</v>
      </c>
      <c r="O35" t="str">
        <f t="shared" si="3"/>
        <v>No Momentum</v>
      </c>
      <c r="P35" t="str">
        <f t="shared" si="4"/>
        <v>No Trend + Momentum</v>
      </c>
      <c r="Q35">
        <f t="shared" si="5"/>
        <v>11.75</v>
      </c>
      <c r="R35">
        <f t="shared" si="6"/>
        <v>13.5</v>
      </c>
      <c r="S35">
        <f t="shared" si="7"/>
        <v>0.87037037037037035</v>
      </c>
      <c r="T35" t="str">
        <f t="shared" si="8"/>
        <v>UP</v>
      </c>
      <c r="U35" t="str">
        <f t="shared" si="9"/>
        <v>No T+M+I</v>
      </c>
      <c r="V35">
        <v>968.90616265997346</v>
      </c>
      <c r="W35">
        <v>986.21581564377379</v>
      </c>
      <c r="X35">
        <f t="shared" si="10"/>
        <v>-17.309652983800333</v>
      </c>
      <c r="Y35">
        <v>-18.77123673149692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964.25</v>
      </c>
      <c r="D36">
        <v>970</v>
      </c>
      <c r="E36">
        <v>950.05</v>
      </c>
      <c r="F36">
        <v>952</v>
      </c>
      <c r="G36">
        <f>_xll.TA_TYPPRICE(D36,E36,F36)</f>
        <v>957.35</v>
      </c>
      <c r="H36">
        <v>961.3398923932923</v>
      </c>
      <c r="I36" t="str">
        <f t="shared" si="0"/>
        <v>DOWN</v>
      </c>
      <c r="J36">
        <v>975.57475387456589</v>
      </c>
      <c r="K36">
        <v>953.42008728737062</v>
      </c>
      <c r="L36" t="str">
        <f t="shared" si="1"/>
        <v>DOWN</v>
      </c>
      <c r="M36" t="str">
        <f t="shared" si="2"/>
        <v>DOWN</v>
      </c>
      <c r="N36">
        <v>39.859039223764981</v>
      </c>
      <c r="O36" t="str">
        <f t="shared" si="3"/>
        <v>DOWN</v>
      </c>
      <c r="P36" t="str">
        <f t="shared" si="4"/>
        <v>DOWN</v>
      </c>
      <c r="Q36">
        <f t="shared" si="5"/>
        <v>1.9500000000000455</v>
      </c>
      <c r="R36">
        <f t="shared" si="6"/>
        <v>19.950000000000045</v>
      </c>
      <c r="S36">
        <f t="shared" si="7"/>
        <v>9.7744360902257701E-2</v>
      </c>
      <c r="T36" t="str">
        <f t="shared" si="8"/>
        <v>DOWN</v>
      </c>
      <c r="U36" t="str">
        <f t="shared" si="9"/>
        <v>DOWN</v>
      </c>
      <c r="V36">
        <v>966.30521455843905</v>
      </c>
      <c r="W36">
        <v>983.68131078127203</v>
      </c>
      <c r="X36">
        <f t="shared" si="10"/>
        <v>-17.376096222832984</v>
      </c>
      <c r="Y36">
        <v>-18.492208629764132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954</v>
      </c>
      <c r="D37">
        <v>963.15</v>
      </c>
      <c r="E37">
        <v>954</v>
      </c>
      <c r="F37">
        <v>960</v>
      </c>
      <c r="G37">
        <f>_xll.TA_TYPPRICE(D37,E37,F37)</f>
        <v>959.05000000000007</v>
      </c>
      <c r="H37">
        <v>960.19494619664624</v>
      </c>
      <c r="I37" t="str">
        <f t="shared" si="0"/>
        <v>DOWN</v>
      </c>
      <c r="J37">
        <v>972.81369745799566</v>
      </c>
      <c r="K37">
        <v>953.54895677906609</v>
      </c>
      <c r="L37" t="str">
        <f t="shared" si="1"/>
        <v>No Confirmation</v>
      </c>
      <c r="M37" t="str">
        <f t="shared" si="2"/>
        <v>No Trend</v>
      </c>
      <c r="N37">
        <v>47.612558296955449</v>
      </c>
      <c r="O37" t="str">
        <f t="shared" si="3"/>
        <v>No Momentum</v>
      </c>
      <c r="P37" t="str">
        <f t="shared" si="4"/>
        <v>No Trend + Momentum</v>
      </c>
      <c r="Q37">
        <f t="shared" si="5"/>
        <v>6</v>
      </c>
      <c r="R37">
        <f t="shared" si="6"/>
        <v>9.1499999999999773</v>
      </c>
      <c r="S37">
        <f t="shared" si="7"/>
        <v>0.6557377049180344</v>
      </c>
      <c r="T37" t="str">
        <f t="shared" si="8"/>
        <v>No Indication</v>
      </c>
      <c r="U37" t="str">
        <f t="shared" si="9"/>
        <v>No T+M+I</v>
      </c>
      <c r="V37">
        <v>965.33518154944841</v>
      </c>
      <c r="W37">
        <v>981.9271396122889</v>
      </c>
      <c r="X37">
        <f t="shared" si="10"/>
        <v>-16.59195806284049</v>
      </c>
      <c r="Y37">
        <v>-18.112158516379402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963.1</v>
      </c>
      <c r="D38">
        <v>963.1</v>
      </c>
      <c r="E38">
        <v>938.5</v>
      </c>
      <c r="F38">
        <v>942</v>
      </c>
      <c r="G38">
        <f>_xll.TA_TYPPRICE(D38,E38,F38)</f>
        <v>947.86666666666667</v>
      </c>
      <c r="H38">
        <v>954.0308064316564</v>
      </c>
      <c r="I38" t="str">
        <f t="shared" si="0"/>
        <v>DOWN</v>
      </c>
      <c r="J38">
        <v>970.65509802288557</v>
      </c>
      <c r="K38">
        <v>950.2047441614958</v>
      </c>
      <c r="L38" t="str">
        <f t="shared" si="1"/>
        <v>DOWN</v>
      </c>
      <c r="M38" t="str">
        <f t="shared" si="2"/>
        <v>DOWN</v>
      </c>
      <c r="N38">
        <v>34.942577301897131</v>
      </c>
      <c r="O38" t="str">
        <f t="shared" si="3"/>
        <v>DOWN</v>
      </c>
      <c r="P38" t="str">
        <f t="shared" si="4"/>
        <v>DOWN</v>
      </c>
      <c r="Q38">
        <f t="shared" si="5"/>
        <v>3.5</v>
      </c>
      <c r="R38">
        <f t="shared" si="6"/>
        <v>24.600000000000023</v>
      </c>
      <c r="S38">
        <f t="shared" si="7"/>
        <v>0.1422764227642275</v>
      </c>
      <c r="T38" t="str">
        <f t="shared" si="8"/>
        <v>DOWN</v>
      </c>
      <c r="U38" t="str">
        <f t="shared" si="9"/>
        <v>DOWN</v>
      </c>
      <c r="V38">
        <v>961.74515361876399</v>
      </c>
      <c r="W38">
        <v>978.96957371508233</v>
      </c>
      <c r="X38">
        <f t="shared" si="10"/>
        <v>-17.22442009631834</v>
      </c>
      <c r="Y38">
        <v>-17.934610832367191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953.85</v>
      </c>
      <c r="D39">
        <v>953.85</v>
      </c>
      <c r="E39">
        <v>933.1</v>
      </c>
      <c r="F39">
        <v>937</v>
      </c>
      <c r="G39">
        <f>_xll.TA_TYPPRICE(D39,E39,F39)</f>
        <v>941.31666666666661</v>
      </c>
      <c r="H39">
        <v>947.6737365491615</v>
      </c>
      <c r="I39" t="str">
        <f t="shared" si="0"/>
        <v>DOWN</v>
      </c>
      <c r="J39">
        <v>966.92063179557772</v>
      </c>
      <c r="K39">
        <v>946.40368990338561</v>
      </c>
      <c r="L39" t="str">
        <f t="shared" si="1"/>
        <v>DOWN</v>
      </c>
      <c r="M39" t="str">
        <f t="shared" si="2"/>
        <v>DOWN</v>
      </c>
      <c r="N39">
        <v>31.98704269915611</v>
      </c>
      <c r="O39" t="str">
        <f t="shared" si="3"/>
        <v>DOWN</v>
      </c>
      <c r="P39" t="str">
        <f t="shared" si="4"/>
        <v>DOWN</v>
      </c>
      <c r="Q39">
        <f t="shared" si="5"/>
        <v>3.8999999999999773</v>
      </c>
      <c r="R39">
        <f t="shared" si="6"/>
        <v>20.75</v>
      </c>
      <c r="S39">
        <f t="shared" si="7"/>
        <v>0.18795180722891458</v>
      </c>
      <c r="T39" t="str">
        <f t="shared" si="8"/>
        <v>DOWN</v>
      </c>
      <c r="U39" t="str">
        <f t="shared" si="9"/>
        <v>DOWN</v>
      </c>
      <c r="V39">
        <v>957.93820690818495</v>
      </c>
      <c r="W39">
        <v>975.860716402854</v>
      </c>
      <c r="X39">
        <f t="shared" si="10"/>
        <v>-17.922509494669043</v>
      </c>
      <c r="Y39">
        <v>-17.932190564827561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941.7</v>
      </c>
      <c r="D40">
        <v>941.7</v>
      </c>
      <c r="E40">
        <v>921.05</v>
      </c>
      <c r="F40">
        <v>939</v>
      </c>
      <c r="G40">
        <f>_xll.TA_TYPPRICE(D40,E40,F40)</f>
        <v>933.91666666666663</v>
      </c>
      <c r="H40">
        <v>940.79520160791412</v>
      </c>
      <c r="I40" t="str">
        <f t="shared" si="0"/>
        <v>DOWN</v>
      </c>
      <c r="J40">
        <v>961.31604695211604</v>
      </c>
      <c r="K40">
        <v>940.76953659152218</v>
      </c>
      <c r="L40" t="str">
        <f t="shared" si="1"/>
        <v>DOWN</v>
      </c>
      <c r="M40" t="str">
        <f t="shared" si="2"/>
        <v>DOWN</v>
      </c>
      <c r="N40">
        <v>34.746690513133096</v>
      </c>
      <c r="O40" t="str">
        <f t="shared" si="3"/>
        <v>DOWN</v>
      </c>
      <c r="P40" t="str">
        <f t="shared" si="4"/>
        <v>DOWN</v>
      </c>
      <c r="Q40">
        <f t="shared" si="5"/>
        <v>17.950000000000045</v>
      </c>
      <c r="R40">
        <f t="shared" si="6"/>
        <v>20.650000000000091</v>
      </c>
      <c r="S40">
        <f t="shared" si="7"/>
        <v>0.8692493946731219</v>
      </c>
      <c r="T40" t="str">
        <f t="shared" si="8"/>
        <v>UP</v>
      </c>
      <c r="U40" t="str">
        <f t="shared" si="9"/>
        <v>No T+M+I</v>
      </c>
      <c r="V40">
        <v>955.02463661461809</v>
      </c>
      <c r="W40">
        <v>973.13029296560558</v>
      </c>
      <c r="X40">
        <f t="shared" si="10"/>
        <v>-18.105656350987488</v>
      </c>
      <c r="Y40">
        <v>-17.966883722059546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949</v>
      </c>
      <c r="D41">
        <v>949</v>
      </c>
      <c r="E41">
        <v>919.75</v>
      </c>
      <c r="F41">
        <v>940</v>
      </c>
      <c r="G41">
        <f>_xll.TA_TYPPRICE(D41,E41,F41)</f>
        <v>936.25</v>
      </c>
      <c r="H41">
        <v>938.52260080395706</v>
      </c>
      <c r="I41" t="str">
        <f t="shared" si="0"/>
        <v>UP</v>
      </c>
      <c r="J41">
        <v>958.57914762942357</v>
      </c>
      <c r="K41">
        <v>936.09852846007277</v>
      </c>
      <c r="L41" t="str">
        <f t="shared" si="1"/>
        <v>No Confirmation</v>
      </c>
      <c r="M41" t="str">
        <f t="shared" si="2"/>
        <v>No Trend</v>
      </c>
      <c r="N41">
        <v>36.360559848357362</v>
      </c>
      <c r="O41" t="str">
        <f t="shared" si="3"/>
        <v>DOWN</v>
      </c>
      <c r="P41" t="str">
        <f t="shared" si="4"/>
        <v>No Trend + Momentum</v>
      </c>
      <c r="Q41">
        <f t="shared" si="5"/>
        <v>20.25</v>
      </c>
      <c r="R41">
        <f t="shared" si="6"/>
        <v>29.25</v>
      </c>
      <c r="S41">
        <f t="shared" si="7"/>
        <v>0.69230769230769229</v>
      </c>
      <c r="T41" t="str">
        <f t="shared" si="8"/>
        <v>No Indication</v>
      </c>
      <c r="U41" t="str">
        <f t="shared" si="9"/>
        <v>No T+M+I</v>
      </c>
      <c r="V41">
        <v>952.71315405852295</v>
      </c>
      <c r="W41">
        <v>970.67619719037555</v>
      </c>
      <c r="X41">
        <f t="shared" si="10"/>
        <v>-17.963043131852601</v>
      </c>
      <c r="Y41">
        <v>-17.966115604018157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928.05</v>
      </c>
      <c r="D42">
        <v>944.9</v>
      </c>
      <c r="E42">
        <v>922.05</v>
      </c>
      <c r="F42">
        <v>931</v>
      </c>
      <c r="G42">
        <f>_xll.TA_TYPPRICE(D42,E42,F42)</f>
        <v>932.65</v>
      </c>
      <c r="H42">
        <v>935.58630040197852</v>
      </c>
      <c r="I42" t="str">
        <f t="shared" si="0"/>
        <v>DOWN</v>
      </c>
      <c r="J42">
        <v>955.53933704510723</v>
      </c>
      <c r="K42">
        <v>932.97663324672328</v>
      </c>
      <c r="L42" t="str">
        <f t="shared" si="1"/>
        <v>DOWN</v>
      </c>
      <c r="M42" t="str">
        <f t="shared" si="2"/>
        <v>DOWN</v>
      </c>
      <c r="N42">
        <v>28.445817685309226</v>
      </c>
      <c r="O42" t="str">
        <f t="shared" si="3"/>
        <v>DOWN</v>
      </c>
      <c r="P42" t="str">
        <f t="shared" si="4"/>
        <v>DOWN</v>
      </c>
      <c r="Q42">
        <f t="shared" si="5"/>
        <v>8.9500000000000455</v>
      </c>
      <c r="R42">
        <f t="shared" si="6"/>
        <v>22.850000000000023</v>
      </c>
      <c r="S42">
        <f t="shared" si="7"/>
        <v>0.39168490153173025</v>
      </c>
      <c r="T42" t="str">
        <f t="shared" si="8"/>
        <v>No Indication</v>
      </c>
      <c r="U42" t="str">
        <f t="shared" si="9"/>
        <v>No T+M+I</v>
      </c>
      <c r="V42">
        <v>949.37266881875018</v>
      </c>
      <c r="W42">
        <v>967.73721962071807</v>
      </c>
      <c r="X42">
        <f t="shared" si="10"/>
        <v>-18.36455080196788</v>
      </c>
      <c r="Y42">
        <v>-18.045802643608102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930.05</v>
      </c>
      <c r="D43">
        <v>947.9</v>
      </c>
      <c r="E43">
        <v>930.05</v>
      </c>
      <c r="F43">
        <v>943</v>
      </c>
      <c r="G43">
        <f>_xll.TA_TYPPRICE(D43,E43,F43)</f>
        <v>940.31666666666661</v>
      </c>
      <c r="H43">
        <v>937.95148353432251</v>
      </c>
      <c r="I43" t="str">
        <f t="shared" si="0"/>
        <v>UP</v>
      </c>
      <c r="J43">
        <v>953.84170659063898</v>
      </c>
      <c r="K43">
        <v>932.32627030300694</v>
      </c>
      <c r="L43" t="str">
        <f t="shared" si="1"/>
        <v>No Confirmation</v>
      </c>
      <c r="M43" t="str">
        <f t="shared" si="2"/>
        <v>No Trend</v>
      </c>
      <c r="N43">
        <v>47.494333260016333</v>
      </c>
      <c r="O43" t="str">
        <f t="shared" si="3"/>
        <v>No Momentum</v>
      </c>
      <c r="P43" t="str">
        <f t="shared" si="4"/>
        <v>No Trend + Momentum</v>
      </c>
      <c r="Q43">
        <f t="shared" si="5"/>
        <v>12.950000000000045</v>
      </c>
      <c r="R43">
        <f t="shared" si="6"/>
        <v>17.850000000000023</v>
      </c>
      <c r="S43">
        <f t="shared" si="7"/>
        <v>0.72549019607843301</v>
      </c>
      <c r="T43" t="str">
        <f t="shared" si="8"/>
        <v>No Indication</v>
      </c>
      <c r="U43" t="str">
        <f t="shared" si="9"/>
        <v>No T+M+I</v>
      </c>
      <c r="V43">
        <v>948.39225823125014</v>
      </c>
      <c r="W43">
        <v>965.90483298214633</v>
      </c>
      <c r="X43">
        <f t="shared" si="10"/>
        <v>-17.512574750896192</v>
      </c>
      <c r="Y43">
        <v>-17.939157065065721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952.6</v>
      </c>
      <c r="D44">
        <v>952.6</v>
      </c>
      <c r="E44">
        <v>927.45</v>
      </c>
      <c r="F44">
        <v>932</v>
      </c>
      <c r="G44">
        <f>_xll.TA_TYPPRICE(D44,E44,F44)</f>
        <v>937.35</v>
      </c>
      <c r="H44">
        <v>937.65074176716121</v>
      </c>
      <c r="I44" t="str">
        <f t="shared" si="0"/>
        <v>DOWN</v>
      </c>
      <c r="J44">
        <v>953.56577179271926</v>
      </c>
      <c r="K44">
        <v>931.24265468011652</v>
      </c>
      <c r="L44" t="str">
        <f t="shared" si="1"/>
        <v>No Confirmation</v>
      </c>
      <c r="M44" t="str">
        <f t="shared" si="2"/>
        <v>No Trend</v>
      </c>
      <c r="N44">
        <v>36.39319031678663</v>
      </c>
      <c r="O44" t="str">
        <f t="shared" si="3"/>
        <v>DOWN</v>
      </c>
      <c r="P44" t="str">
        <f t="shared" si="4"/>
        <v>No Trend + Momentum</v>
      </c>
      <c r="Q44">
        <f t="shared" si="5"/>
        <v>4.5499999999999545</v>
      </c>
      <c r="R44">
        <f t="shared" si="6"/>
        <v>25.149999999999977</v>
      </c>
      <c r="S44">
        <f t="shared" si="7"/>
        <v>0.18091451292246358</v>
      </c>
      <c r="T44" t="str">
        <f t="shared" si="8"/>
        <v>DOWN</v>
      </c>
      <c r="U44" t="str">
        <f t="shared" si="9"/>
        <v>No T+M+I</v>
      </c>
      <c r="V44">
        <v>945.87037234951936</v>
      </c>
      <c r="W44">
        <v>963.39336387235767</v>
      </c>
      <c r="X44">
        <f t="shared" si="10"/>
        <v>-17.522991522838311</v>
      </c>
      <c r="Y44">
        <v>-17.855923956620238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921</v>
      </c>
      <c r="D45">
        <v>937.55</v>
      </c>
      <c r="E45">
        <v>921</v>
      </c>
      <c r="F45">
        <v>935</v>
      </c>
      <c r="G45">
        <f>_xll.TA_TYPPRICE(D45,E45,F45)</f>
        <v>931.18333333333339</v>
      </c>
      <c r="H45">
        <v>934.4170375502473</v>
      </c>
      <c r="I45" t="str">
        <f t="shared" si="0"/>
        <v>UP</v>
      </c>
      <c r="J45">
        <v>950.00671139433723</v>
      </c>
      <c r="K45">
        <v>928.96650919564615</v>
      </c>
      <c r="L45" t="str">
        <f t="shared" si="1"/>
        <v>No Confirmation</v>
      </c>
      <c r="M45" t="str">
        <f t="shared" si="2"/>
        <v>No Trend</v>
      </c>
      <c r="N45">
        <v>41.087501985470851</v>
      </c>
      <c r="O45" t="str">
        <f t="shared" si="3"/>
        <v>No Momentum</v>
      </c>
      <c r="P45" t="str">
        <f t="shared" si="4"/>
        <v>No Trend + Momentum</v>
      </c>
      <c r="Q45">
        <f t="shared" si="5"/>
        <v>14</v>
      </c>
      <c r="R45">
        <f t="shared" si="6"/>
        <v>16.549999999999955</v>
      </c>
      <c r="S45">
        <f t="shared" si="7"/>
        <v>0.84592145015105968</v>
      </c>
      <c r="T45" t="str">
        <f t="shared" si="8"/>
        <v>UP</v>
      </c>
      <c r="U45" t="str">
        <f t="shared" si="9"/>
        <v>No T+M+I</v>
      </c>
      <c r="V45">
        <v>944.19800737267019</v>
      </c>
      <c r="W45">
        <v>961.29015173366452</v>
      </c>
      <c r="X45">
        <f t="shared" si="10"/>
        <v>-17.092144360994325</v>
      </c>
      <c r="Y45">
        <v>-17.703168037495054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939.65</v>
      </c>
      <c r="D46">
        <v>940.75</v>
      </c>
      <c r="E46">
        <v>930.1</v>
      </c>
      <c r="F46">
        <v>935</v>
      </c>
      <c r="G46">
        <f>_xll.TA_TYPPRICE(D46,E46,F46)</f>
        <v>935.2833333333333</v>
      </c>
      <c r="H46">
        <v>934.85018544179025</v>
      </c>
      <c r="I46" t="str">
        <f t="shared" si="0"/>
        <v>UP</v>
      </c>
      <c r="J46">
        <v>947.94966441781787</v>
      </c>
      <c r="K46">
        <v>929.2183960410581</v>
      </c>
      <c r="L46" t="str">
        <f t="shared" si="1"/>
        <v>No Confirmation</v>
      </c>
      <c r="M46" t="str">
        <f t="shared" si="2"/>
        <v>No Trend</v>
      </c>
      <c r="N46">
        <v>41.087501985470851</v>
      </c>
      <c r="O46" t="str">
        <f t="shared" si="3"/>
        <v>No Momentum</v>
      </c>
      <c r="P46" t="str">
        <f t="shared" si="4"/>
        <v>No Trend + Momentum</v>
      </c>
      <c r="Q46">
        <f t="shared" si="5"/>
        <v>4.8999999999999773</v>
      </c>
      <c r="R46">
        <f t="shared" si="6"/>
        <v>10.649999999999977</v>
      </c>
      <c r="S46">
        <f t="shared" si="7"/>
        <v>0.46009389671361389</v>
      </c>
      <c r="T46" t="str">
        <f t="shared" si="8"/>
        <v>No Indication</v>
      </c>
      <c r="U46" t="str">
        <f t="shared" si="9"/>
        <v>No T+M+I</v>
      </c>
      <c r="V46">
        <v>942.78292931533633</v>
      </c>
      <c r="W46">
        <v>959.34273308672641</v>
      </c>
      <c r="X46">
        <f t="shared" si="10"/>
        <v>-16.559803771390079</v>
      </c>
      <c r="Y46">
        <v>-17.474495184274058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938.65</v>
      </c>
      <c r="D47">
        <v>945</v>
      </c>
      <c r="E47">
        <v>924.15</v>
      </c>
      <c r="F47">
        <v>925</v>
      </c>
      <c r="G47">
        <f>_xll.TA_TYPPRICE(D47,E47,F47)</f>
        <v>931.38333333333333</v>
      </c>
      <c r="H47">
        <v>933.11675938756184</v>
      </c>
      <c r="I47" t="str">
        <f t="shared" si="0"/>
        <v>DOWN</v>
      </c>
      <c r="J47">
        <v>947.29418343608052</v>
      </c>
      <c r="K47">
        <v>928.09208580971188</v>
      </c>
      <c r="L47" t="str">
        <f t="shared" si="1"/>
        <v>DOWN</v>
      </c>
      <c r="M47" t="str">
        <f t="shared" si="2"/>
        <v>DOWN</v>
      </c>
      <c r="N47">
        <v>29.679233017262984</v>
      </c>
      <c r="O47" t="str">
        <f t="shared" si="3"/>
        <v>DOWN</v>
      </c>
      <c r="P47" t="str">
        <f t="shared" si="4"/>
        <v>DOWN</v>
      </c>
      <c r="Q47">
        <f t="shared" si="5"/>
        <v>0.85000000000002274</v>
      </c>
      <c r="R47">
        <f t="shared" si="6"/>
        <v>20.850000000000023</v>
      </c>
      <c r="S47">
        <f t="shared" si="7"/>
        <v>4.0767386091128142E-2</v>
      </c>
      <c r="T47" t="str">
        <f t="shared" si="8"/>
        <v>DOWN</v>
      </c>
      <c r="U47" t="str">
        <f t="shared" si="9"/>
        <v>DOWN</v>
      </c>
      <c r="V47">
        <v>940.04709403605386</v>
      </c>
      <c r="W47">
        <v>956.79882693215404</v>
      </c>
      <c r="X47">
        <f t="shared" si="10"/>
        <v>-16.751732896100179</v>
      </c>
      <c r="Y47">
        <v>-17.329942726639281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931.05</v>
      </c>
      <c r="D48">
        <v>935</v>
      </c>
      <c r="E48">
        <v>925.55</v>
      </c>
      <c r="F48">
        <v>926</v>
      </c>
      <c r="G48">
        <f>_xll.TA_TYPPRICE(D48,E48,F48)</f>
        <v>928.85</v>
      </c>
      <c r="H48">
        <v>930.98337969378099</v>
      </c>
      <c r="I48" t="str">
        <f t="shared" si="0"/>
        <v>DOWN</v>
      </c>
      <c r="J48">
        <v>944.56214267250709</v>
      </c>
      <c r="K48">
        <v>927.52717785199809</v>
      </c>
      <c r="L48" t="str">
        <f t="shared" si="1"/>
        <v>DOWN</v>
      </c>
      <c r="M48" t="str">
        <f t="shared" si="2"/>
        <v>DOWN</v>
      </c>
      <c r="N48">
        <v>32.03800597140873</v>
      </c>
      <c r="O48" t="str">
        <f t="shared" si="3"/>
        <v>DOWN</v>
      </c>
      <c r="P48" t="str">
        <f t="shared" si="4"/>
        <v>DOWN</v>
      </c>
      <c r="Q48">
        <f t="shared" si="5"/>
        <v>0.45000000000004547</v>
      </c>
      <c r="R48">
        <f t="shared" si="6"/>
        <v>9.4500000000000455</v>
      </c>
      <c r="S48">
        <f t="shared" si="7"/>
        <v>4.7619047619052203E-2</v>
      </c>
      <c r="T48" t="str">
        <f t="shared" si="8"/>
        <v>DOWN</v>
      </c>
      <c r="U48" t="str">
        <f t="shared" si="9"/>
        <v>DOWN</v>
      </c>
      <c r="V48">
        <v>937.88600264589172</v>
      </c>
      <c r="W48">
        <v>954.51743234458706</v>
      </c>
      <c r="X48">
        <f t="shared" si="10"/>
        <v>-16.631429698695342</v>
      </c>
      <c r="Y48">
        <v>-17.190240121050493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921.05</v>
      </c>
      <c r="D49">
        <v>947</v>
      </c>
      <c r="E49">
        <v>910</v>
      </c>
      <c r="F49">
        <v>916</v>
      </c>
      <c r="G49">
        <f>_xll.TA_TYPPRICE(D49,E49,F49)</f>
        <v>924.33333333333337</v>
      </c>
      <c r="H49">
        <v>927.65835651355724</v>
      </c>
      <c r="I49" t="str">
        <f t="shared" si="0"/>
        <v>DOWN</v>
      </c>
      <c r="J49">
        <v>945.10388874528326</v>
      </c>
      <c r="K49">
        <v>923.63224944044293</v>
      </c>
      <c r="L49" t="str">
        <f t="shared" si="1"/>
        <v>DOWN</v>
      </c>
      <c r="M49" t="str">
        <f t="shared" si="2"/>
        <v>DOWN</v>
      </c>
      <c r="N49">
        <v>22.573292626681916</v>
      </c>
      <c r="O49" t="str">
        <f t="shared" si="3"/>
        <v>DOWN</v>
      </c>
      <c r="P49" t="str">
        <f t="shared" si="4"/>
        <v>DOWN</v>
      </c>
      <c r="Q49">
        <f t="shared" si="5"/>
        <v>6</v>
      </c>
      <c r="R49">
        <f t="shared" si="6"/>
        <v>37</v>
      </c>
      <c r="S49">
        <f t="shared" si="7"/>
        <v>0.16216216216216217</v>
      </c>
      <c r="T49" t="str">
        <f t="shared" si="8"/>
        <v>DOWN</v>
      </c>
      <c r="U49" t="str">
        <f t="shared" si="9"/>
        <v>DOWN</v>
      </c>
      <c r="V49">
        <v>934.51892531575459</v>
      </c>
      <c r="W49">
        <v>951.66428920795101</v>
      </c>
      <c r="X49">
        <f t="shared" si="10"/>
        <v>-17.145363892196428</v>
      </c>
      <c r="Y49">
        <v>-17.18126487527968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947</v>
      </c>
      <c r="D50">
        <v>947</v>
      </c>
      <c r="E50">
        <v>916.5</v>
      </c>
      <c r="F50">
        <v>924</v>
      </c>
      <c r="G50">
        <f>_xll.TA_TYPPRICE(D50,E50,F50)</f>
        <v>929.16666666666663</v>
      </c>
      <c r="H50">
        <v>928.41251159011199</v>
      </c>
      <c r="I50" t="str">
        <f t="shared" si="0"/>
        <v>DOWN</v>
      </c>
      <c r="J50">
        <v>945.52524680188696</v>
      </c>
      <c r="K50">
        <v>922.0473051203445</v>
      </c>
      <c r="L50" t="str">
        <f t="shared" si="1"/>
        <v>No Confirmation</v>
      </c>
      <c r="M50" t="str">
        <f t="shared" si="2"/>
        <v>No Trend</v>
      </c>
      <c r="N50">
        <v>40.230487205486135</v>
      </c>
      <c r="O50" t="str">
        <f t="shared" si="3"/>
        <v>No Momentum</v>
      </c>
      <c r="P50" t="str">
        <f t="shared" si="4"/>
        <v>No Trend + Momentum</v>
      </c>
      <c r="Q50">
        <f t="shared" si="5"/>
        <v>7.5</v>
      </c>
      <c r="R50">
        <f t="shared" si="6"/>
        <v>30.5</v>
      </c>
      <c r="S50">
        <f t="shared" si="7"/>
        <v>0.24590163934426229</v>
      </c>
      <c r="T50" t="str">
        <f t="shared" si="8"/>
        <v>No Indication</v>
      </c>
      <c r="U50" t="str">
        <f t="shared" si="9"/>
        <v>No T+M+I</v>
      </c>
      <c r="V50">
        <v>932.90062911333075</v>
      </c>
      <c r="W50">
        <v>949.61508259995469</v>
      </c>
      <c r="X50">
        <f t="shared" si="10"/>
        <v>-16.714453486623938</v>
      </c>
      <c r="Y50">
        <v>-17.087902597548531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922</v>
      </c>
      <c r="D51">
        <v>933.55</v>
      </c>
      <c r="E51">
        <v>920</v>
      </c>
      <c r="F51">
        <v>930</v>
      </c>
      <c r="G51">
        <f>_xll.TA_TYPPRICE(D51,E51,F51)</f>
        <v>927.85</v>
      </c>
      <c r="H51">
        <v>928.13125579505595</v>
      </c>
      <c r="I51" t="str">
        <f t="shared" si="0"/>
        <v>UP</v>
      </c>
      <c r="J51">
        <v>942.8640808459121</v>
      </c>
      <c r="K51">
        <v>921.59234842693456</v>
      </c>
      <c r="L51" t="str">
        <f t="shared" si="1"/>
        <v>No Confirmation</v>
      </c>
      <c r="M51" t="str">
        <f t="shared" si="2"/>
        <v>No Trend</v>
      </c>
      <c r="N51">
        <v>50.758241534317364</v>
      </c>
      <c r="O51" t="str">
        <f t="shared" si="3"/>
        <v>No Momentum</v>
      </c>
      <c r="P51" t="str">
        <f t="shared" si="4"/>
        <v>No Trend + Momentum</v>
      </c>
      <c r="Q51">
        <f t="shared" si="5"/>
        <v>10</v>
      </c>
      <c r="R51">
        <f t="shared" si="6"/>
        <v>13.549999999999955</v>
      </c>
      <c r="S51">
        <f t="shared" si="7"/>
        <v>0.73800738007380318</v>
      </c>
      <c r="T51" t="str">
        <f t="shared" si="8"/>
        <v>No Indication</v>
      </c>
      <c r="U51" t="str">
        <f t="shared" si="9"/>
        <v>No T+M+I</v>
      </c>
      <c r="V51">
        <v>932.45437848051063</v>
      </c>
      <c r="W51">
        <v>948.16211351847653</v>
      </c>
      <c r="X51">
        <f t="shared" si="10"/>
        <v>-15.707735037965904</v>
      </c>
      <c r="Y51">
        <v>-16.811869085632004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915</v>
      </c>
      <c r="D52">
        <v>929.8</v>
      </c>
      <c r="E52">
        <v>907.35</v>
      </c>
      <c r="F52">
        <v>914</v>
      </c>
      <c r="G52">
        <f>_xll.TA_TYPPRICE(D52,E52,F52)</f>
        <v>917.05000000000007</v>
      </c>
      <c r="H52">
        <v>922.59062789752807</v>
      </c>
      <c r="I52" t="str">
        <f t="shared" si="0"/>
        <v>DOWN</v>
      </c>
      <c r="J52">
        <v>939.96095176904271</v>
      </c>
      <c r="K52">
        <v>918.42738210983805</v>
      </c>
      <c r="L52" t="str">
        <f t="shared" si="1"/>
        <v>DOWN</v>
      </c>
      <c r="M52" t="str">
        <f t="shared" si="2"/>
        <v>DOWN</v>
      </c>
      <c r="N52">
        <v>31.981135714612023</v>
      </c>
      <c r="O52" t="str">
        <f t="shared" si="3"/>
        <v>DOWN</v>
      </c>
      <c r="P52" t="str">
        <f t="shared" si="4"/>
        <v>DOWN</v>
      </c>
      <c r="Q52">
        <f t="shared" si="5"/>
        <v>6.6499999999999773</v>
      </c>
      <c r="R52">
        <f t="shared" si="6"/>
        <v>22.449999999999932</v>
      </c>
      <c r="S52">
        <f t="shared" si="7"/>
        <v>0.29621380846325157</v>
      </c>
      <c r="T52" t="str">
        <f t="shared" si="8"/>
        <v>No Indication</v>
      </c>
      <c r="U52" t="str">
        <f t="shared" si="9"/>
        <v>No T+M+I</v>
      </c>
      <c r="V52">
        <v>929.6152433296628</v>
      </c>
      <c r="W52">
        <v>945.63158659118199</v>
      </c>
      <c r="X52">
        <f t="shared" si="10"/>
        <v>-16.016343261519182</v>
      </c>
      <c r="Y52">
        <v>-16.652763920809441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917</v>
      </c>
      <c r="D53">
        <v>931.85</v>
      </c>
      <c r="E53">
        <v>911.05</v>
      </c>
      <c r="F53">
        <v>913</v>
      </c>
      <c r="G53">
        <f>_xll.TA_TYPPRICE(D53,E53,F53)</f>
        <v>918.63333333333333</v>
      </c>
      <c r="H53">
        <v>920.61198061543064</v>
      </c>
      <c r="I53" t="str">
        <f t="shared" si="0"/>
        <v>DOWN</v>
      </c>
      <c r="J53">
        <v>938.15851804258875</v>
      </c>
      <c r="K53">
        <v>916.78796386320732</v>
      </c>
      <c r="L53" t="str">
        <f t="shared" si="1"/>
        <v>DOWN</v>
      </c>
      <c r="M53" t="str">
        <f t="shared" si="2"/>
        <v>DOWN</v>
      </c>
      <c r="N53">
        <v>31.082812898385697</v>
      </c>
      <c r="O53" t="str">
        <f t="shared" si="3"/>
        <v>DOWN</v>
      </c>
      <c r="P53" t="str">
        <f t="shared" si="4"/>
        <v>DOWN</v>
      </c>
      <c r="Q53">
        <f t="shared" si="5"/>
        <v>1.9500000000000455</v>
      </c>
      <c r="R53">
        <f t="shared" si="6"/>
        <v>20.800000000000068</v>
      </c>
      <c r="S53">
        <f t="shared" si="7"/>
        <v>9.3750000000001874E-2</v>
      </c>
      <c r="T53" t="str">
        <f t="shared" si="8"/>
        <v>DOWN</v>
      </c>
      <c r="U53" t="str">
        <f t="shared" si="9"/>
        <v>DOWN</v>
      </c>
      <c r="V53">
        <v>927.05905204817623</v>
      </c>
      <c r="W53">
        <v>943.21443202887224</v>
      </c>
      <c r="X53">
        <f t="shared" si="10"/>
        <v>-16.155379980696011</v>
      </c>
      <c r="Y53">
        <v>-16.553287132786757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919.45</v>
      </c>
      <c r="D54">
        <v>922.3</v>
      </c>
      <c r="E54">
        <v>909.1</v>
      </c>
      <c r="F54">
        <v>911</v>
      </c>
      <c r="G54">
        <f>_xll.TA_TYPPRICE(D54,E54,F54)</f>
        <v>914.13333333333333</v>
      </c>
      <c r="H54">
        <v>917.37265697438193</v>
      </c>
      <c r="I54" t="str">
        <f t="shared" si="0"/>
        <v>DOWN</v>
      </c>
      <c r="J54">
        <v>934.63440292201346</v>
      </c>
      <c r="K54">
        <v>915.07952744916122</v>
      </c>
      <c r="L54" t="str">
        <f t="shared" si="1"/>
        <v>DOWN</v>
      </c>
      <c r="M54" t="str">
        <f t="shared" si="2"/>
        <v>DOWN</v>
      </c>
      <c r="N54">
        <v>29.043308507149224</v>
      </c>
      <c r="O54" t="str">
        <f t="shared" si="3"/>
        <v>DOWN</v>
      </c>
      <c r="P54" t="str">
        <f t="shared" si="4"/>
        <v>DOWN</v>
      </c>
      <c r="Q54">
        <f t="shared" si="5"/>
        <v>1.8999999999999773</v>
      </c>
      <c r="R54">
        <f t="shared" si="6"/>
        <v>13.199999999999932</v>
      </c>
      <c r="S54">
        <f t="shared" si="7"/>
        <v>0.14393939393939295</v>
      </c>
      <c r="T54" t="str">
        <f t="shared" si="8"/>
        <v>DOWN</v>
      </c>
      <c r="U54" t="str">
        <f t="shared" si="9"/>
        <v>DOWN</v>
      </c>
      <c r="V54">
        <v>924.58842865614906</v>
      </c>
      <c r="W54">
        <v>940.82817780451137</v>
      </c>
      <c r="X54">
        <f t="shared" si="10"/>
        <v>-16.239749148362307</v>
      </c>
      <c r="Y54">
        <v>-16.490579535901865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925</v>
      </c>
      <c r="D55">
        <v>925</v>
      </c>
      <c r="E55">
        <v>883.05</v>
      </c>
      <c r="F55">
        <v>895</v>
      </c>
      <c r="G55">
        <f>_xll.TA_TYPPRICE(D55,E55,F55)</f>
        <v>901.01666666666677</v>
      </c>
      <c r="H55">
        <v>909.19466182052429</v>
      </c>
      <c r="I55" t="str">
        <f t="shared" si="0"/>
        <v>DOWN</v>
      </c>
      <c r="J55">
        <v>932.49342449489939</v>
      </c>
      <c r="K55">
        <v>907.96185468268095</v>
      </c>
      <c r="L55" t="str">
        <f t="shared" si="1"/>
        <v>DOWN</v>
      </c>
      <c r="M55" t="str">
        <f t="shared" si="2"/>
        <v>DOWN</v>
      </c>
      <c r="N55">
        <v>17.536622155747708</v>
      </c>
      <c r="O55" t="str">
        <f t="shared" si="3"/>
        <v>DOWN</v>
      </c>
      <c r="P55" t="str">
        <f t="shared" si="4"/>
        <v>DOWN</v>
      </c>
      <c r="Q55">
        <f t="shared" si="5"/>
        <v>11.950000000000045</v>
      </c>
      <c r="R55">
        <f t="shared" si="6"/>
        <v>41.950000000000045</v>
      </c>
      <c r="S55">
        <f t="shared" si="7"/>
        <v>0.28486293206197932</v>
      </c>
      <c r="T55" t="str">
        <f t="shared" si="8"/>
        <v>No Indication</v>
      </c>
      <c r="U55" t="str">
        <f t="shared" si="9"/>
        <v>No T+M+I</v>
      </c>
      <c r="V55">
        <v>920.03636270904917</v>
      </c>
      <c r="W55">
        <v>937.43349796714017</v>
      </c>
      <c r="X55">
        <f t="shared" si="10"/>
        <v>-17.397135258090998</v>
      </c>
      <c r="Y55">
        <v>-16.671890680339693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899.65</v>
      </c>
      <c r="D56">
        <v>900.05</v>
      </c>
      <c r="E56">
        <v>883.7</v>
      </c>
      <c r="F56">
        <v>894</v>
      </c>
      <c r="G56">
        <f>_xll.TA_TYPPRICE(D56,E56,F56)</f>
        <v>892.58333333333337</v>
      </c>
      <c r="H56">
        <v>900.88899757692889</v>
      </c>
      <c r="I56" t="str">
        <f t="shared" si="0"/>
        <v>DOWN</v>
      </c>
      <c r="J56">
        <v>925.28377460714398</v>
      </c>
      <c r="K56">
        <v>902.57033141986301</v>
      </c>
      <c r="L56" t="str">
        <f t="shared" si="1"/>
        <v>DOWN</v>
      </c>
      <c r="M56" t="str">
        <f t="shared" si="2"/>
        <v>DOWN</v>
      </c>
      <c r="N56">
        <v>17.010118305228879</v>
      </c>
      <c r="O56" t="str">
        <f t="shared" si="3"/>
        <v>DOWN</v>
      </c>
      <c r="P56" t="str">
        <f t="shared" si="4"/>
        <v>DOWN</v>
      </c>
      <c r="Q56">
        <f t="shared" si="5"/>
        <v>10.299999999999955</v>
      </c>
      <c r="R56">
        <f t="shared" si="6"/>
        <v>16.349999999999909</v>
      </c>
      <c r="S56">
        <f t="shared" si="7"/>
        <v>0.62996941896024539</v>
      </c>
      <c r="T56" t="str">
        <f t="shared" si="8"/>
        <v>No Indication</v>
      </c>
      <c r="U56" t="str">
        <f t="shared" si="9"/>
        <v>No T+M+I</v>
      </c>
      <c r="V56">
        <v>916.03076844611849</v>
      </c>
      <c r="W56">
        <v>934.21620182142613</v>
      </c>
      <c r="X56">
        <f t="shared" si="10"/>
        <v>-18.185433375307639</v>
      </c>
      <c r="Y56">
        <v>-16.974599219333282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897</v>
      </c>
      <c r="D57">
        <v>922.4</v>
      </c>
      <c r="E57">
        <v>884</v>
      </c>
      <c r="F57">
        <v>921</v>
      </c>
      <c r="G57">
        <f>_xll.TA_TYPPRICE(D57,E57,F57)</f>
        <v>909.13333333333333</v>
      </c>
      <c r="H57">
        <v>905.01116545513105</v>
      </c>
      <c r="I57" t="str">
        <f t="shared" si="0"/>
        <v>UP</v>
      </c>
      <c r="J57">
        <v>924.64293580555648</v>
      </c>
      <c r="K57">
        <v>898.44359110433788</v>
      </c>
      <c r="L57" t="str">
        <f t="shared" si="1"/>
        <v>No Confirmation</v>
      </c>
      <c r="M57" t="str">
        <f t="shared" si="2"/>
        <v>No Trend</v>
      </c>
      <c r="N57">
        <v>58.778763995671127</v>
      </c>
      <c r="O57" t="str">
        <f t="shared" si="3"/>
        <v>No Momentum</v>
      </c>
      <c r="P57" t="str">
        <f t="shared" si="4"/>
        <v>No Trend + Momentum</v>
      </c>
      <c r="Q57">
        <f t="shared" si="5"/>
        <v>37</v>
      </c>
      <c r="R57">
        <f t="shared" si="6"/>
        <v>38.399999999999977</v>
      </c>
      <c r="S57">
        <f t="shared" si="7"/>
        <v>0.96354166666666718</v>
      </c>
      <c r="T57" t="str">
        <f t="shared" si="8"/>
        <v>UP</v>
      </c>
      <c r="U57" t="str">
        <f t="shared" si="9"/>
        <v>No T+M+I</v>
      </c>
      <c r="V57">
        <v>916.79526560825411</v>
      </c>
      <c r="W57">
        <v>933.23722390872786</v>
      </c>
      <c r="X57">
        <f t="shared" si="10"/>
        <v>-16.441958300473743</v>
      </c>
      <c r="Y57">
        <v>-16.868071035561375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922.55</v>
      </c>
      <c r="D58">
        <v>946.6</v>
      </c>
      <c r="E58">
        <v>916.05</v>
      </c>
      <c r="F58">
        <v>941</v>
      </c>
      <c r="G58">
        <f>_xll.TA_TYPPRICE(D58,E58,F58)</f>
        <v>934.55000000000007</v>
      </c>
      <c r="H58">
        <v>919.78058272756562</v>
      </c>
      <c r="I58" t="str">
        <f t="shared" si="0"/>
        <v>UP</v>
      </c>
      <c r="J58">
        <v>929.52228340432168</v>
      </c>
      <c r="K58">
        <v>902.35612641448506</v>
      </c>
      <c r="L58" t="str">
        <f t="shared" si="1"/>
        <v>UP</v>
      </c>
      <c r="M58" t="str">
        <f t="shared" si="2"/>
        <v>UP</v>
      </c>
      <c r="N58">
        <v>71.882151397153748</v>
      </c>
      <c r="O58" t="str">
        <f t="shared" si="3"/>
        <v>UP</v>
      </c>
      <c r="P58" t="str">
        <f t="shared" si="4"/>
        <v>UP</v>
      </c>
      <c r="Q58">
        <f t="shared" si="5"/>
        <v>24.950000000000045</v>
      </c>
      <c r="R58">
        <f t="shared" si="6"/>
        <v>30.550000000000068</v>
      </c>
      <c r="S58">
        <f t="shared" si="7"/>
        <v>0.8166939443535185</v>
      </c>
      <c r="T58" t="str">
        <f t="shared" si="8"/>
        <v>UP</v>
      </c>
      <c r="U58" t="str">
        <f t="shared" si="9"/>
        <v>UP</v>
      </c>
      <c r="V58">
        <v>920.51907089929193</v>
      </c>
      <c r="W58">
        <v>933.81224435993317</v>
      </c>
      <c r="X58">
        <f t="shared" si="10"/>
        <v>-13.293173460641242</v>
      </c>
      <c r="Y58">
        <v>-16.153091520577348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960</v>
      </c>
      <c r="D59">
        <v>965</v>
      </c>
      <c r="E59">
        <v>925</v>
      </c>
      <c r="F59">
        <v>927</v>
      </c>
      <c r="G59">
        <f>_xll.TA_TYPPRICE(D59,E59,F59)</f>
        <v>939</v>
      </c>
      <c r="H59">
        <v>929.39029136378281</v>
      </c>
      <c r="I59" t="str">
        <f t="shared" si="0"/>
        <v>DOWN</v>
      </c>
      <c r="J59">
        <v>937.40622042558357</v>
      </c>
      <c r="K59">
        <v>907.38809832237723</v>
      </c>
      <c r="L59" t="str">
        <f t="shared" si="1"/>
        <v>No Confirmation</v>
      </c>
      <c r="M59" t="str">
        <f t="shared" si="2"/>
        <v>No Trend</v>
      </c>
      <c r="N59">
        <v>56.239451860347046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40</v>
      </c>
      <c r="S59">
        <f t="shared" si="7"/>
        <v>0.05</v>
      </c>
      <c r="T59" t="str">
        <f t="shared" si="8"/>
        <v>DOWN</v>
      </c>
      <c r="U59" t="str">
        <f t="shared" si="9"/>
        <v>No T+M+I</v>
      </c>
      <c r="V59">
        <v>921.51613691478553</v>
      </c>
      <c r="W59">
        <v>933.30763366660483</v>
      </c>
      <c r="X59">
        <f t="shared" si="10"/>
        <v>-11.791496751819295</v>
      </c>
      <c r="Y59">
        <v>-15.280772566825737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923.1</v>
      </c>
      <c r="D60">
        <v>937.45</v>
      </c>
      <c r="E60">
        <v>911</v>
      </c>
      <c r="F60">
        <v>911</v>
      </c>
      <c r="G60">
        <f>_xll.TA_TYPPRICE(D60,E60,F60)</f>
        <v>919.81666666666661</v>
      </c>
      <c r="H60">
        <v>924.60347901522471</v>
      </c>
      <c r="I60" t="str">
        <f t="shared" si="0"/>
        <v>DOWN</v>
      </c>
      <c r="J60">
        <v>937.41594921989838</v>
      </c>
      <c r="K60">
        <v>908.19074313962676</v>
      </c>
      <c r="L60" t="str">
        <f t="shared" si="1"/>
        <v>No Confirmation</v>
      </c>
      <c r="M60" t="str">
        <f t="shared" si="2"/>
        <v>No Trend</v>
      </c>
      <c r="N60">
        <v>42.902063950472666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26.450000000000045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919.89826969712624</v>
      </c>
      <c r="W60">
        <v>931.65521635796745</v>
      </c>
      <c r="X60">
        <f t="shared" si="10"/>
        <v>-11.756946660841209</v>
      </c>
      <c r="Y60">
        <v>-14.576007385628831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922.05</v>
      </c>
      <c r="D61">
        <v>925.4</v>
      </c>
      <c r="E61">
        <v>900</v>
      </c>
      <c r="F61">
        <v>911</v>
      </c>
      <c r="G61">
        <f>_xll.TA_TYPPRICE(D61,E61,F61)</f>
        <v>912.13333333333333</v>
      </c>
      <c r="H61">
        <v>918.36840617427902</v>
      </c>
      <c r="I61" t="str">
        <f t="shared" si="0"/>
        <v>DOWN</v>
      </c>
      <c r="J61">
        <v>934.74573828214318</v>
      </c>
      <c r="K61">
        <v>906.37057799748743</v>
      </c>
      <c r="L61" t="str">
        <f t="shared" si="1"/>
        <v>No Confirmation</v>
      </c>
      <c r="M61" t="str">
        <f t="shared" si="2"/>
        <v>No Trend</v>
      </c>
      <c r="N61">
        <v>42.902063950472666</v>
      </c>
      <c r="O61" t="str">
        <f t="shared" si="3"/>
        <v>No Momentum</v>
      </c>
      <c r="P61" t="str">
        <f t="shared" si="4"/>
        <v>No Trend + Momentum</v>
      </c>
      <c r="Q61">
        <f t="shared" si="5"/>
        <v>11</v>
      </c>
      <c r="R61">
        <f t="shared" si="6"/>
        <v>25.399999999999977</v>
      </c>
      <c r="S61">
        <f t="shared" si="7"/>
        <v>0.43307086614173268</v>
      </c>
      <c r="T61" t="str">
        <f t="shared" si="8"/>
        <v>No Indication</v>
      </c>
      <c r="U61" t="str">
        <f t="shared" si="9"/>
        <v>No T+M+I</v>
      </c>
      <c r="V61">
        <v>918.52930512833757</v>
      </c>
      <c r="W61">
        <v>930.12520033145131</v>
      </c>
      <c r="X61">
        <f t="shared" si="10"/>
        <v>-11.595895203113741</v>
      </c>
      <c r="Y61">
        <v>-13.979984949125813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910</v>
      </c>
      <c r="D62">
        <v>927.3</v>
      </c>
      <c r="E62">
        <v>904.85</v>
      </c>
      <c r="F62">
        <v>915</v>
      </c>
      <c r="G62">
        <f>_xll.TA_TYPPRICE(D62,E62,F62)</f>
        <v>915.7166666666667</v>
      </c>
      <c r="H62">
        <v>917.04253642047286</v>
      </c>
      <c r="I62" t="str">
        <f t="shared" si="0"/>
        <v>DOWN</v>
      </c>
      <c r="J62">
        <v>933.09112977500024</v>
      </c>
      <c r="K62">
        <v>906.03267177582359</v>
      </c>
      <c r="L62" t="str">
        <f t="shared" si="1"/>
        <v>No Confirmation</v>
      </c>
      <c r="M62" t="str">
        <f t="shared" si="2"/>
        <v>No Trend</v>
      </c>
      <c r="N62">
        <v>47.743049645929666</v>
      </c>
      <c r="O62" t="str">
        <f t="shared" si="3"/>
        <v>No Momentum</v>
      </c>
      <c r="P62" t="str">
        <f t="shared" si="4"/>
        <v>No Trend + Momentum</v>
      </c>
      <c r="Q62">
        <f t="shared" si="5"/>
        <v>10.149999999999977</v>
      </c>
      <c r="R62">
        <f t="shared" si="6"/>
        <v>22.449999999999932</v>
      </c>
      <c r="S62">
        <f t="shared" si="7"/>
        <v>0.45211581291759501</v>
      </c>
      <c r="T62" t="str">
        <f t="shared" si="8"/>
        <v>No Indication</v>
      </c>
      <c r="U62" t="str">
        <f t="shared" si="9"/>
        <v>No T+M+I</v>
      </c>
      <c r="V62">
        <v>917.98633510859338</v>
      </c>
      <c r="W62">
        <v>929.00481512171416</v>
      </c>
      <c r="X62">
        <f t="shared" si="10"/>
        <v>-11.018480013120779</v>
      </c>
      <c r="Y62">
        <v>-13.387683961924806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914.2</v>
      </c>
      <c r="D63">
        <v>914.2</v>
      </c>
      <c r="E63">
        <v>901</v>
      </c>
      <c r="F63">
        <v>901</v>
      </c>
      <c r="G63">
        <f>_xll.TA_TYPPRICE(D63,E63,F63)</f>
        <v>905.4</v>
      </c>
      <c r="H63">
        <v>911.22126821023642</v>
      </c>
      <c r="I63" t="str">
        <f t="shared" si="0"/>
        <v>DOWN</v>
      </c>
      <c r="J63">
        <v>928.8931009361113</v>
      </c>
      <c r="K63">
        <v>904.91430027008505</v>
      </c>
      <c r="L63" t="str">
        <f t="shared" si="1"/>
        <v>DOWN</v>
      </c>
      <c r="M63" t="str">
        <f t="shared" si="2"/>
        <v>DOWN</v>
      </c>
      <c r="N63">
        <v>34.825311937690977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13.200000000000045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915.37305278419444</v>
      </c>
      <c r="W63">
        <v>926.93038437195753</v>
      </c>
      <c r="X63">
        <f t="shared" si="10"/>
        <v>-11.557331587763088</v>
      </c>
      <c r="Y63">
        <v>-13.021613487092463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900.95</v>
      </c>
      <c r="D64">
        <v>914.5</v>
      </c>
      <c r="E64">
        <v>883.3</v>
      </c>
      <c r="F64">
        <v>887.05</v>
      </c>
      <c r="G64">
        <f>_xll.TA_TYPPRICE(D64,E64,F64)</f>
        <v>894.94999999999993</v>
      </c>
      <c r="H64">
        <v>903.08563410511817</v>
      </c>
      <c r="I64" t="str">
        <f t="shared" si="0"/>
        <v>DOWN</v>
      </c>
      <c r="J64">
        <v>925.69463406141995</v>
      </c>
      <c r="K64">
        <v>900.11112243228831</v>
      </c>
      <c r="L64" t="str">
        <f t="shared" si="1"/>
        <v>DOWN</v>
      </c>
      <c r="M64" t="str">
        <f t="shared" si="2"/>
        <v>DOWN</v>
      </c>
      <c r="N64">
        <v>26.047314584445786</v>
      </c>
      <c r="O64" t="str">
        <f t="shared" si="3"/>
        <v>DOWN</v>
      </c>
      <c r="P64" t="str">
        <f t="shared" si="4"/>
        <v>DOWN</v>
      </c>
      <c r="Q64">
        <f t="shared" si="5"/>
        <v>3.75</v>
      </c>
      <c r="R64">
        <f t="shared" si="6"/>
        <v>31.200000000000045</v>
      </c>
      <c r="S64">
        <f t="shared" si="7"/>
        <v>0.12019230769230752</v>
      </c>
      <c r="T64" t="str">
        <f t="shared" si="8"/>
        <v>DOWN</v>
      </c>
      <c r="U64" t="str">
        <f t="shared" si="9"/>
        <v>DOWN</v>
      </c>
      <c r="V64">
        <v>911.01566004816448</v>
      </c>
      <c r="W64">
        <v>923.97628182588664</v>
      </c>
      <c r="X64">
        <f t="shared" si="10"/>
        <v>-12.960621777722167</v>
      </c>
      <c r="Y64">
        <v>-13.009415145218403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890.6</v>
      </c>
      <c r="D65">
        <v>899.05</v>
      </c>
      <c r="E65">
        <v>867.2</v>
      </c>
      <c r="F65">
        <v>867.25</v>
      </c>
      <c r="G65">
        <f>_xll.TA_TYPPRICE(D65,E65,F65)</f>
        <v>877.83333333333337</v>
      </c>
      <c r="H65">
        <v>890.45948371922577</v>
      </c>
      <c r="I65" t="str">
        <f t="shared" si="0"/>
        <v>DOWN</v>
      </c>
      <c r="J65">
        <v>919.77360426999326</v>
      </c>
      <c r="K65">
        <v>892.79753966955764</v>
      </c>
      <c r="L65" t="str">
        <f t="shared" si="1"/>
        <v>DOWN</v>
      </c>
      <c r="M65" t="str">
        <f t="shared" si="2"/>
        <v>DOWN</v>
      </c>
      <c r="N65">
        <v>17.998425525321593</v>
      </c>
      <c r="O65" t="str">
        <f t="shared" si="3"/>
        <v>DOWN</v>
      </c>
      <c r="P65" t="str">
        <f t="shared" si="4"/>
        <v>DOWN</v>
      </c>
      <c r="Q65">
        <f t="shared" si="5"/>
        <v>4.9999999999954525E-2</v>
      </c>
      <c r="R65">
        <f t="shared" si="6"/>
        <v>31.849999999999909</v>
      </c>
      <c r="S65">
        <f t="shared" si="7"/>
        <v>1.5698587127144323E-3</v>
      </c>
      <c r="T65" t="str">
        <f t="shared" si="8"/>
        <v>DOWN</v>
      </c>
      <c r="U65" t="str">
        <f t="shared" si="9"/>
        <v>DOWN</v>
      </c>
      <c r="V65">
        <v>904.2824815792161</v>
      </c>
      <c r="W65">
        <v>919.77433502396912</v>
      </c>
      <c r="X65">
        <f t="shared" si="10"/>
        <v>-15.491853444753019</v>
      </c>
      <c r="Y65">
        <v>-13.505902805125327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895.40000000000009</v>
      </c>
      <c r="AE65">
        <f t="shared" si="16"/>
        <v>886.90000000000009</v>
      </c>
      <c r="AF65">
        <f t="shared" si="17"/>
        <v>883.15000000000009</v>
      </c>
      <c r="AG65">
        <f t="shared" si="18"/>
        <v>879.35</v>
      </c>
    </row>
    <row r="66" spans="1:33" x14ac:dyDescent="0.25">
      <c r="A66" t="s">
        <v>5</v>
      </c>
      <c r="B66" s="1">
        <v>42948</v>
      </c>
      <c r="C66">
        <v>870.25</v>
      </c>
      <c r="D66">
        <v>882.45</v>
      </c>
      <c r="E66">
        <v>860</v>
      </c>
      <c r="F66">
        <v>872.55</v>
      </c>
      <c r="G66">
        <f>_xll.TA_TYPPRICE(D66,E66,F66)</f>
        <v>871.66666666666663</v>
      </c>
      <c r="H66">
        <v>881.06307519294614</v>
      </c>
      <c r="I66" t="str">
        <f t="shared" si="0"/>
        <v>DOWN</v>
      </c>
      <c r="J66">
        <v>911.47946998777252</v>
      </c>
      <c r="K66">
        <v>885.50919752076709</v>
      </c>
      <c r="L66" t="str">
        <f t="shared" si="1"/>
        <v>DOWN</v>
      </c>
      <c r="M66" t="str">
        <f t="shared" si="2"/>
        <v>DOWN</v>
      </c>
      <c r="N66">
        <v>25.682391039214696</v>
      </c>
      <c r="O66" t="str">
        <f t="shared" si="3"/>
        <v>DOWN</v>
      </c>
      <c r="P66" t="str">
        <f t="shared" si="4"/>
        <v>DOWN</v>
      </c>
      <c r="Q66">
        <f t="shared" si="5"/>
        <v>12.549999999999955</v>
      </c>
      <c r="R66">
        <f t="shared" si="6"/>
        <v>22.450000000000045</v>
      </c>
      <c r="S66">
        <f t="shared" si="7"/>
        <v>0.55902004454342669</v>
      </c>
      <c r="T66" t="str">
        <f t="shared" si="8"/>
        <v>No Indication</v>
      </c>
      <c r="U66" t="str">
        <f t="shared" si="9"/>
        <v>No T+M+I</v>
      </c>
      <c r="V66">
        <v>899.40056133625978</v>
      </c>
      <c r="W66">
        <v>916.27623613330468</v>
      </c>
      <c r="X66">
        <f t="shared" si="10"/>
        <v>-16.875674797044894</v>
      </c>
      <c r="Y66">
        <v>-14.17985720350924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874</v>
      </c>
      <c r="D67">
        <v>881.1</v>
      </c>
      <c r="E67">
        <v>862.65</v>
      </c>
      <c r="F67">
        <v>878</v>
      </c>
      <c r="G67">
        <f>_xll.TA_TYPPRICE(D67,E67,F67)</f>
        <v>873.91666666666663</v>
      </c>
      <c r="H67">
        <v>877.48987092980633</v>
      </c>
      <c r="I67" t="str">
        <f t="shared" ref="I67:I126" si="20">IF(F67&gt;H67,"UP","DOWN")</f>
        <v>UP</v>
      </c>
      <c r="J67">
        <v>904.72847665715642</v>
      </c>
      <c r="K67">
        <v>880.4293758494855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No Trend</v>
      </c>
      <c r="N67">
        <v>33.671429290092462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15.350000000000023</v>
      </c>
      <c r="R67">
        <f t="shared" ref="R67:R126" si="26">D67-E67</f>
        <v>18.450000000000045</v>
      </c>
      <c r="S67">
        <f t="shared" ref="S67:S126" si="27">Q67/R67</f>
        <v>0.83197831978319703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896.10816728452755</v>
      </c>
      <c r="W67">
        <v>913.44095938268947</v>
      </c>
      <c r="X67">
        <f t="shared" ref="X67:X126" si="30">V67-W67</f>
        <v>-17.332792098161917</v>
      </c>
      <c r="Y67">
        <v>-14.810444182439776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862</v>
      </c>
      <c r="D68">
        <v>917</v>
      </c>
      <c r="E68">
        <v>862</v>
      </c>
      <c r="F68">
        <v>907.05</v>
      </c>
      <c r="G68">
        <f>_xll.TA_TYPPRICE(D68,E68,F68)</f>
        <v>895.35</v>
      </c>
      <c r="H68">
        <v>886.41993546490312</v>
      </c>
      <c r="I68" t="str">
        <f t="shared" si="20"/>
        <v>UP</v>
      </c>
      <c r="J68">
        <v>907.45548184445499</v>
      </c>
      <c r="K68">
        <v>876.33395899404422</v>
      </c>
      <c r="L68" t="str">
        <f t="shared" si="21"/>
        <v>No Confirmation</v>
      </c>
      <c r="M68" t="str">
        <f t="shared" si="22"/>
        <v>No Trend</v>
      </c>
      <c r="N68">
        <v>61.352534931386884</v>
      </c>
      <c r="O68" t="str">
        <f t="shared" si="23"/>
        <v>UP</v>
      </c>
      <c r="P68" t="str">
        <f t="shared" si="24"/>
        <v>No Trend + Momentum</v>
      </c>
      <c r="Q68">
        <f t="shared" si="25"/>
        <v>45.049999999999955</v>
      </c>
      <c r="R68">
        <f t="shared" si="26"/>
        <v>55</v>
      </c>
      <c r="S68">
        <f t="shared" si="27"/>
        <v>0.81909090909090831</v>
      </c>
      <c r="T68" t="str">
        <f t="shared" si="28"/>
        <v>UP</v>
      </c>
      <c r="U68" t="str">
        <f t="shared" si="29"/>
        <v>No T+M+I</v>
      </c>
      <c r="V68">
        <v>897.79152616383101</v>
      </c>
      <c r="W68">
        <v>912.9675549839717</v>
      </c>
      <c r="X68">
        <f t="shared" si="30"/>
        <v>-15.176028820140687</v>
      </c>
      <c r="Y68">
        <v>-14.883561109979958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907</v>
      </c>
      <c r="D69">
        <v>910</v>
      </c>
      <c r="E69">
        <v>891.05</v>
      </c>
      <c r="F69">
        <v>893.15</v>
      </c>
      <c r="G69">
        <f>_xll.TA_TYPPRICE(D69,E69,F69)</f>
        <v>898.06666666666661</v>
      </c>
      <c r="H69">
        <v>892.24330106578486</v>
      </c>
      <c r="I69" t="str">
        <f t="shared" si="20"/>
        <v>UP</v>
      </c>
      <c r="J69">
        <v>908.020930323465</v>
      </c>
      <c r="K69">
        <v>879.60419032870107</v>
      </c>
      <c r="L69" t="str">
        <f t="shared" si="21"/>
        <v>No Confirmation</v>
      </c>
      <c r="M69" t="str">
        <f t="shared" si="22"/>
        <v>No Trend</v>
      </c>
      <c r="N69">
        <v>49.097357832349303</v>
      </c>
      <c r="O69" t="str">
        <f t="shared" si="23"/>
        <v>No Momentum</v>
      </c>
      <c r="P69" t="str">
        <f t="shared" si="24"/>
        <v>No Trend + Momentum</v>
      </c>
      <c r="Q69">
        <f t="shared" si="25"/>
        <v>2.1000000000000227</v>
      </c>
      <c r="R69">
        <f t="shared" si="26"/>
        <v>18.950000000000045</v>
      </c>
      <c r="S69">
        <f t="shared" si="27"/>
        <v>0.11081794195250753</v>
      </c>
      <c r="T69" t="str">
        <f t="shared" si="28"/>
        <v>DOWN</v>
      </c>
      <c r="U69" t="str">
        <f t="shared" si="29"/>
        <v>No T+M+I</v>
      </c>
      <c r="V69">
        <v>897.07744521554935</v>
      </c>
      <c r="W69">
        <v>911.49958794812198</v>
      </c>
      <c r="X69">
        <f t="shared" si="30"/>
        <v>-14.422142732572638</v>
      </c>
      <c r="Y69">
        <v>-14.791277434498493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905</v>
      </c>
      <c r="D70">
        <v>917.5</v>
      </c>
      <c r="E70">
        <v>898.7</v>
      </c>
      <c r="F70">
        <v>904</v>
      </c>
      <c r="G70">
        <f>_xll.TA_TYPPRICE(D70,E70,F70)</f>
        <v>906.73333333333323</v>
      </c>
      <c r="H70">
        <v>899.48831719955911</v>
      </c>
      <c r="I70" t="str">
        <f t="shared" si="20"/>
        <v>UP</v>
      </c>
      <c r="J70">
        <v>910.12739025158385</v>
      </c>
      <c r="K70">
        <v>883.8477035889897</v>
      </c>
      <c r="L70" t="str">
        <f t="shared" si="21"/>
        <v>No Confirmation</v>
      </c>
      <c r="M70" t="str">
        <f t="shared" si="22"/>
        <v>No Trend</v>
      </c>
      <c r="N70">
        <v>57.400084947510265</v>
      </c>
      <c r="O70" t="str">
        <f t="shared" si="23"/>
        <v>No Momentum</v>
      </c>
      <c r="P70" t="str">
        <f t="shared" si="24"/>
        <v>No Trend + Momentum</v>
      </c>
      <c r="Q70">
        <f t="shared" si="25"/>
        <v>5.2999999999999545</v>
      </c>
      <c r="R70">
        <f t="shared" si="26"/>
        <v>18.799999999999955</v>
      </c>
      <c r="S70">
        <f t="shared" si="27"/>
        <v>0.28191489361701955</v>
      </c>
      <c r="T70" t="str">
        <f t="shared" si="28"/>
        <v>No Indication</v>
      </c>
      <c r="U70" t="str">
        <f t="shared" si="29"/>
        <v>No T+M+I</v>
      </c>
      <c r="V70">
        <v>898.14245364392639</v>
      </c>
      <c r="W70">
        <v>910.94406291492771</v>
      </c>
      <c r="X70">
        <f t="shared" si="30"/>
        <v>-12.801609271001325</v>
      </c>
      <c r="Y70">
        <v>-14.393343801799059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908</v>
      </c>
      <c r="D71">
        <v>935</v>
      </c>
      <c r="E71">
        <v>867.1</v>
      </c>
      <c r="F71">
        <v>903</v>
      </c>
      <c r="G71">
        <f>_xll.TA_TYPPRICE(D71,E71,F71)</f>
        <v>901.69999999999993</v>
      </c>
      <c r="H71">
        <v>900.59415859977958</v>
      </c>
      <c r="I71" t="str">
        <f t="shared" si="20"/>
        <v>UP</v>
      </c>
      <c r="J71">
        <v>915.65463686234295</v>
      </c>
      <c r="K71">
        <v>880.12599168032534</v>
      </c>
      <c r="L71" t="str">
        <f t="shared" si="21"/>
        <v>No Confirmation</v>
      </c>
      <c r="M71" t="str">
        <f t="shared" si="22"/>
        <v>No Trend</v>
      </c>
      <c r="N71">
        <v>56.341348292351334</v>
      </c>
      <c r="O71" t="str">
        <f t="shared" si="23"/>
        <v>No Momentum</v>
      </c>
      <c r="P71" t="str">
        <f t="shared" si="24"/>
        <v>No Trend + Momentum</v>
      </c>
      <c r="Q71">
        <f t="shared" si="25"/>
        <v>35.899999999999977</v>
      </c>
      <c r="R71">
        <f t="shared" si="26"/>
        <v>67.899999999999977</v>
      </c>
      <c r="S71">
        <f t="shared" si="27"/>
        <v>0.52871870397643572</v>
      </c>
      <c r="T71" t="str">
        <f t="shared" si="28"/>
        <v>No Indication</v>
      </c>
      <c r="U71" t="str">
        <f t="shared" si="29"/>
        <v>No T+M+I</v>
      </c>
      <c r="V71">
        <v>898.88976846793776</v>
      </c>
      <c r="W71">
        <v>910.35561381011826</v>
      </c>
      <c r="X71">
        <f t="shared" si="30"/>
        <v>-11.465845342180501</v>
      </c>
      <c r="Y71">
        <v>-13.807844109875347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897.6</v>
      </c>
      <c r="D72">
        <v>897.6</v>
      </c>
      <c r="E72">
        <v>872</v>
      </c>
      <c r="F72">
        <v>874.7</v>
      </c>
      <c r="G72">
        <f>_xll.TA_TYPPRICE(D72,E72,F72)</f>
        <v>881.43333333333339</v>
      </c>
      <c r="H72">
        <v>891.01374596655648</v>
      </c>
      <c r="I72" t="str">
        <f t="shared" si="20"/>
        <v>DOWN</v>
      </c>
      <c r="J72">
        <v>911.64249533737791</v>
      </c>
      <c r="K72">
        <v>878.32021575136412</v>
      </c>
      <c r="L72" t="str">
        <f t="shared" si="21"/>
        <v>DOWN</v>
      </c>
      <c r="M72" t="str">
        <f t="shared" si="22"/>
        <v>DOWN</v>
      </c>
      <c r="N72">
        <v>34.094881425744632</v>
      </c>
      <c r="O72" t="str">
        <f t="shared" si="23"/>
        <v>DOWN</v>
      </c>
      <c r="P72" t="str">
        <f t="shared" si="24"/>
        <v>DOWN</v>
      </c>
      <c r="Q72">
        <f t="shared" si="25"/>
        <v>2.7000000000000455</v>
      </c>
      <c r="R72">
        <f t="shared" si="26"/>
        <v>25.600000000000023</v>
      </c>
      <c r="S72">
        <f t="shared" si="27"/>
        <v>0.10546875000000168</v>
      </c>
      <c r="T72" t="str">
        <f t="shared" si="28"/>
        <v>DOWN</v>
      </c>
      <c r="U72" t="str">
        <f t="shared" si="29"/>
        <v>DOWN</v>
      </c>
      <c r="V72">
        <v>895.16826562671656</v>
      </c>
      <c r="W72">
        <v>907.71445723159093</v>
      </c>
      <c r="X72">
        <f t="shared" si="30"/>
        <v>-12.546191604874366</v>
      </c>
      <c r="Y72">
        <v>-13.555513608875151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874</v>
      </c>
      <c r="D73">
        <v>879.95</v>
      </c>
      <c r="E73">
        <v>861</v>
      </c>
      <c r="F73">
        <v>861</v>
      </c>
      <c r="G73">
        <f>_xll.TA_TYPPRICE(D73,E73,F73)</f>
        <v>867.31666666666661</v>
      </c>
      <c r="H73">
        <v>879.1652063166116</v>
      </c>
      <c r="I73" t="str">
        <f t="shared" si="20"/>
        <v>DOWN</v>
      </c>
      <c r="J73">
        <v>904.59971859573841</v>
      </c>
      <c r="K73">
        <v>874.47127891772766</v>
      </c>
      <c r="L73" t="str">
        <f t="shared" si="21"/>
        <v>DOWN</v>
      </c>
      <c r="M73" t="str">
        <f t="shared" si="22"/>
        <v>DOWN</v>
      </c>
      <c r="N73">
        <v>27.519530008014513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18.950000000000045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889.91160937645247</v>
      </c>
      <c r="W73">
        <v>904.25412706628788</v>
      </c>
      <c r="X73">
        <f t="shared" si="30"/>
        <v>-14.342517689835404</v>
      </c>
      <c r="Y73">
        <v>-13.712914425067201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861</v>
      </c>
      <c r="D74">
        <v>876</v>
      </c>
      <c r="E74">
        <v>852.05</v>
      </c>
      <c r="F74">
        <v>865.25</v>
      </c>
      <c r="G74">
        <f>_xll.TA_TYPPRICE(D74,E74,F74)</f>
        <v>864.43333333333339</v>
      </c>
      <c r="H74">
        <v>871.7992698249725</v>
      </c>
      <c r="I74" t="str">
        <f t="shared" si="20"/>
        <v>DOWN</v>
      </c>
      <c r="J74">
        <v>898.24422557446326</v>
      </c>
      <c r="K74">
        <v>869.4887724915659</v>
      </c>
      <c r="L74" t="str">
        <f t="shared" si="21"/>
        <v>DOWN</v>
      </c>
      <c r="M74" t="str">
        <f t="shared" si="22"/>
        <v>DOWN</v>
      </c>
      <c r="N74">
        <v>32.562751069399539</v>
      </c>
      <c r="O74" t="str">
        <f t="shared" si="23"/>
        <v>DOWN</v>
      </c>
      <c r="P74" t="str">
        <f t="shared" si="24"/>
        <v>DOWN</v>
      </c>
      <c r="Q74">
        <f t="shared" si="25"/>
        <v>13.200000000000045</v>
      </c>
      <c r="R74">
        <f t="shared" si="26"/>
        <v>23.950000000000045</v>
      </c>
      <c r="S74">
        <f t="shared" si="27"/>
        <v>0.55114822546972941</v>
      </c>
      <c r="T74" t="str">
        <f t="shared" si="28"/>
        <v>No Indication</v>
      </c>
      <c r="U74" t="str">
        <f t="shared" si="29"/>
        <v>No T+M+I</v>
      </c>
      <c r="V74">
        <v>886.11751562622896</v>
      </c>
      <c r="W74">
        <v>901.36493246878513</v>
      </c>
      <c r="X74">
        <f t="shared" si="30"/>
        <v>-15.247416842556163</v>
      </c>
      <c r="Y74">
        <v>-14.019814908564992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885</v>
      </c>
      <c r="D75">
        <v>888</v>
      </c>
      <c r="E75">
        <v>865.25</v>
      </c>
      <c r="F75">
        <v>883</v>
      </c>
      <c r="G75">
        <f>_xll.TA_TYPPRICE(D75,E75,F75)</f>
        <v>878.75</v>
      </c>
      <c r="H75">
        <v>875.27463491248625</v>
      </c>
      <c r="I75" t="str">
        <f t="shared" si="20"/>
        <v>UP</v>
      </c>
      <c r="J75">
        <v>895.96773100236032</v>
      </c>
      <c r="K75">
        <v>868.54682304899575</v>
      </c>
      <c r="L75" t="str">
        <f t="shared" si="21"/>
        <v>No Confirmation</v>
      </c>
      <c r="M75" t="str">
        <f t="shared" si="22"/>
        <v>No Trend</v>
      </c>
      <c r="N75">
        <v>50.532026458223712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22.75</v>
      </c>
      <c r="S75">
        <f t="shared" si="27"/>
        <v>0.78021978021978022</v>
      </c>
      <c r="T75" t="str">
        <f t="shared" si="28"/>
        <v>No Indication</v>
      </c>
      <c r="U75" t="str">
        <f t="shared" si="29"/>
        <v>No T+M+I</v>
      </c>
      <c r="V75">
        <v>885.63789783757841</v>
      </c>
      <c r="W75">
        <v>900.00456710072694</v>
      </c>
      <c r="X75">
        <f t="shared" si="30"/>
        <v>-14.366669263148538</v>
      </c>
      <c r="Y75">
        <v>-14.089185779481701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882.55</v>
      </c>
      <c r="D76">
        <v>894.85</v>
      </c>
      <c r="E76">
        <v>881</v>
      </c>
      <c r="F76">
        <v>885.55</v>
      </c>
      <c r="G76">
        <f>_xll.TA_TYPPRICE(D76,E76,F76)</f>
        <v>887.13333333333321</v>
      </c>
      <c r="H76">
        <v>881.20398412290979</v>
      </c>
      <c r="I76" t="str">
        <f t="shared" si="20"/>
        <v>UP</v>
      </c>
      <c r="J76">
        <v>895.71934633516912</v>
      </c>
      <c r="K76">
        <v>871.31419570477442</v>
      </c>
      <c r="L76" t="str">
        <f t="shared" si="21"/>
        <v>No Confirmation</v>
      </c>
      <c r="M76" t="str">
        <f t="shared" si="22"/>
        <v>No Trend</v>
      </c>
      <c r="N76">
        <v>52.79098119805613</v>
      </c>
      <c r="O76" t="str">
        <f t="shared" si="23"/>
        <v>No Momentum</v>
      </c>
      <c r="P76" t="str">
        <f t="shared" si="24"/>
        <v>No Trend + Momentum</v>
      </c>
      <c r="Q76">
        <f t="shared" si="25"/>
        <v>4.5499999999999545</v>
      </c>
      <c r="R76">
        <f t="shared" si="26"/>
        <v>13.850000000000023</v>
      </c>
      <c r="S76">
        <f t="shared" si="27"/>
        <v>0.32851985559566405</v>
      </c>
      <c r="T76" t="str">
        <f t="shared" si="28"/>
        <v>No Indication</v>
      </c>
      <c r="U76" t="str">
        <f t="shared" si="29"/>
        <v>No T+M+I</v>
      </c>
      <c r="V76">
        <v>885.62437509333552</v>
      </c>
      <c r="W76">
        <v>898.93385842659904</v>
      </c>
      <c r="X76">
        <f t="shared" si="30"/>
        <v>-13.309483333263529</v>
      </c>
      <c r="Y76">
        <v>-13.933245290238066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885.15</v>
      </c>
      <c r="D77">
        <v>890</v>
      </c>
      <c r="E77">
        <v>874</v>
      </c>
      <c r="F77">
        <v>874</v>
      </c>
      <c r="G77">
        <f>_xll.TA_TYPPRICE(D77,E77,F77)</f>
        <v>879.33333333333337</v>
      </c>
      <c r="H77">
        <v>880.26865872812164</v>
      </c>
      <c r="I77" t="str">
        <f t="shared" si="20"/>
        <v>DOWN</v>
      </c>
      <c r="J77">
        <v>894.44838048290933</v>
      </c>
      <c r="K77">
        <v>871.91104110371339</v>
      </c>
      <c r="L77" t="str">
        <f t="shared" si="21"/>
        <v>No Confirmation</v>
      </c>
      <c r="M77" t="str">
        <f t="shared" si="22"/>
        <v>No Trend</v>
      </c>
      <c r="N77">
        <v>41.946060008618367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16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883.83600969436077</v>
      </c>
      <c r="W77">
        <v>897.08690595055464</v>
      </c>
      <c r="X77">
        <f t="shared" si="30"/>
        <v>-13.250896256193869</v>
      </c>
      <c r="Y77">
        <v>-13.796775483429226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882.95</v>
      </c>
      <c r="D78">
        <v>905</v>
      </c>
      <c r="E78">
        <v>874.95</v>
      </c>
      <c r="F78">
        <v>902.05</v>
      </c>
      <c r="G78">
        <f>_xll.TA_TYPPRICE(D78,E78,F78)</f>
        <v>894</v>
      </c>
      <c r="H78">
        <v>887.13432936406082</v>
      </c>
      <c r="I78" t="str">
        <f t="shared" si="20"/>
        <v>UP</v>
      </c>
      <c r="J78">
        <v>896.79318482004055</v>
      </c>
      <c r="K78">
        <v>872.58636530288823</v>
      </c>
      <c r="L78" t="str">
        <f t="shared" si="21"/>
        <v>UP</v>
      </c>
      <c r="M78" t="str">
        <f t="shared" si="22"/>
        <v>UP</v>
      </c>
      <c r="N78">
        <v>64.244371468080317</v>
      </c>
      <c r="O78" t="str">
        <f t="shared" si="23"/>
        <v>UP</v>
      </c>
      <c r="P78" t="str">
        <f t="shared" si="24"/>
        <v>UP</v>
      </c>
      <c r="Q78">
        <f t="shared" si="25"/>
        <v>27.099999999999909</v>
      </c>
      <c r="R78">
        <f t="shared" si="26"/>
        <v>30.049999999999955</v>
      </c>
      <c r="S78">
        <f t="shared" si="27"/>
        <v>0.90183028286189515</v>
      </c>
      <c r="T78" t="str">
        <f t="shared" si="28"/>
        <v>UP</v>
      </c>
      <c r="U78" t="str">
        <f t="shared" si="29"/>
        <v>UP</v>
      </c>
      <c r="V78">
        <v>886.63816204907448</v>
      </c>
      <c r="W78">
        <v>897.45454254680988</v>
      </c>
      <c r="X78">
        <f t="shared" si="30"/>
        <v>-10.816380497735395</v>
      </c>
      <c r="Y78">
        <v>-13.200696486290459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902</v>
      </c>
      <c r="D79">
        <v>902</v>
      </c>
      <c r="E79">
        <v>883.1</v>
      </c>
      <c r="F79">
        <v>885</v>
      </c>
      <c r="G79">
        <f>_xll.TA_TYPPRICE(D79,E79,F79)</f>
        <v>890.0333333333333</v>
      </c>
      <c r="H79">
        <v>888.583831348697</v>
      </c>
      <c r="I79" t="str">
        <f t="shared" si="20"/>
        <v>DOWN</v>
      </c>
      <c r="J79">
        <v>897.95025486003158</v>
      </c>
      <c r="K79">
        <v>874.92272856891304</v>
      </c>
      <c r="L79" t="str">
        <f t="shared" si="21"/>
        <v>No Confirmation</v>
      </c>
      <c r="M79" t="str">
        <f t="shared" si="22"/>
        <v>No Trend</v>
      </c>
      <c r="N79">
        <v>49.730982164260702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1.8999999999999773</v>
      </c>
      <c r="R79">
        <f t="shared" si="26"/>
        <v>18.899999999999977</v>
      </c>
      <c r="S79">
        <f t="shared" si="27"/>
        <v>0.10052910052909944</v>
      </c>
      <c r="T79" t="str">
        <f t="shared" si="28"/>
        <v>DOWN</v>
      </c>
      <c r="U79" t="str">
        <f t="shared" si="29"/>
        <v>No T+M+I</v>
      </c>
      <c r="V79">
        <v>886.38613711844766</v>
      </c>
      <c r="W79">
        <v>896.53198383963877</v>
      </c>
      <c r="X79">
        <f t="shared" si="30"/>
        <v>-10.145846721191106</v>
      </c>
      <c r="Y79">
        <v>-12.589726533270589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890</v>
      </c>
      <c r="D80">
        <v>897.95</v>
      </c>
      <c r="E80">
        <v>879</v>
      </c>
      <c r="F80">
        <v>879</v>
      </c>
      <c r="G80">
        <f>_xll.TA_TYPPRICE(D80,E80,F80)</f>
        <v>885.31666666666661</v>
      </c>
      <c r="H80">
        <v>886.9502490076818</v>
      </c>
      <c r="I80" t="str">
        <f t="shared" si="20"/>
        <v>DOWN</v>
      </c>
      <c r="J80">
        <v>897.95019822446898</v>
      </c>
      <c r="K80">
        <v>875.82878888693233</v>
      </c>
      <c r="L80" t="str">
        <f t="shared" si="21"/>
        <v>No Confirmation</v>
      </c>
      <c r="M80" t="str">
        <f t="shared" si="22"/>
        <v>No Trend</v>
      </c>
      <c r="N80">
        <v>45.235747090790262</v>
      </c>
      <c r="O80" t="str">
        <f t="shared" si="23"/>
        <v>No Momentum</v>
      </c>
      <c r="P80" t="str">
        <f t="shared" si="24"/>
        <v>No Trend + Momentum</v>
      </c>
      <c r="Q80">
        <f t="shared" si="25"/>
        <v>0</v>
      </c>
      <c r="R80">
        <f t="shared" si="26"/>
        <v>18.950000000000045</v>
      </c>
      <c r="S80">
        <f t="shared" si="27"/>
        <v>0</v>
      </c>
      <c r="T80" t="str">
        <f t="shared" si="28"/>
        <v>DOWN</v>
      </c>
      <c r="U80" t="str">
        <f t="shared" si="29"/>
        <v>No T+M+I</v>
      </c>
      <c r="V80">
        <v>885.24980833099414</v>
      </c>
      <c r="W80">
        <v>895.23331837003593</v>
      </c>
      <c r="X80">
        <f t="shared" si="30"/>
        <v>-9.9835100390417892</v>
      </c>
      <c r="Y80">
        <v>-12.068483234424829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880.85</v>
      </c>
      <c r="D81">
        <v>887.95</v>
      </c>
      <c r="E81">
        <v>865</v>
      </c>
      <c r="F81">
        <v>866</v>
      </c>
      <c r="G81">
        <f>_xll.TA_TYPPRICE(D81,E81,F81)</f>
        <v>872.98333333333323</v>
      </c>
      <c r="H81">
        <v>879.96679117050758</v>
      </c>
      <c r="I81" t="str">
        <f t="shared" si="20"/>
        <v>DOWN</v>
      </c>
      <c r="J81">
        <v>895.72793195236477</v>
      </c>
      <c r="K81">
        <v>873.42239135650289</v>
      </c>
      <c r="L81" t="str">
        <f t="shared" si="21"/>
        <v>DOWN</v>
      </c>
      <c r="M81" t="str">
        <f t="shared" si="22"/>
        <v>DOWN</v>
      </c>
      <c r="N81">
        <v>36.339506634915168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22.950000000000045</v>
      </c>
      <c r="S81">
        <f t="shared" si="27"/>
        <v>4.357298474945525E-2</v>
      </c>
      <c r="T81" t="str">
        <f t="shared" si="28"/>
        <v>DOWN</v>
      </c>
      <c r="U81" t="str">
        <f t="shared" si="29"/>
        <v>DOWN</v>
      </c>
      <c r="V81">
        <v>882.28829935699503</v>
      </c>
      <c r="W81">
        <v>893.06788737966292</v>
      </c>
      <c r="X81">
        <f t="shared" si="30"/>
        <v>-10.779588022667895</v>
      </c>
      <c r="Y81">
        <v>-11.810704192073441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865.95</v>
      </c>
      <c r="D82">
        <v>883.9</v>
      </c>
      <c r="E82">
        <v>863.2</v>
      </c>
      <c r="F82">
        <v>874.05</v>
      </c>
      <c r="G82">
        <f>_xll.TA_TYPPRICE(D82,E82,F82)</f>
        <v>873.71666666666658</v>
      </c>
      <c r="H82">
        <v>876.84172891858702</v>
      </c>
      <c r="I82" t="str">
        <f t="shared" si="20"/>
        <v>DOWN</v>
      </c>
      <c r="J82">
        <v>893.09950262961706</v>
      </c>
      <c r="K82">
        <v>871.15074883283557</v>
      </c>
      <c r="L82" t="str">
        <f t="shared" si="21"/>
        <v>No Confirmation</v>
      </c>
      <c r="M82" t="str">
        <f t="shared" si="22"/>
        <v>No Trend</v>
      </c>
      <c r="N82">
        <v>44.749968007117445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10.849999999999909</v>
      </c>
      <c r="R82">
        <f t="shared" si="26"/>
        <v>20.699999999999932</v>
      </c>
      <c r="S82">
        <f t="shared" si="27"/>
        <v>0.52415458937197801</v>
      </c>
      <c r="T82" t="str">
        <f t="shared" si="28"/>
        <v>No Indication</v>
      </c>
      <c r="U82" t="str">
        <f t="shared" si="29"/>
        <v>No T+M+I</v>
      </c>
      <c r="V82">
        <v>881.02086868668812</v>
      </c>
      <c r="W82">
        <v>891.65915498116942</v>
      </c>
      <c r="X82">
        <f t="shared" si="30"/>
        <v>-10.638286294481304</v>
      </c>
      <c r="Y82">
        <v>-11.576220612555014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894.55</v>
      </c>
      <c r="D83">
        <v>903.6</v>
      </c>
      <c r="E83">
        <v>880</v>
      </c>
      <c r="F83">
        <v>892</v>
      </c>
      <c r="G83">
        <f>_xll.TA_TYPPRICE(D83,E83,F83)</f>
        <v>891.86666666666667</v>
      </c>
      <c r="H83">
        <v>884.35419779262679</v>
      </c>
      <c r="I83" t="str">
        <f t="shared" si="20"/>
        <v>UP</v>
      </c>
      <c r="J83">
        <v>895.4329464897022</v>
      </c>
      <c r="K83">
        <v>873.1172490922055</v>
      </c>
      <c r="L83" t="str">
        <f t="shared" si="21"/>
        <v>No Confirmation</v>
      </c>
      <c r="M83" t="str">
        <f t="shared" si="22"/>
        <v>No Trend</v>
      </c>
      <c r="N83">
        <v>59.619570029926386</v>
      </c>
      <c r="O83" t="str">
        <f t="shared" si="23"/>
        <v>No Momentum</v>
      </c>
      <c r="P83" t="str">
        <f t="shared" si="24"/>
        <v>No Trend + Momentum</v>
      </c>
      <c r="Q83">
        <f t="shared" si="25"/>
        <v>12</v>
      </c>
      <c r="R83">
        <f t="shared" si="26"/>
        <v>23.600000000000023</v>
      </c>
      <c r="S83">
        <f t="shared" si="27"/>
        <v>0.50847457627118597</v>
      </c>
      <c r="T83" t="str">
        <f t="shared" si="28"/>
        <v>No Indication</v>
      </c>
      <c r="U83" t="str">
        <f t="shared" si="29"/>
        <v>No T+M+I</v>
      </c>
      <c r="V83">
        <v>882.70996581181305</v>
      </c>
      <c r="W83">
        <v>891.6844027603421</v>
      </c>
      <c r="X83">
        <f t="shared" si="30"/>
        <v>-8.9744369485290463</v>
      </c>
      <c r="Y83">
        <v>-11.05586387974982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897.6</v>
      </c>
      <c r="D84">
        <v>899</v>
      </c>
      <c r="E84">
        <v>885.05</v>
      </c>
      <c r="F84">
        <v>890</v>
      </c>
      <c r="G84">
        <f>_xll.TA_TYPPRICE(D84,E84,F84)</f>
        <v>891.35</v>
      </c>
      <c r="H84">
        <v>887.85209889631346</v>
      </c>
      <c r="I84" t="str">
        <f t="shared" si="20"/>
        <v>UP</v>
      </c>
      <c r="J84">
        <v>896.22562504754615</v>
      </c>
      <c r="K84">
        <v>875.76897151615981</v>
      </c>
      <c r="L84" t="str">
        <f t="shared" si="21"/>
        <v>No Confirmation</v>
      </c>
      <c r="M84" t="str">
        <f t="shared" si="22"/>
        <v>No Trend</v>
      </c>
      <c r="N84">
        <v>57.46554905737181</v>
      </c>
      <c r="O84" t="str">
        <f t="shared" si="23"/>
        <v>No Momentum</v>
      </c>
      <c r="P84" t="str">
        <f t="shared" si="24"/>
        <v>No Trend + Momentum</v>
      </c>
      <c r="Q84">
        <f t="shared" si="25"/>
        <v>4.9500000000000455</v>
      </c>
      <c r="R84">
        <f t="shared" si="26"/>
        <v>13.950000000000045</v>
      </c>
      <c r="S84">
        <f t="shared" si="27"/>
        <v>0.35483870967742148</v>
      </c>
      <c r="T84" t="str">
        <f t="shared" si="28"/>
        <v>No Indication</v>
      </c>
      <c r="U84" t="str">
        <f t="shared" si="29"/>
        <v>No T+M+I</v>
      </c>
      <c r="V84">
        <v>883.83150953307256</v>
      </c>
      <c r="W84">
        <v>891.55963218550198</v>
      </c>
      <c r="X84">
        <f t="shared" si="30"/>
        <v>-7.7281226524294198</v>
      </c>
      <c r="Y84">
        <v>-10.39031563428574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892.35</v>
      </c>
      <c r="D85">
        <v>900.75</v>
      </c>
      <c r="E85">
        <v>881.65</v>
      </c>
      <c r="F85">
        <v>882</v>
      </c>
      <c r="G85">
        <f>_xll.TA_TYPPRICE(D85,E85,F85)</f>
        <v>888.13333333333333</v>
      </c>
      <c r="H85">
        <v>887.99271611482345</v>
      </c>
      <c r="I85" t="str">
        <f t="shared" si="20"/>
        <v>DOWN</v>
      </c>
      <c r="J85">
        <v>897.23104170364695</v>
      </c>
      <c r="K85">
        <v>877.07586673479091</v>
      </c>
      <c r="L85" t="str">
        <f t="shared" si="21"/>
        <v>No Confirmation</v>
      </c>
      <c r="M85" t="str">
        <f t="shared" si="22"/>
        <v>No Trend</v>
      </c>
      <c r="N85">
        <v>48.672924424736841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0.35000000000002274</v>
      </c>
      <c r="R85">
        <f t="shared" si="26"/>
        <v>19.100000000000023</v>
      </c>
      <c r="S85">
        <f t="shared" si="27"/>
        <v>1.83246073298441E-2</v>
      </c>
      <c r="T85" t="str">
        <f t="shared" si="28"/>
        <v>DOWN</v>
      </c>
      <c r="U85" t="str">
        <f t="shared" si="29"/>
        <v>No T+M+I</v>
      </c>
      <c r="V85">
        <v>883.54973883567675</v>
      </c>
      <c r="W85">
        <v>890.85151128287225</v>
      </c>
      <c r="X85">
        <f t="shared" si="30"/>
        <v>-7.3017724471955034</v>
      </c>
      <c r="Y85">
        <v>-9.7726069968676921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892.65</v>
      </c>
      <c r="D86">
        <v>902.15</v>
      </c>
      <c r="E86">
        <v>881.5</v>
      </c>
      <c r="F86">
        <v>885.05</v>
      </c>
      <c r="G86">
        <f>_xll.TA_TYPPRICE(D86,E86,F86)</f>
        <v>889.56666666666661</v>
      </c>
      <c r="H86">
        <v>888.77969139074503</v>
      </c>
      <c r="I86" t="str">
        <f t="shared" si="20"/>
        <v>DOWN</v>
      </c>
      <c r="J86">
        <v>898.32414354728098</v>
      </c>
      <c r="K86">
        <v>878.05900746039288</v>
      </c>
      <c r="L86" t="str">
        <f t="shared" si="21"/>
        <v>No Confirmation</v>
      </c>
      <c r="M86" t="str">
        <f t="shared" si="22"/>
        <v>No Trend</v>
      </c>
      <c r="N86">
        <v>52.161202455003306</v>
      </c>
      <c r="O86" t="str">
        <f t="shared" si="23"/>
        <v>No Momentum</v>
      </c>
      <c r="P86" t="str">
        <f t="shared" si="24"/>
        <v>No Trend + Momentum</v>
      </c>
      <c r="Q86">
        <f t="shared" si="25"/>
        <v>3.5499999999999545</v>
      </c>
      <c r="R86">
        <f t="shared" si="26"/>
        <v>20.649999999999977</v>
      </c>
      <c r="S86">
        <f t="shared" si="27"/>
        <v>0.17191283292978007</v>
      </c>
      <c r="T86" t="str">
        <f t="shared" si="28"/>
        <v>DOWN</v>
      </c>
      <c r="U86" t="str">
        <f t="shared" si="29"/>
        <v>No T+M+I</v>
      </c>
      <c r="V86">
        <v>883.78054824557262</v>
      </c>
      <c r="W86">
        <v>890.42176970636319</v>
      </c>
      <c r="X86">
        <f t="shared" si="30"/>
        <v>-6.6412214607905753</v>
      </c>
      <c r="Y86">
        <v>-9.146329889652268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888.75</v>
      </c>
      <c r="D87">
        <v>890.4</v>
      </c>
      <c r="E87">
        <v>880.85</v>
      </c>
      <c r="F87">
        <v>886.05</v>
      </c>
      <c r="G87">
        <f>_xll.TA_TYPPRICE(D87,E87,F87)</f>
        <v>885.76666666666677</v>
      </c>
      <c r="H87">
        <v>887.27317902870595</v>
      </c>
      <c r="I87" t="str">
        <f t="shared" si="20"/>
        <v>DOWN</v>
      </c>
      <c r="J87">
        <v>896.56322275899629</v>
      </c>
      <c r="K87">
        <v>878.67922802475005</v>
      </c>
      <c r="L87" t="str">
        <f t="shared" si="21"/>
        <v>No Confirmation</v>
      </c>
      <c r="M87" t="str">
        <f t="shared" si="22"/>
        <v>No Trend</v>
      </c>
      <c r="N87">
        <v>53.457557368188681</v>
      </c>
      <c r="O87" t="str">
        <f t="shared" si="23"/>
        <v>No Momentum</v>
      </c>
      <c r="P87" t="str">
        <f t="shared" si="24"/>
        <v>No Trend + Momentum</v>
      </c>
      <c r="Q87">
        <f t="shared" si="25"/>
        <v>5.1999999999999318</v>
      </c>
      <c r="R87">
        <f t="shared" si="26"/>
        <v>9.5499999999999545</v>
      </c>
      <c r="S87">
        <f t="shared" si="27"/>
        <v>0.54450261780104259</v>
      </c>
      <c r="T87" t="str">
        <f t="shared" si="28"/>
        <v>No Indication</v>
      </c>
      <c r="U87" t="str">
        <f t="shared" si="29"/>
        <v>No T+M+I</v>
      </c>
      <c r="V87">
        <v>884.12969466933066</v>
      </c>
      <c r="W87">
        <v>890.09793491329924</v>
      </c>
      <c r="X87">
        <f t="shared" si="30"/>
        <v>-5.9682402439685802</v>
      </c>
      <c r="Y87">
        <v>-8.5107119605155308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881.95</v>
      </c>
      <c r="D88">
        <v>890.35</v>
      </c>
      <c r="E88">
        <v>881</v>
      </c>
      <c r="F88">
        <v>885.95</v>
      </c>
      <c r="G88">
        <f>_xll.TA_TYPPRICE(D88,E88,F88)</f>
        <v>885.76666666666677</v>
      </c>
      <c r="H88">
        <v>886.5199228476863</v>
      </c>
      <c r="I88" t="str">
        <f t="shared" si="20"/>
        <v>DOWN</v>
      </c>
      <c r="J88">
        <v>895.18250659033049</v>
      </c>
      <c r="K88">
        <v>879.19495513036111</v>
      </c>
      <c r="L88" t="str">
        <f t="shared" si="21"/>
        <v>No Confirmation</v>
      </c>
      <c r="M88" t="str">
        <f t="shared" si="22"/>
        <v>No Trend</v>
      </c>
      <c r="N88">
        <v>53.277091869082838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4.9500000000000455</v>
      </c>
      <c r="R88">
        <f t="shared" si="26"/>
        <v>9.3500000000000227</v>
      </c>
      <c r="S88">
        <f t="shared" si="27"/>
        <v>0.52941176470588591</v>
      </c>
      <c r="T88" t="str">
        <f t="shared" si="28"/>
        <v>No Indication</v>
      </c>
      <c r="U88" t="str">
        <f t="shared" si="29"/>
        <v>No T+M+I</v>
      </c>
      <c r="V88">
        <v>884.40974164327974</v>
      </c>
      <c r="W88">
        <v>889.7906804752771</v>
      </c>
      <c r="X88">
        <f t="shared" si="30"/>
        <v>-5.380938831997355</v>
      </c>
      <c r="Y88">
        <v>-7.884757334811896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882.35</v>
      </c>
      <c r="D89">
        <v>892.75</v>
      </c>
      <c r="E89">
        <v>882</v>
      </c>
      <c r="F89">
        <v>886.95</v>
      </c>
      <c r="G89">
        <f>_xll.TA_TYPPRICE(D89,E89,F89)</f>
        <v>887.23333333333323</v>
      </c>
      <c r="H89">
        <v>886.87662809050971</v>
      </c>
      <c r="I89" t="str">
        <f t="shared" si="20"/>
        <v>UP</v>
      </c>
      <c r="J89">
        <v>894.641949570257</v>
      </c>
      <c r="K89">
        <v>879.81829843472531</v>
      </c>
      <c r="L89" t="str">
        <f t="shared" si="21"/>
        <v>No Confirmation</v>
      </c>
      <c r="M89" t="str">
        <f t="shared" si="22"/>
        <v>No Trend</v>
      </c>
      <c r="N89">
        <v>55.168889118843467</v>
      </c>
      <c r="O89" t="str">
        <f t="shared" si="23"/>
        <v>No Momentum</v>
      </c>
      <c r="P89" t="str">
        <f t="shared" si="24"/>
        <v>No Trend + Momentum</v>
      </c>
      <c r="Q89">
        <f t="shared" si="25"/>
        <v>4.9500000000000455</v>
      </c>
      <c r="R89">
        <f t="shared" si="26"/>
        <v>10.75</v>
      </c>
      <c r="S89">
        <f t="shared" si="27"/>
        <v>0.46046511627907399</v>
      </c>
      <c r="T89" t="str">
        <f t="shared" si="28"/>
        <v>No Indication</v>
      </c>
      <c r="U89" t="str">
        <f t="shared" si="29"/>
        <v>No T+M+I</v>
      </c>
      <c r="V89">
        <v>884.80055062123677</v>
      </c>
      <c r="W89">
        <v>889.58025969933067</v>
      </c>
      <c r="X89">
        <f t="shared" si="30"/>
        <v>-4.7797090780939016</v>
      </c>
      <c r="Y89">
        <v>-7.2637476834682975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886.05</v>
      </c>
      <c r="D90">
        <v>887.15</v>
      </c>
      <c r="E90">
        <v>880</v>
      </c>
      <c r="F90">
        <v>881</v>
      </c>
      <c r="G90">
        <f>_xll.TA_TYPPRICE(D90,E90,F90)</f>
        <v>882.7166666666667</v>
      </c>
      <c r="H90">
        <v>884.7966473785882</v>
      </c>
      <c r="I90" t="str">
        <f t="shared" si="20"/>
        <v>DOWN</v>
      </c>
      <c r="J90">
        <v>892.97707188797767</v>
      </c>
      <c r="K90">
        <v>879.85867656034191</v>
      </c>
      <c r="L90" t="str">
        <f t="shared" si="21"/>
        <v>No Confirmation</v>
      </c>
      <c r="M90" t="str">
        <f t="shared" si="22"/>
        <v>No Trend</v>
      </c>
      <c r="N90">
        <v>42.400351528445391</v>
      </c>
      <c r="O90" t="str">
        <f t="shared" si="23"/>
        <v>No Momentum</v>
      </c>
      <c r="P90" t="str">
        <f t="shared" si="24"/>
        <v>No Trend + Momentum</v>
      </c>
      <c r="Q90">
        <f t="shared" si="25"/>
        <v>1</v>
      </c>
      <c r="R90">
        <f t="shared" si="26"/>
        <v>7.1499999999999773</v>
      </c>
      <c r="S90">
        <f t="shared" si="27"/>
        <v>0.13986013986014031</v>
      </c>
      <c r="T90" t="str">
        <f t="shared" si="28"/>
        <v>DOWN</v>
      </c>
      <c r="U90" t="str">
        <f t="shared" si="29"/>
        <v>No T+M+I</v>
      </c>
      <c r="V90">
        <v>884.21585052566184</v>
      </c>
      <c r="W90">
        <v>888.94468490678764</v>
      </c>
      <c r="X90">
        <f t="shared" si="30"/>
        <v>-4.7288343811258073</v>
      </c>
      <c r="Y90">
        <v>-6.7567650229997991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890</v>
      </c>
      <c r="D91">
        <v>893</v>
      </c>
      <c r="E91">
        <v>870</v>
      </c>
      <c r="F91">
        <v>879.95</v>
      </c>
      <c r="G91">
        <f>_xll.TA_TYPPRICE(D91,E91,F91)</f>
        <v>880.98333333333323</v>
      </c>
      <c r="H91">
        <v>882.88999035596066</v>
      </c>
      <c r="I91" t="str">
        <f t="shared" si="20"/>
        <v>DOWN</v>
      </c>
      <c r="J91">
        <v>892.98216702398258</v>
      </c>
      <c r="K91">
        <v>877.66785954693262</v>
      </c>
      <c r="L91" t="str">
        <f t="shared" si="21"/>
        <v>No Confirmation</v>
      </c>
      <c r="M91" t="str">
        <f t="shared" si="22"/>
        <v>No Trend</v>
      </c>
      <c r="N91">
        <v>40.34079498741108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9.9500000000000455</v>
      </c>
      <c r="R91">
        <f t="shared" si="26"/>
        <v>23</v>
      </c>
      <c r="S91">
        <f t="shared" si="27"/>
        <v>0.43260869565217591</v>
      </c>
      <c r="T91" t="str">
        <f t="shared" si="28"/>
        <v>No Indication</v>
      </c>
      <c r="U91" t="str">
        <f t="shared" si="29"/>
        <v>No T+M+I</v>
      </c>
      <c r="V91">
        <v>883.55956582940621</v>
      </c>
      <c r="W91">
        <v>888.27841195072926</v>
      </c>
      <c r="X91">
        <f t="shared" si="30"/>
        <v>-4.7188461213230539</v>
      </c>
      <c r="Y91">
        <v>-6.3491812426644501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878.9</v>
      </c>
      <c r="D92">
        <v>885</v>
      </c>
      <c r="E92">
        <v>868.05</v>
      </c>
      <c r="F92">
        <v>876.85</v>
      </c>
      <c r="G92">
        <f>_xll.TA_TYPPRICE(D92,E92,F92)</f>
        <v>876.63333333333333</v>
      </c>
      <c r="H92">
        <v>879.76166184464705</v>
      </c>
      <c r="I92" t="str">
        <f t="shared" si="20"/>
        <v>DOWN</v>
      </c>
      <c r="J92">
        <v>891.20835212976419</v>
      </c>
      <c r="K92">
        <v>875.53055742539198</v>
      </c>
      <c r="L92" t="str">
        <f t="shared" si="21"/>
        <v>No Confirmation</v>
      </c>
      <c r="M92" t="str">
        <f t="shared" si="22"/>
        <v>No Trend</v>
      </c>
      <c r="N92">
        <v>34.208527981392706</v>
      </c>
      <c r="O92" t="str">
        <f t="shared" si="23"/>
        <v>DOWN</v>
      </c>
      <c r="P92" t="str">
        <f t="shared" si="24"/>
        <v>No Trend + Momentum</v>
      </c>
      <c r="Q92">
        <f t="shared" si="25"/>
        <v>8.8000000000000682</v>
      </c>
      <c r="R92">
        <f t="shared" si="26"/>
        <v>16.950000000000045</v>
      </c>
      <c r="S92">
        <f t="shared" si="27"/>
        <v>0.51917404129793776</v>
      </c>
      <c r="T92" t="str">
        <f t="shared" si="28"/>
        <v>No Indication</v>
      </c>
      <c r="U92" t="str">
        <f t="shared" si="29"/>
        <v>No T+M+I</v>
      </c>
      <c r="V92">
        <v>882.52732493257452</v>
      </c>
      <c r="W92">
        <v>887.43186291734196</v>
      </c>
      <c r="X92">
        <f t="shared" si="30"/>
        <v>-4.904537984767444</v>
      </c>
      <c r="Y92">
        <v>-6.0602525910850487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890</v>
      </c>
      <c r="D93">
        <v>890</v>
      </c>
      <c r="E93">
        <v>873.1</v>
      </c>
      <c r="F93">
        <v>881.05</v>
      </c>
      <c r="G93">
        <f>_xll.TA_TYPPRICE(D93,E93,F93)</f>
        <v>881.38333333333321</v>
      </c>
      <c r="H93">
        <v>880.57249758899013</v>
      </c>
      <c r="I93" t="str">
        <f t="shared" si="20"/>
        <v>UP</v>
      </c>
      <c r="J93">
        <v>890.93982943426101</v>
      </c>
      <c r="K93">
        <v>874.99043355308265</v>
      </c>
      <c r="L93" t="str">
        <f t="shared" si="21"/>
        <v>No Confirmation</v>
      </c>
      <c r="M93" t="str">
        <f t="shared" si="22"/>
        <v>No Trend</v>
      </c>
      <c r="N93">
        <v>47.678196763390481</v>
      </c>
      <c r="O93" t="str">
        <f t="shared" si="23"/>
        <v>No Momentum</v>
      </c>
      <c r="P93" t="str">
        <f t="shared" si="24"/>
        <v>No Trend + Momentum</v>
      </c>
      <c r="Q93">
        <f t="shared" si="25"/>
        <v>7.9499999999999318</v>
      </c>
      <c r="R93">
        <f t="shared" si="26"/>
        <v>16.899999999999977</v>
      </c>
      <c r="S93">
        <f t="shared" si="27"/>
        <v>0.47041420118342853</v>
      </c>
      <c r="T93" t="str">
        <f t="shared" si="28"/>
        <v>No Indication</v>
      </c>
      <c r="U93" t="str">
        <f t="shared" si="29"/>
        <v>No T+M+I</v>
      </c>
      <c r="V93">
        <v>882.30004417371686</v>
      </c>
      <c r="W93">
        <v>886.95913233087219</v>
      </c>
      <c r="X93">
        <f t="shared" si="30"/>
        <v>-4.6590881571553382</v>
      </c>
      <c r="Y93">
        <v>-5.7800197042991064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887</v>
      </c>
      <c r="D94">
        <v>894</v>
      </c>
      <c r="E94">
        <v>870.2</v>
      </c>
      <c r="F94">
        <v>892.05</v>
      </c>
      <c r="G94">
        <f>_xll.TA_TYPPRICE(D94,E94,F94)</f>
        <v>885.41666666666663</v>
      </c>
      <c r="H94">
        <v>882.99458212782838</v>
      </c>
      <c r="I94" t="str">
        <f t="shared" si="20"/>
        <v>UP</v>
      </c>
      <c r="J94">
        <v>891.61986733775859</v>
      </c>
      <c r="K94">
        <v>873.92589276350873</v>
      </c>
      <c r="L94" t="str">
        <f t="shared" si="21"/>
        <v>UP</v>
      </c>
      <c r="M94" t="str">
        <f t="shared" si="22"/>
        <v>UP</v>
      </c>
      <c r="N94">
        <v>68.674381216827513</v>
      </c>
      <c r="O94" t="str">
        <f t="shared" si="23"/>
        <v>UP</v>
      </c>
      <c r="P94" t="str">
        <f t="shared" si="24"/>
        <v>UP</v>
      </c>
      <c r="Q94">
        <f t="shared" si="25"/>
        <v>21.849999999999909</v>
      </c>
      <c r="R94">
        <f t="shared" si="26"/>
        <v>23.799999999999955</v>
      </c>
      <c r="S94">
        <f t="shared" si="27"/>
        <v>0.91806722689075426</v>
      </c>
      <c r="T94" t="str">
        <f t="shared" si="28"/>
        <v>UP</v>
      </c>
      <c r="U94" t="str">
        <f t="shared" si="29"/>
        <v>UP</v>
      </c>
      <c r="V94">
        <v>883.80003737776042</v>
      </c>
      <c r="W94">
        <v>887.3362336396965</v>
      </c>
      <c r="X94">
        <f t="shared" si="30"/>
        <v>-3.5361962619360838</v>
      </c>
      <c r="Y94">
        <v>-5.3312550158265015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892</v>
      </c>
      <c r="D95">
        <v>924</v>
      </c>
      <c r="E95">
        <v>890</v>
      </c>
      <c r="F95">
        <v>898</v>
      </c>
      <c r="G95">
        <f>_xll.TA_TYPPRICE(D95,E95,F95)</f>
        <v>904</v>
      </c>
      <c r="H95">
        <v>893.49729106391419</v>
      </c>
      <c r="I95" t="str">
        <f t="shared" si="20"/>
        <v>UP</v>
      </c>
      <c r="J95">
        <v>898.81545237381226</v>
      </c>
      <c r="K95">
        <v>877.49791659384016</v>
      </c>
      <c r="L95" t="str">
        <f t="shared" si="21"/>
        <v>No Confirmation</v>
      </c>
      <c r="M95" t="str">
        <f t="shared" si="22"/>
        <v>No Trend</v>
      </c>
      <c r="N95">
        <v>75.359891796439328</v>
      </c>
      <c r="O95" t="str">
        <f t="shared" si="23"/>
        <v>UP</v>
      </c>
      <c r="P95" t="str">
        <f t="shared" si="24"/>
        <v>No Trend + Momentum</v>
      </c>
      <c r="Q95">
        <f t="shared" si="25"/>
        <v>8</v>
      </c>
      <c r="R95">
        <f t="shared" si="26"/>
        <v>34</v>
      </c>
      <c r="S95">
        <f t="shared" si="27"/>
        <v>0.23529411764705882</v>
      </c>
      <c r="T95" t="str">
        <f t="shared" si="28"/>
        <v>No Indication</v>
      </c>
      <c r="U95" t="str">
        <f t="shared" si="29"/>
        <v>No T+M+I</v>
      </c>
      <c r="V95">
        <v>885.9846470119511</v>
      </c>
      <c r="W95">
        <v>888.12614225897823</v>
      </c>
      <c r="X95">
        <f t="shared" si="30"/>
        <v>-2.1414952470271373</v>
      </c>
      <c r="Y95">
        <v>-4.6933030620666285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930</v>
      </c>
      <c r="D96">
        <v>959</v>
      </c>
      <c r="E96">
        <v>906.7</v>
      </c>
      <c r="F96">
        <v>951</v>
      </c>
      <c r="G96">
        <f>_xll.TA_TYPPRICE(D96,E96,F96)</f>
        <v>938.9</v>
      </c>
      <c r="H96">
        <v>916.19864553195703</v>
      </c>
      <c r="I96" t="str">
        <f t="shared" si="20"/>
        <v>UP</v>
      </c>
      <c r="J96">
        <v>912.18979629074283</v>
      </c>
      <c r="K96">
        <v>883.98726846187571</v>
      </c>
      <c r="L96" t="str">
        <f t="shared" si="21"/>
        <v>UP</v>
      </c>
      <c r="M96" t="str">
        <f t="shared" si="22"/>
        <v>UP</v>
      </c>
      <c r="N96">
        <v>92.702068670550091</v>
      </c>
      <c r="O96" t="str">
        <f t="shared" si="23"/>
        <v>UP</v>
      </c>
      <c r="P96" t="str">
        <f t="shared" si="24"/>
        <v>UP</v>
      </c>
      <c r="Q96">
        <f t="shared" si="25"/>
        <v>44.299999999999955</v>
      </c>
      <c r="R96">
        <f t="shared" si="26"/>
        <v>52.299999999999955</v>
      </c>
      <c r="S96">
        <f t="shared" si="27"/>
        <v>0.84703632887189284</v>
      </c>
      <c r="T96" t="str">
        <f t="shared" si="28"/>
        <v>UP</v>
      </c>
      <c r="U96" t="str">
        <f t="shared" si="29"/>
        <v>UP</v>
      </c>
      <c r="V96">
        <v>895.9870090101125</v>
      </c>
      <c r="W96">
        <v>892.78346505460945</v>
      </c>
      <c r="X96">
        <f t="shared" si="30"/>
        <v>3.2035439555030507</v>
      </c>
      <c r="Y96">
        <v>-3.1139336585526927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912.65000000000009</v>
      </c>
      <c r="AE96">
        <f t="shared" si="36"/>
        <v>926.7</v>
      </c>
      <c r="AF96">
        <f t="shared" si="37"/>
        <v>932.85</v>
      </c>
      <c r="AG96">
        <f t="shared" si="38"/>
        <v>939</v>
      </c>
    </row>
    <row r="97" spans="1:33" x14ac:dyDescent="0.25">
      <c r="A97" t="s">
        <v>5</v>
      </c>
      <c r="B97" s="1">
        <v>42993</v>
      </c>
      <c r="C97">
        <v>950</v>
      </c>
      <c r="D97">
        <v>965</v>
      </c>
      <c r="E97">
        <v>930.3</v>
      </c>
      <c r="F97">
        <v>955</v>
      </c>
      <c r="G97">
        <f>_xll.TA_TYPPRICE(D97,E97,F97)</f>
        <v>950.1</v>
      </c>
      <c r="H97">
        <v>933.14932276597847</v>
      </c>
      <c r="I97" t="str">
        <f t="shared" si="20"/>
        <v>UP</v>
      </c>
      <c r="J97">
        <v>923.92539711502218</v>
      </c>
      <c r="K97">
        <v>894.27898658145887</v>
      </c>
      <c r="L97" t="str">
        <f t="shared" si="21"/>
        <v>UP</v>
      </c>
      <c r="M97" t="str">
        <f t="shared" si="22"/>
        <v>UP</v>
      </c>
      <c r="N97">
        <v>93.156465798233128</v>
      </c>
      <c r="O97" t="str">
        <f t="shared" si="23"/>
        <v>UP</v>
      </c>
      <c r="P97" t="str">
        <f t="shared" si="24"/>
        <v>UP</v>
      </c>
      <c r="Q97">
        <f t="shared" si="25"/>
        <v>24.700000000000045</v>
      </c>
      <c r="R97">
        <f t="shared" si="26"/>
        <v>34.700000000000045</v>
      </c>
      <c r="S97">
        <f t="shared" si="27"/>
        <v>0.71181556195965456</v>
      </c>
      <c r="T97" t="str">
        <f t="shared" si="28"/>
        <v>No Indication</v>
      </c>
      <c r="U97" t="str">
        <f t="shared" si="29"/>
        <v>No T+M+I</v>
      </c>
      <c r="V97">
        <v>905.06593070086444</v>
      </c>
      <c r="W97">
        <v>897.39209727278649</v>
      </c>
      <c r="X97">
        <f t="shared" si="30"/>
        <v>7.6738334280779554</v>
      </c>
      <c r="Y97">
        <v>-0.95638024122656295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964.75</v>
      </c>
      <c r="D98">
        <v>969.8</v>
      </c>
      <c r="E98">
        <v>941.25</v>
      </c>
      <c r="F98">
        <v>948.25</v>
      </c>
      <c r="G98">
        <f>_xll.TA_TYPPRICE(D98,E98,F98)</f>
        <v>953.1</v>
      </c>
      <c r="H98">
        <v>943.12466138298919</v>
      </c>
      <c r="I98" t="str">
        <f t="shared" si="20"/>
        <v>UP</v>
      </c>
      <c r="J98">
        <v>934.11975331168389</v>
      </c>
      <c r="K98">
        <v>904.71698956335695</v>
      </c>
      <c r="L98" t="str">
        <f t="shared" si="21"/>
        <v>UP</v>
      </c>
      <c r="M98" t="str">
        <f t="shared" si="22"/>
        <v>UP</v>
      </c>
      <c r="N98">
        <v>82.341869271919663</v>
      </c>
      <c r="O98" t="str">
        <f t="shared" si="23"/>
        <v>UP</v>
      </c>
      <c r="P98" t="str">
        <f t="shared" si="24"/>
        <v>UP</v>
      </c>
      <c r="Q98">
        <f t="shared" si="25"/>
        <v>7</v>
      </c>
      <c r="R98">
        <f t="shared" si="26"/>
        <v>28.549999999999955</v>
      </c>
      <c r="S98">
        <f t="shared" si="27"/>
        <v>0.24518388791593734</v>
      </c>
      <c r="T98" t="str">
        <f t="shared" si="28"/>
        <v>No Indication</v>
      </c>
      <c r="U98" t="str">
        <f t="shared" si="29"/>
        <v>No T+M+I</v>
      </c>
      <c r="V98">
        <v>911.70963366996227</v>
      </c>
      <c r="W98">
        <v>901.15934932665414</v>
      </c>
      <c r="X98">
        <f t="shared" si="30"/>
        <v>10.550284343308135</v>
      </c>
      <c r="Y98">
        <v>1.3449526756803767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949</v>
      </c>
      <c r="D99">
        <v>950.05</v>
      </c>
      <c r="E99">
        <v>930</v>
      </c>
      <c r="F99">
        <v>933</v>
      </c>
      <c r="G99">
        <f>_xll.TA_TYPPRICE(D99,E99,F99)</f>
        <v>937.68333333333339</v>
      </c>
      <c r="H99">
        <v>940.40399735816129</v>
      </c>
      <c r="I99" t="str">
        <f t="shared" si="20"/>
        <v>DOWN</v>
      </c>
      <c r="J99">
        <v>937.65980813130966</v>
      </c>
      <c r="K99">
        <v>910.33543632705539</v>
      </c>
      <c r="L99" t="str">
        <f t="shared" si="21"/>
        <v>No Confirmation</v>
      </c>
      <c r="M99" t="str">
        <f t="shared" si="22"/>
        <v>No Trend</v>
      </c>
      <c r="N99">
        <v>62.011486920214175</v>
      </c>
      <c r="O99" t="str">
        <f t="shared" si="23"/>
        <v>UP</v>
      </c>
      <c r="P99" t="str">
        <f t="shared" si="24"/>
        <v>No Trend + Momentum</v>
      </c>
      <c r="Q99">
        <f t="shared" si="25"/>
        <v>3</v>
      </c>
      <c r="R99">
        <f t="shared" si="26"/>
        <v>20.049999999999955</v>
      </c>
      <c r="S99">
        <f t="shared" si="27"/>
        <v>0.1496259351620951</v>
      </c>
      <c r="T99" t="str">
        <f t="shared" si="28"/>
        <v>DOWN</v>
      </c>
      <c r="U99" t="str">
        <f t="shared" si="29"/>
        <v>No T+M+I</v>
      </c>
      <c r="V99">
        <v>914.98507464381419</v>
      </c>
      <c r="W99">
        <v>903.51791604319828</v>
      </c>
      <c r="X99">
        <f t="shared" si="30"/>
        <v>11.467158600615903</v>
      </c>
      <c r="Y99">
        <v>3.3693938606674823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939</v>
      </c>
      <c r="D100">
        <v>946</v>
      </c>
      <c r="E100">
        <v>912.6</v>
      </c>
      <c r="F100">
        <v>916</v>
      </c>
      <c r="G100">
        <f>_xll.TA_TYPPRICE(D100,E100,F100)</f>
        <v>924.86666666666667</v>
      </c>
      <c r="H100">
        <v>932.63533201241398</v>
      </c>
      <c r="I100" t="str">
        <f t="shared" si="20"/>
        <v>DOWN</v>
      </c>
      <c r="J100">
        <v>939.51318410212969</v>
      </c>
      <c r="K100">
        <v>910.83867269882091</v>
      </c>
      <c r="L100" t="str">
        <f t="shared" si="21"/>
        <v>No Confirmation</v>
      </c>
      <c r="M100" t="str">
        <f t="shared" si="22"/>
        <v>No Trend</v>
      </c>
      <c r="N100">
        <v>46.137990711977253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3.3999999999999773</v>
      </c>
      <c r="R100">
        <f t="shared" si="26"/>
        <v>33.399999999999977</v>
      </c>
      <c r="S100">
        <f t="shared" si="27"/>
        <v>0.10179640718562813</v>
      </c>
      <c r="T100" t="str">
        <f t="shared" si="28"/>
        <v>DOWN</v>
      </c>
      <c r="U100" t="str">
        <f t="shared" si="29"/>
        <v>No T+M+I</v>
      </c>
      <c r="V100">
        <v>915.14121700630426</v>
      </c>
      <c r="W100">
        <v>904.44251485481323</v>
      </c>
      <c r="X100">
        <f t="shared" si="30"/>
        <v>10.698702151491034</v>
      </c>
      <c r="Y100">
        <v>4.8352555188321924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920.8</v>
      </c>
      <c r="D101">
        <v>940.95</v>
      </c>
      <c r="E101">
        <v>910</v>
      </c>
      <c r="F101">
        <v>927.5</v>
      </c>
      <c r="G101">
        <f>_xll.TA_TYPPRICE(D101,E101,F101)</f>
        <v>926.15</v>
      </c>
      <c r="H101">
        <v>929.39266600620704</v>
      </c>
      <c r="I101" t="str">
        <f t="shared" si="20"/>
        <v>DOWN</v>
      </c>
      <c r="J101">
        <v>939.83247652387865</v>
      </c>
      <c r="K101">
        <v>910.65230098797178</v>
      </c>
      <c r="L101" t="str">
        <f t="shared" si="21"/>
        <v>No Confirmation</v>
      </c>
      <c r="M101" t="str">
        <f t="shared" si="22"/>
        <v>No Trend</v>
      </c>
      <c r="N101">
        <v>55.722002712623684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17.5</v>
      </c>
      <c r="R101">
        <f t="shared" si="26"/>
        <v>30.950000000000045</v>
      </c>
      <c r="S101">
        <f t="shared" si="27"/>
        <v>0.56542810985460334</v>
      </c>
      <c r="T101" t="str">
        <f t="shared" si="28"/>
        <v>No Indication</v>
      </c>
      <c r="U101" t="str">
        <f t="shared" si="29"/>
        <v>No T+M+I</v>
      </c>
      <c r="V101">
        <v>917.04256823610365</v>
      </c>
      <c r="W101">
        <v>906.15047671741968</v>
      </c>
      <c r="X101">
        <f t="shared" si="30"/>
        <v>10.892091518683969</v>
      </c>
      <c r="Y101">
        <v>6.0466227188025474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930.7</v>
      </c>
      <c r="D102">
        <v>931.95</v>
      </c>
      <c r="E102">
        <v>872.5</v>
      </c>
      <c r="F102">
        <v>874</v>
      </c>
      <c r="G102">
        <f>_xll.TA_TYPPRICE(D102,E102,F102)</f>
        <v>892.81666666666661</v>
      </c>
      <c r="H102">
        <v>911.10466633643682</v>
      </c>
      <c r="I102" t="str">
        <f t="shared" si="20"/>
        <v>DOWN</v>
      </c>
      <c r="J102">
        <v>938.08081507412783</v>
      </c>
      <c r="K102">
        <v>902.17401187953362</v>
      </c>
      <c r="L102" t="str">
        <f t="shared" si="21"/>
        <v>DOWN</v>
      </c>
      <c r="M102" t="str">
        <f t="shared" si="22"/>
        <v>DOWN</v>
      </c>
      <c r="N102">
        <v>27.385333924990025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59.450000000000045</v>
      </c>
      <c r="S102">
        <f t="shared" si="27"/>
        <v>2.5231286795626556E-2</v>
      </c>
      <c r="T102" t="str">
        <f t="shared" si="28"/>
        <v>DOWN</v>
      </c>
      <c r="U102" t="str">
        <f t="shared" si="29"/>
        <v>DOWN</v>
      </c>
      <c r="V102">
        <v>910.42063466131845</v>
      </c>
      <c r="W102">
        <v>903.76895992353673</v>
      </c>
      <c r="X102">
        <f t="shared" si="30"/>
        <v>6.6516747377817182</v>
      </c>
      <c r="Y102">
        <v>6.1676331225983816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881.75</v>
      </c>
      <c r="D103">
        <v>881.9</v>
      </c>
      <c r="E103">
        <v>838.3</v>
      </c>
      <c r="F103">
        <v>840</v>
      </c>
      <c r="G103">
        <f>_xll.TA_TYPPRICE(D103,E103,F103)</f>
        <v>853.4</v>
      </c>
      <c r="H103">
        <v>882.25233316821846</v>
      </c>
      <c r="I103" t="str">
        <f t="shared" si="20"/>
        <v>DOWN</v>
      </c>
      <c r="J103">
        <v>925.59618950209938</v>
      </c>
      <c r="K103">
        <v>887.97978701741499</v>
      </c>
      <c r="L103" t="str">
        <f t="shared" si="21"/>
        <v>DOWN</v>
      </c>
      <c r="M103" t="str">
        <f t="shared" si="22"/>
        <v>DOWN</v>
      </c>
      <c r="N103">
        <v>19.505535565900988</v>
      </c>
      <c r="O103" t="str">
        <f t="shared" si="23"/>
        <v>DOWN</v>
      </c>
      <c r="P103" t="str">
        <f t="shared" si="24"/>
        <v>DOWN</v>
      </c>
      <c r="Q103">
        <f t="shared" si="25"/>
        <v>1.7000000000000455</v>
      </c>
      <c r="R103">
        <f t="shared" si="26"/>
        <v>43.600000000000023</v>
      </c>
      <c r="S103">
        <f t="shared" si="27"/>
        <v>3.8990825688074417E-2</v>
      </c>
      <c r="T103" t="str">
        <f t="shared" si="28"/>
        <v>DOWN</v>
      </c>
      <c r="U103" t="str">
        <f t="shared" si="29"/>
        <v>DOWN</v>
      </c>
      <c r="V103">
        <v>899.58669086726945</v>
      </c>
      <c r="W103">
        <v>899.04533326253397</v>
      </c>
      <c r="X103">
        <f t="shared" si="30"/>
        <v>0.54135760473548089</v>
      </c>
      <c r="Y103">
        <v>5.0423780190258016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876.95</v>
      </c>
      <c r="AE103">
        <f t="shared" si="36"/>
        <v>865.25</v>
      </c>
      <c r="AF103">
        <f t="shared" si="37"/>
        <v>860.1</v>
      </c>
      <c r="AG103">
        <f t="shared" si="38"/>
        <v>854.95</v>
      </c>
    </row>
    <row r="104" spans="1:33" x14ac:dyDescent="0.25">
      <c r="A104" t="s">
        <v>5</v>
      </c>
      <c r="B104" s="1">
        <v>43004</v>
      </c>
      <c r="C104">
        <v>846</v>
      </c>
      <c r="D104">
        <v>881</v>
      </c>
      <c r="E104">
        <v>833.6</v>
      </c>
      <c r="F104">
        <v>879</v>
      </c>
      <c r="G104">
        <f>_xll.TA_TYPPRICE(D104,E104,F104)</f>
        <v>864.5333333333333</v>
      </c>
      <c r="H104">
        <v>873.39283325077588</v>
      </c>
      <c r="I104" t="str">
        <f t="shared" si="20"/>
        <v>UP</v>
      </c>
      <c r="J104">
        <v>915.68592516829949</v>
      </c>
      <c r="K104">
        <v>875.89538990243386</v>
      </c>
      <c r="L104" t="str">
        <f t="shared" si="21"/>
        <v>No Confirmation</v>
      </c>
      <c r="M104" t="str">
        <f t="shared" si="22"/>
        <v>No Trend</v>
      </c>
      <c r="N104">
        <v>43.015405578969954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45.399999999999977</v>
      </c>
      <c r="R104">
        <f t="shared" si="26"/>
        <v>47.399999999999977</v>
      </c>
      <c r="S104">
        <f t="shared" si="27"/>
        <v>0.95780590717299574</v>
      </c>
      <c r="T104" t="str">
        <f t="shared" si="28"/>
        <v>UP</v>
      </c>
      <c r="U104" t="str">
        <f t="shared" si="29"/>
        <v>No T+M+I</v>
      </c>
      <c r="V104">
        <v>896.41950765692036</v>
      </c>
      <c r="W104">
        <v>897.56049376160558</v>
      </c>
      <c r="X104">
        <f t="shared" si="30"/>
        <v>-1.1409861046852257</v>
      </c>
      <c r="Y104">
        <v>3.805705194283596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881.95</v>
      </c>
      <c r="D105">
        <v>909</v>
      </c>
      <c r="E105">
        <v>881.7</v>
      </c>
      <c r="F105">
        <v>902</v>
      </c>
      <c r="G105">
        <f>_xll.TA_TYPPRICE(D105,E105,F105)</f>
        <v>897.56666666666661</v>
      </c>
      <c r="H105">
        <v>885.47974995872119</v>
      </c>
      <c r="I105" t="str">
        <f t="shared" si="20"/>
        <v>UP</v>
      </c>
      <c r="J105">
        <v>914.20016401978853</v>
      </c>
      <c r="K105">
        <v>877.1853032574486</v>
      </c>
      <c r="L105" t="str">
        <f t="shared" si="21"/>
        <v>No Confirmation</v>
      </c>
      <c r="M105" t="str">
        <f t="shared" si="22"/>
        <v>No Trend</v>
      </c>
      <c r="N105">
        <v>53.110933635323043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20.299999999999955</v>
      </c>
      <c r="R105">
        <f t="shared" si="26"/>
        <v>27.299999999999955</v>
      </c>
      <c r="S105">
        <f t="shared" si="27"/>
        <v>0.74358974358974317</v>
      </c>
      <c r="T105" t="str">
        <f t="shared" si="28"/>
        <v>No Indication</v>
      </c>
      <c r="U105" t="str">
        <f t="shared" si="29"/>
        <v>No T+M+I</v>
      </c>
      <c r="V105">
        <v>897.27804494047109</v>
      </c>
      <c r="W105">
        <v>897.88934607556075</v>
      </c>
      <c r="X105">
        <f t="shared" si="30"/>
        <v>-0.61130113508966133</v>
      </c>
      <c r="Y105">
        <v>2.9223039284089447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902.65</v>
      </c>
      <c r="D106">
        <v>959</v>
      </c>
      <c r="E106">
        <v>890.1</v>
      </c>
      <c r="F106">
        <v>950</v>
      </c>
      <c r="G106">
        <f>_xll.TA_TYPPRICE(D106,E106,F106)</f>
        <v>933.0333333333333</v>
      </c>
      <c r="H106">
        <v>909.25654164602724</v>
      </c>
      <c r="I106" t="str">
        <f t="shared" si="20"/>
        <v>UP</v>
      </c>
      <c r="J106">
        <v>924.15568312650214</v>
      </c>
      <c r="K106">
        <v>880.05523586690447</v>
      </c>
      <c r="L106" t="str">
        <f t="shared" si="21"/>
        <v>UP</v>
      </c>
      <c r="M106" t="str">
        <f t="shared" si="22"/>
        <v>UP</v>
      </c>
      <c r="N106">
        <v>67.931706290657601</v>
      </c>
      <c r="O106" t="str">
        <f t="shared" si="23"/>
        <v>UP</v>
      </c>
      <c r="P106" t="str">
        <f t="shared" si="24"/>
        <v>UP</v>
      </c>
      <c r="Q106">
        <f t="shared" si="25"/>
        <v>59.899999999999977</v>
      </c>
      <c r="R106">
        <f t="shared" si="26"/>
        <v>68.899999999999977</v>
      </c>
      <c r="S106">
        <f t="shared" si="27"/>
        <v>0.86937590711175616</v>
      </c>
      <c r="T106" t="str">
        <f t="shared" si="28"/>
        <v>UP</v>
      </c>
      <c r="U106" t="str">
        <f t="shared" si="29"/>
        <v>UP</v>
      </c>
      <c r="V106">
        <v>905.3891149496294</v>
      </c>
      <c r="W106">
        <v>901.7493945144081</v>
      </c>
      <c r="X106">
        <f t="shared" si="30"/>
        <v>3.6397204352213066</v>
      </c>
      <c r="Y106">
        <v>3.0657872297714173</v>
      </c>
      <c r="Z106" t="str">
        <f t="shared" si="31"/>
        <v>UP</v>
      </c>
      <c r="AA106" t="str">
        <f t="shared" si="32"/>
        <v>UP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950.75</v>
      </c>
      <c r="D107">
        <v>950.75</v>
      </c>
      <c r="E107">
        <v>927</v>
      </c>
      <c r="F107">
        <v>933.2</v>
      </c>
      <c r="G107">
        <f>_xll.TA_TYPPRICE(D107,E107,F107)</f>
        <v>936.98333333333323</v>
      </c>
      <c r="H107">
        <v>923.1199374896803</v>
      </c>
      <c r="I107" t="str">
        <f t="shared" si="20"/>
        <v>UP</v>
      </c>
      <c r="J107">
        <v>930.06553132061276</v>
      </c>
      <c r="K107">
        <v>890.48740567425898</v>
      </c>
      <c r="L107" t="str">
        <f t="shared" si="21"/>
        <v>UP</v>
      </c>
      <c r="M107" t="str">
        <f t="shared" si="22"/>
        <v>UP</v>
      </c>
      <c r="N107">
        <v>59.67895883713561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6.2000000000000455</v>
      </c>
      <c r="R107">
        <f t="shared" si="26"/>
        <v>23.75</v>
      </c>
      <c r="S107">
        <f t="shared" si="27"/>
        <v>0.26105263157894926</v>
      </c>
      <c r="T107" t="str">
        <f t="shared" si="28"/>
        <v>No Indication</v>
      </c>
      <c r="U107" t="str">
        <f t="shared" si="29"/>
        <v>No T+M+I</v>
      </c>
      <c r="V107">
        <v>909.66771264968645</v>
      </c>
      <c r="W107">
        <v>904.07906899482236</v>
      </c>
      <c r="X107">
        <f t="shared" si="30"/>
        <v>5.5886436548640859</v>
      </c>
      <c r="Y107">
        <v>3.5703585147899508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940</v>
      </c>
      <c r="D108">
        <v>940</v>
      </c>
      <c r="E108">
        <v>895.75</v>
      </c>
      <c r="F108">
        <v>897.7</v>
      </c>
      <c r="G108">
        <f>_xll.TA_TYPPRICE(D108,E108,F108)</f>
        <v>911.15</v>
      </c>
      <c r="H108">
        <v>917.13496874484008</v>
      </c>
      <c r="I108" t="str">
        <f t="shared" si="20"/>
        <v>DOWN</v>
      </c>
      <c r="J108">
        <v>932.2731910271433</v>
      </c>
      <c r="K108">
        <v>891.65687107997917</v>
      </c>
      <c r="L108" t="str">
        <f t="shared" si="21"/>
        <v>No Confirmation</v>
      </c>
      <c r="M108" t="str">
        <f t="shared" si="22"/>
        <v>No Trend</v>
      </c>
      <c r="N108">
        <v>45.18089655679168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1.9500000000000455</v>
      </c>
      <c r="R108">
        <f t="shared" si="26"/>
        <v>44.25</v>
      </c>
      <c r="S108">
        <f t="shared" si="27"/>
        <v>4.4067796610170518E-2</v>
      </c>
      <c r="T108" t="str">
        <f t="shared" si="28"/>
        <v>DOWN</v>
      </c>
      <c r="U108" t="str">
        <f t="shared" si="29"/>
        <v>No T+M+I</v>
      </c>
      <c r="V108">
        <v>907.82652608819626</v>
      </c>
      <c r="W108">
        <v>903.60654536557627</v>
      </c>
      <c r="X108">
        <f t="shared" si="30"/>
        <v>4.2199807226199937</v>
      </c>
      <c r="Y108">
        <v>3.7002829563559594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904.4</v>
      </c>
      <c r="D109">
        <v>929</v>
      </c>
      <c r="E109">
        <v>901.4</v>
      </c>
      <c r="F109">
        <v>920</v>
      </c>
      <c r="G109">
        <f>_xll.TA_TYPPRICE(D109,E109,F109)</f>
        <v>916.80000000000007</v>
      </c>
      <c r="H109">
        <v>916.96748437242013</v>
      </c>
      <c r="I109" t="str">
        <f t="shared" si="20"/>
        <v>UP</v>
      </c>
      <c r="J109">
        <v>931.54581524333366</v>
      </c>
      <c r="K109">
        <v>893.82201083998382</v>
      </c>
      <c r="L109" t="str">
        <f t="shared" si="21"/>
        <v>No Confirmation</v>
      </c>
      <c r="M109" t="str">
        <f t="shared" si="22"/>
        <v>No Trend</v>
      </c>
      <c r="N109">
        <v>53.962723418138403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18.600000000000023</v>
      </c>
      <c r="R109">
        <f t="shared" si="26"/>
        <v>27.600000000000023</v>
      </c>
      <c r="S109">
        <f t="shared" si="27"/>
        <v>0.67391304347826109</v>
      </c>
      <c r="T109" t="str">
        <f t="shared" si="28"/>
        <v>No Indication</v>
      </c>
      <c r="U109" t="str">
        <f t="shared" si="29"/>
        <v>No T+M+I</v>
      </c>
      <c r="V109">
        <v>909.69936822847376</v>
      </c>
      <c r="W109">
        <v>904.82087533849653</v>
      </c>
      <c r="X109">
        <f t="shared" si="30"/>
        <v>4.878492889977224</v>
      </c>
      <c r="Y109">
        <v>3.9359249430802121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918</v>
      </c>
      <c r="D110">
        <v>944</v>
      </c>
      <c r="E110">
        <v>918</v>
      </c>
      <c r="F110">
        <v>930.05</v>
      </c>
      <c r="G110">
        <f>_xll.TA_TYPPRICE(D110,E110,F110)</f>
        <v>930.68333333333339</v>
      </c>
      <c r="H110">
        <v>923.82540885287676</v>
      </c>
      <c r="I110" t="str">
        <f t="shared" si="20"/>
        <v>UP</v>
      </c>
      <c r="J110">
        <v>934.31341185592623</v>
      </c>
      <c r="K110">
        <v>899.19489731998738</v>
      </c>
      <c r="L110" t="str">
        <f t="shared" si="21"/>
        <v>No Confirmation</v>
      </c>
      <c r="M110" t="str">
        <f t="shared" si="22"/>
        <v>No Trend</v>
      </c>
      <c r="N110">
        <v>57.773465809996125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12.049999999999955</v>
      </c>
      <c r="R110">
        <f t="shared" si="26"/>
        <v>26</v>
      </c>
      <c r="S110">
        <f t="shared" si="27"/>
        <v>0.4634615384615367</v>
      </c>
      <c r="T110" t="str">
        <f t="shared" si="28"/>
        <v>No Indication</v>
      </c>
      <c r="U110" t="str">
        <f t="shared" si="29"/>
        <v>No T+M+I</v>
      </c>
      <c r="V110">
        <v>912.83023465486235</v>
      </c>
      <c r="W110">
        <v>906.68969938749683</v>
      </c>
      <c r="X110">
        <f t="shared" si="30"/>
        <v>6.1405352673655216</v>
      </c>
      <c r="Y110">
        <v>4.3768470079372737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940</v>
      </c>
      <c r="D111">
        <v>940</v>
      </c>
      <c r="E111">
        <v>915.6</v>
      </c>
      <c r="F111">
        <v>923</v>
      </c>
      <c r="G111">
        <f>_xll.TA_TYPPRICE(D111,E111,F111)</f>
        <v>926.19999999999993</v>
      </c>
      <c r="H111">
        <v>925.0127044264384</v>
      </c>
      <c r="I111" t="str">
        <f t="shared" si="20"/>
        <v>DOWN</v>
      </c>
      <c r="J111">
        <v>935.5770981101648</v>
      </c>
      <c r="K111">
        <v>902.84047569332347</v>
      </c>
      <c r="L111" t="str">
        <f t="shared" si="21"/>
        <v>No Confirmation</v>
      </c>
      <c r="M111" t="str">
        <f t="shared" si="22"/>
        <v>No Trend</v>
      </c>
      <c r="N111">
        <v>53.863880676277532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7.3999999999999773</v>
      </c>
      <c r="R111">
        <f t="shared" si="26"/>
        <v>24.399999999999977</v>
      </c>
      <c r="S111">
        <f t="shared" si="27"/>
        <v>0.3032786885245895</v>
      </c>
      <c r="T111" t="str">
        <f t="shared" si="28"/>
        <v>No Indication</v>
      </c>
      <c r="U111" t="str">
        <f t="shared" si="29"/>
        <v>No T+M+I</v>
      </c>
      <c r="V111">
        <v>914.39481393872973</v>
      </c>
      <c r="W111">
        <v>907.89786980323777</v>
      </c>
      <c r="X111">
        <f t="shared" si="30"/>
        <v>6.4969441354919581</v>
      </c>
      <c r="Y111">
        <v>4.8008664334482107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925.05</v>
      </c>
      <c r="D112">
        <v>934.8</v>
      </c>
      <c r="E112">
        <v>910.15</v>
      </c>
      <c r="F112">
        <v>915.05</v>
      </c>
      <c r="G112">
        <f>_xll.TA_TYPPRICE(D112,E112,F112)</f>
        <v>920</v>
      </c>
      <c r="H112">
        <v>922.5063522132192</v>
      </c>
      <c r="I112" t="str">
        <f t="shared" si="20"/>
        <v>DOWN</v>
      </c>
      <c r="J112">
        <v>935.40440964123923</v>
      </c>
      <c r="K112">
        <v>904.46481442814047</v>
      </c>
      <c r="L112" t="str">
        <f t="shared" si="21"/>
        <v>No Confirmation</v>
      </c>
      <c r="M112" t="str">
        <f t="shared" si="22"/>
        <v>No Trend</v>
      </c>
      <c r="N112">
        <v>49.173368799121498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4.8999999999999773</v>
      </c>
      <c r="R112">
        <f t="shared" si="26"/>
        <v>24.649999999999977</v>
      </c>
      <c r="S112">
        <f t="shared" si="27"/>
        <v>0.1987829614604455</v>
      </c>
      <c r="T112" t="str">
        <f t="shared" si="28"/>
        <v>DOWN</v>
      </c>
      <c r="U112" t="str">
        <f t="shared" si="29"/>
        <v>No T+M+I</v>
      </c>
      <c r="V112">
        <v>914.49561179430975</v>
      </c>
      <c r="W112">
        <v>908.42765722522017</v>
      </c>
      <c r="X112">
        <f t="shared" si="30"/>
        <v>6.0679545690895793</v>
      </c>
      <c r="Y112">
        <v>5.0542840605764843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918</v>
      </c>
      <c r="D113">
        <v>942.7</v>
      </c>
      <c r="E113">
        <v>910.7</v>
      </c>
      <c r="F113">
        <v>929</v>
      </c>
      <c r="G113">
        <f>_xll.TA_TYPPRICE(D113,E113,F113)</f>
        <v>927.4666666666667</v>
      </c>
      <c r="H113">
        <v>924.98650943994289</v>
      </c>
      <c r="I113" t="str">
        <f t="shared" si="20"/>
        <v>UP</v>
      </c>
      <c r="J113">
        <v>937.02565194318606</v>
      </c>
      <c r="K113">
        <v>905.85041122188704</v>
      </c>
      <c r="L113" t="str">
        <f t="shared" si="21"/>
        <v>No Confirmation</v>
      </c>
      <c r="M113" t="str">
        <f t="shared" si="22"/>
        <v>No Trend</v>
      </c>
      <c r="N113">
        <v>57.324506731031455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18.299999999999955</v>
      </c>
      <c r="R113">
        <f t="shared" si="26"/>
        <v>32</v>
      </c>
      <c r="S113">
        <f t="shared" si="27"/>
        <v>0.57187499999999858</v>
      </c>
      <c r="T113" t="str">
        <f t="shared" si="28"/>
        <v>No Indication</v>
      </c>
      <c r="U113" t="str">
        <f t="shared" si="29"/>
        <v>No T+M+I</v>
      </c>
      <c r="V113">
        <v>916.72705613364667</v>
      </c>
      <c r="W113">
        <v>909.95153446779648</v>
      </c>
      <c r="X113">
        <f t="shared" si="30"/>
        <v>6.7755216658501922</v>
      </c>
      <c r="Y113">
        <v>5.398531581631226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922.6</v>
      </c>
      <c r="D114">
        <v>935.9</v>
      </c>
      <c r="E114">
        <v>918.55</v>
      </c>
      <c r="F114">
        <v>920</v>
      </c>
      <c r="G114">
        <f>_xll.TA_TYPPRICE(D114,E114,F114)</f>
        <v>924.81666666666661</v>
      </c>
      <c r="H114">
        <v>924.90158805330475</v>
      </c>
      <c r="I114" t="str">
        <f t="shared" si="20"/>
        <v>DOWN</v>
      </c>
      <c r="J114">
        <v>936.7755070669225</v>
      </c>
      <c r="K114">
        <v>908.67254206146765</v>
      </c>
      <c r="L114" t="str">
        <f t="shared" si="21"/>
        <v>No Confirmation</v>
      </c>
      <c r="M114" t="str">
        <f t="shared" si="22"/>
        <v>No Trend</v>
      </c>
      <c r="N114">
        <v>50.759668768902323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1.4500000000000455</v>
      </c>
      <c r="R114">
        <f t="shared" si="26"/>
        <v>17.350000000000023</v>
      </c>
      <c r="S114">
        <f t="shared" si="27"/>
        <v>8.3573487031702795E-2</v>
      </c>
      <c r="T114" t="str">
        <f t="shared" si="28"/>
        <v>DOWN</v>
      </c>
      <c r="U114" t="str">
        <f t="shared" si="29"/>
        <v>No T+M+I</v>
      </c>
      <c r="V114">
        <v>917.23058595923953</v>
      </c>
      <c r="W114">
        <v>910.69586524795966</v>
      </c>
      <c r="X114">
        <f t="shared" si="30"/>
        <v>6.5347207112798742</v>
      </c>
      <c r="Y114">
        <v>5.6257694075609557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920</v>
      </c>
      <c r="D115">
        <v>936.3</v>
      </c>
      <c r="E115">
        <v>920</v>
      </c>
      <c r="F115">
        <v>930</v>
      </c>
      <c r="G115">
        <f>_xll.TA_TYPPRICE(D115,E115,F115)</f>
        <v>928.76666666666677</v>
      </c>
      <c r="H115">
        <v>926.83412735998581</v>
      </c>
      <c r="I115" t="str">
        <f t="shared" si="20"/>
        <v>UP</v>
      </c>
      <c r="J115">
        <v>936.66983882982856</v>
      </c>
      <c r="K115">
        <v>911.18975493669711</v>
      </c>
      <c r="L115" t="str">
        <f t="shared" si="21"/>
        <v>No Confirmation</v>
      </c>
      <c r="M115" t="str">
        <f t="shared" si="22"/>
        <v>No Trend</v>
      </c>
      <c r="N115">
        <v>57.516881304841625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10</v>
      </c>
      <c r="R115">
        <f t="shared" si="26"/>
        <v>16.299999999999955</v>
      </c>
      <c r="S115">
        <f t="shared" si="27"/>
        <v>0.6134969325153391</v>
      </c>
      <c r="T115" t="str">
        <f t="shared" si="28"/>
        <v>No Indication</v>
      </c>
      <c r="U115" t="str">
        <f t="shared" si="29"/>
        <v>No T+M+I</v>
      </c>
      <c r="V115">
        <v>919.19511119627964</v>
      </c>
      <c r="W115">
        <v>912.12580115551816</v>
      </c>
      <c r="X115">
        <f t="shared" si="30"/>
        <v>7.0693100407614793</v>
      </c>
      <c r="Y115">
        <v>5.91447753420106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931</v>
      </c>
      <c r="D116">
        <v>1004</v>
      </c>
      <c r="E116">
        <v>931</v>
      </c>
      <c r="F116">
        <v>976.05</v>
      </c>
      <c r="G116">
        <f>_xll.TA_TYPPRICE(D116,E116,F116)</f>
        <v>970.35</v>
      </c>
      <c r="H116">
        <v>948.59206367999286</v>
      </c>
      <c r="I116" t="str">
        <f t="shared" si="20"/>
        <v>UP</v>
      </c>
      <c r="J116">
        <v>951.63209686764446</v>
      </c>
      <c r="K116">
        <v>915.59203161743108</v>
      </c>
      <c r="L116" t="str">
        <f t="shared" si="21"/>
        <v>UP</v>
      </c>
      <c r="M116" t="str">
        <f t="shared" si="22"/>
        <v>UP</v>
      </c>
      <c r="N116">
        <v>76.265429368992088</v>
      </c>
      <c r="O116" t="str">
        <f t="shared" si="23"/>
        <v>UP</v>
      </c>
      <c r="P116" t="str">
        <f t="shared" si="24"/>
        <v>UP</v>
      </c>
      <c r="Q116">
        <f t="shared" si="25"/>
        <v>45.049999999999955</v>
      </c>
      <c r="R116">
        <f t="shared" si="26"/>
        <v>73</v>
      </c>
      <c r="S116">
        <f t="shared" si="27"/>
        <v>0.61712328767123226</v>
      </c>
      <c r="T116" t="str">
        <f t="shared" si="28"/>
        <v>No Indication</v>
      </c>
      <c r="U116" t="str">
        <f t="shared" si="29"/>
        <v>No T+M+I</v>
      </c>
      <c r="V116">
        <v>927.94201716608279</v>
      </c>
      <c r="W116">
        <v>916.86092699585015</v>
      </c>
      <c r="X116">
        <f t="shared" si="30"/>
        <v>11.081090170232642</v>
      </c>
      <c r="Y116">
        <v>6.947800061407376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997</v>
      </c>
      <c r="D117">
        <v>1007.35</v>
      </c>
      <c r="E117">
        <v>980</v>
      </c>
      <c r="F117">
        <v>983</v>
      </c>
      <c r="G117">
        <f>_xll.TA_TYPPRICE(D117,E117,F117)</f>
        <v>990.11666666666667</v>
      </c>
      <c r="H117">
        <v>969.35436517332982</v>
      </c>
      <c r="I117" t="str">
        <f t="shared" si="20"/>
        <v>UP</v>
      </c>
      <c r="J117">
        <v>964.01385311927902</v>
      </c>
      <c r="K117">
        <v>929.9049134802242</v>
      </c>
      <c r="L117" t="str">
        <f t="shared" si="21"/>
        <v>UP</v>
      </c>
      <c r="M117" t="str">
        <f t="shared" si="22"/>
        <v>UP</v>
      </c>
      <c r="N117">
        <v>78.089604961226613</v>
      </c>
      <c r="O117" t="str">
        <f t="shared" si="23"/>
        <v>UP</v>
      </c>
      <c r="P117" t="str">
        <f t="shared" si="24"/>
        <v>UP</v>
      </c>
      <c r="Q117">
        <f t="shared" si="25"/>
        <v>3</v>
      </c>
      <c r="R117">
        <f t="shared" si="26"/>
        <v>27.350000000000023</v>
      </c>
      <c r="S117">
        <f t="shared" si="27"/>
        <v>0.10968921389396701</v>
      </c>
      <c r="T117" t="str">
        <f t="shared" si="28"/>
        <v>DOWN</v>
      </c>
      <c r="U117" t="str">
        <f t="shared" si="29"/>
        <v>No T+M+I</v>
      </c>
      <c r="V117">
        <v>936.41247606360855</v>
      </c>
      <c r="W117">
        <v>921.76011758875018</v>
      </c>
      <c r="X117">
        <f t="shared" si="30"/>
        <v>14.652358474858374</v>
      </c>
      <c r="Y117">
        <v>8.488711744097575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983</v>
      </c>
      <c r="D118">
        <v>985.15</v>
      </c>
      <c r="E118">
        <v>967.15</v>
      </c>
      <c r="F118">
        <v>975.5</v>
      </c>
      <c r="G118">
        <f>_xll.TA_TYPPRICE(D118,E118,F118)</f>
        <v>975.93333333333339</v>
      </c>
      <c r="H118">
        <v>972.64384925333161</v>
      </c>
      <c r="I118" t="str">
        <f t="shared" si="20"/>
        <v>UP</v>
      </c>
      <c r="J118">
        <v>968.71077464832808</v>
      </c>
      <c r="K118">
        <v>938.18159937350765</v>
      </c>
      <c r="L118" t="str">
        <f t="shared" si="21"/>
        <v>UP</v>
      </c>
      <c r="M118" t="str">
        <f t="shared" si="22"/>
        <v>UP</v>
      </c>
      <c r="N118">
        <v>70.754202097180766</v>
      </c>
      <c r="O118" t="str">
        <f t="shared" si="23"/>
        <v>UP</v>
      </c>
      <c r="P118" t="str">
        <f t="shared" si="24"/>
        <v>UP</v>
      </c>
      <c r="Q118">
        <f t="shared" si="25"/>
        <v>8.3500000000000227</v>
      </c>
      <c r="R118">
        <f t="shared" si="26"/>
        <v>18</v>
      </c>
      <c r="S118">
        <f t="shared" si="27"/>
        <v>0.46388888888889013</v>
      </c>
      <c r="T118" t="str">
        <f t="shared" si="28"/>
        <v>No Indication</v>
      </c>
      <c r="U118" t="str">
        <f t="shared" si="29"/>
        <v>No T+M+I</v>
      </c>
      <c r="V118">
        <v>942.42594128459189</v>
      </c>
      <c r="W118">
        <v>925.74084961921312</v>
      </c>
      <c r="X118">
        <f t="shared" si="30"/>
        <v>16.685091665378764</v>
      </c>
      <c r="Y118">
        <v>10.127987728353812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968</v>
      </c>
      <c r="D119">
        <v>986.95</v>
      </c>
      <c r="E119">
        <v>968</v>
      </c>
      <c r="F119">
        <v>976</v>
      </c>
      <c r="G119">
        <f>_xll.TA_TYPPRICE(D119,E119,F119)</f>
        <v>976.98333333333323</v>
      </c>
      <c r="H119">
        <v>974.81359129333237</v>
      </c>
      <c r="I119" t="str">
        <f t="shared" si="20"/>
        <v>UP</v>
      </c>
      <c r="J119">
        <v>972.76393583758852</v>
      </c>
      <c r="K119">
        <v>944.80791062383923</v>
      </c>
      <c r="L119" t="str">
        <f t="shared" si="21"/>
        <v>UP</v>
      </c>
      <c r="M119" t="str">
        <f t="shared" si="22"/>
        <v>UP</v>
      </c>
      <c r="N119">
        <v>70.981359326804522</v>
      </c>
      <c r="O119" t="str">
        <f t="shared" si="23"/>
        <v>UP</v>
      </c>
      <c r="P119" t="str">
        <f t="shared" si="24"/>
        <v>UP</v>
      </c>
      <c r="Q119">
        <f t="shared" si="25"/>
        <v>8</v>
      </c>
      <c r="R119">
        <f t="shared" si="26"/>
        <v>18.950000000000045</v>
      </c>
      <c r="S119">
        <f t="shared" si="27"/>
        <v>0.42216358839050033</v>
      </c>
      <c r="T119" t="str">
        <f t="shared" si="28"/>
        <v>No Indication</v>
      </c>
      <c r="U119" t="str">
        <f t="shared" si="29"/>
        <v>No T+M+I</v>
      </c>
      <c r="V119">
        <v>947.59118108696237</v>
      </c>
      <c r="W119">
        <v>929.4637496474196</v>
      </c>
      <c r="X119">
        <f t="shared" si="30"/>
        <v>18.127431439542761</v>
      </c>
      <c r="Y119">
        <v>11.727876470591601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976</v>
      </c>
      <c r="D120">
        <v>986.35</v>
      </c>
      <c r="E120">
        <v>960.15</v>
      </c>
      <c r="F120">
        <v>980</v>
      </c>
      <c r="G120">
        <f>_xll.TA_TYPPRICE(D120,E120,F120)</f>
        <v>975.5</v>
      </c>
      <c r="H120">
        <v>975.15679564666618</v>
      </c>
      <c r="I120" t="str">
        <f t="shared" si="20"/>
        <v>UP</v>
      </c>
      <c r="J120">
        <v>975.78306120701325</v>
      </c>
      <c r="K120">
        <v>948.2172638185416</v>
      </c>
      <c r="L120" t="str">
        <f t="shared" si="21"/>
        <v>UP</v>
      </c>
      <c r="M120" t="str">
        <f t="shared" si="22"/>
        <v>UP</v>
      </c>
      <c r="N120">
        <v>73.072839035021985</v>
      </c>
      <c r="O120" t="str">
        <f t="shared" si="23"/>
        <v>UP</v>
      </c>
      <c r="P120" t="str">
        <f t="shared" si="24"/>
        <v>UP</v>
      </c>
      <c r="Q120">
        <f t="shared" si="25"/>
        <v>19.850000000000023</v>
      </c>
      <c r="R120">
        <f t="shared" si="26"/>
        <v>26.200000000000045</v>
      </c>
      <c r="S120">
        <f t="shared" si="27"/>
        <v>0.75763358778625911</v>
      </c>
      <c r="T120" t="str">
        <f t="shared" si="28"/>
        <v>No Indication</v>
      </c>
      <c r="U120" t="str">
        <f t="shared" si="29"/>
        <v>No T+M+I</v>
      </c>
      <c r="V120">
        <v>952.57715322742968</v>
      </c>
      <c r="W120">
        <v>933.20717559946263</v>
      </c>
      <c r="X120">
        <f t="shared" si="30"/>
        <v>19.369977627967046</v>
      </c>
      <c r="Y120">
        <v>13.25629670206669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978</v>
      </c>
      <c r="D121">
        <v>997</v>
      </c>
      <c r="E121">
        <v>956</v>
      </c>
      <c r="F121">
        <v>970.95</v>
      </c>
      <c r="G121">
        <f>_xll.TA_TYPPRICE(D121,E121,F121)</f>
        <v>974.65</v>
      </c>
      <c r="H121">
        <v>974.90339782333308</v>
      </c>
      <c r="I121" t="str">
        <f t="shared" si="20"/>
        <v>DOWN</v>
      </c>
      <c r="J121">
        <v>980.49793649434366</v>
      </c>
      <c r="K121">
        <v>949.94676074775452</v>
      </c>
      <c r="L121" t="str">
        <f t="shared" si="21"/>
        <v>No Confirmation</v>
      </c>
      <c r="M121" t="str">
        <f t="shared" si="22"/>
        <v>No Trend</v>
      </c>
      <c r="N121">
        <v>60.700129698648496</v>
      </c>
      <c r="O121" t="str">
        <f t="shared" si="23"/>
        <v>UP</v>
      </c>
      <c r="P121" t="str">
        <f t="shared" si="24"/>
        <v>No Trend + Momentum</v>
      </c>
      <c r="Q121">
        <f t="shared" si="25"/>
        <v>14.950000000000045</v>
      </c>
      <c r="R121">
        <f t="shared" si="26"/>
        <v>41</v>
      </c>
      <c r="S121">
        <f t="shared" si="27"/>
        <v>0.36463414634146452</v>
      </c>
      <c r="T121" t="str">
        <f t="shared" si="28"/>
        <v>No Indication</v>
      </c>
      <c r="U121" t="str">
        <f t="shared" si="29"/>
        <v>No T+M+I</v>
      </c>
      <c r="V121">
        <v>955.40374503859437</v>
      </c>
      <c r="W121">
        <v>936.00294036987282</v>
      </c>
      <c r="X121">
        <f t="shared" si="30"/>
        <v>19.400804668721548</v>
      </c>
      <c r="Y121">
        <v>14.485198295397662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979.95</v>
      </c>
      <c r="D122">
        <v>995.8</v>
      </c>
      <c r="E122">
        <v>964.85</v>
      </c>
      <c r="F122">
        <v>983</v>
      </c>
      <c r="G122">
        <f>_xll.TA_TYPPRICE(D122,E122,F122)</f>
        <v>981.2166666666667</v>
      </c>
      <c r="H122">
        <v>978.06003224499989</v>
      </c>
      <c r="I122" t="str">
        <f t="shared" si="20"/>
        <v>UP</v>
      </c>
      <c r="J122">
        <v>983.89839505115617</v>
      </c>
      <c r="K122">
        <v>953.25859169269802</v>
      </c>
      <c r="L122" t="str">
        <f t="shared" si="21"/>
        <v>No Confirmation</v>
      </c>
      <c r="M122" t="str">
        <f t="shared" si="22"/>
        <v>No Trend</v>
      </c>
      <c r="N122">
        <v>69.340345143825644</v>
      </c>
      <c r="O122" t="str">
        <f t="shared" si="23"/>
        <v>UP</v>
      </c>
      <c r="P122" t="str">
        <f t="shared" si="24"/>
        <v>No Trend + Momentum</v>
      </c>
      <c r="Q122">
        <f t="shared" si="25"/>
        <v>18.149999999999977</v>
      </c>
      <c r="R122">
        <f t="shared" si="26"/>
        <v>30.949999999999932</v>
      </c>
      <c r="S122">
        <f t="shared" si="27"/>
        <v>0.58642972536349003</v>
      </c>
      <c r="T122" t="str">
        <f t="shared" si="28"/>
        <v>No Indication</v>
      </c>
      <c r="U122" t="str">
        <f t="shared" si="29"/>
        <v>No T+M+I</v>
      </c>
      <c r="V122">
        <v>959.64932272496446</v>
      </c>
      <c r="W122">
        <v>939.48420404617855</v>
      </c>
      <c r="X122">
        <f t="shared" si="30"/>
        <v>20.165118678785916</v>
      </c>
      <c r="Y122">
        <v>15.621182372075314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992</v>
      </c>
      <c r="D123">
        <v>1000</v>
      </c>
      <c r="E123">
        <v>980.5</v>
      </c>
      <c r="F123">
        <v>984.05</v>
      </c>
      <c r="G123">
        <f>_xll.TA_TYPPRICE(D123,E123,F123)</f>
        <v>988.18333333333339</v>
      </c>
      <c r="H123">
        <v>983.1216827891667</v>
      </c>
      <c r="I123" t="str">
        <f t="shared" si="20"/>
        <v>UP</v>
      </c>
      <c r="J123">
        <v>987.47652948423263</v>
      </c>
      <c r="K123">
        <v>959.31223798320957</v>
      </c>
      <c r="L123" t="str">
        <f t="shared" si="21"/>
        <v>No Confirmation</v>
      </c>
      <c r="M123" t="str">
        <f t="shared" si="22"/>
        <v>No Trend</v>
      </c>
      <c r="N123">
        <v>70.057372342181907</v>
      </c>
      <c r="O123" t="str">
        <f t="shared" si="23"/>
        <v>UP</v>
      </c>
      <c r="P123" t="str">
        <f t="shared" si="24"/>
        <v>No Trend + Momentum</v>
      </c>
      <c r="Q123">
        <f t="shared" si="25"/>
        <v>3.5499999999999545</v>
      </c>
      <c r="R123">
        <f t="shared" si="26"/>
        <v>19.5</v>
      </c>
      <c r="S123">
        <f t="shared" si="27"/>
        <v>0.18205128205127971</v>
      </c>
      <c r="T123" t="str">
        <f t="shared" si="28"/>
        <v>DOWN</v>
      </c>
      <c r="U123" t="str">
        <f t="shared" si="29"/>
        <v>No T+M+I</v>
      </c>
      <c r="V123">
        <v>963.40327307496989</v>
      </c>
      <c r="W123">
        <v>942.78537411683203</v>
      </c>
      <c r="X123">
        <f t="shared" si="30"/>
        <v>20.617898958137857</v>
      </c>
      <c r="Y123">
        <v>16.620525689287824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982.55</v>
      </c>
      <c r="D124">
        <v>993.95</v>
      </c>
      <c r="E124">
        <v>973.6</v>
      </c>
      <c r="F124">
        <v>985.1</v>
      </c>
      <c r="G124">
        <f>_xll.TA_TYPPRICE(D124,E124,F124)</f>
        <v>984.2166666666667</v>
      </c>
      <c r="H124">
        <v>983.6691747279167</v>
      </c>
      <c r="I124" t="str">
        <f t="shared" si="20"/>
        <v>UP</v>
      </c>
      <c r="J124">
        <v>988.91507848773654</v>
      </c>
      <c r="K124">
        <v>962.48729620916299</v>
      </c>
      <c r="L124" t="str">
        <f t="shared" si="21"/>
        <v>No Confirmation</v>
      </c>
      <c r="M124" t="str">
        <f t="shared" si="22"/>
        <v>No Trend</v>
      </c>
      <c r="N124">
        <v>70.907833428134921</v>
      </c>
      <c r="O124" t="str">
        <f t="shared" si="23"/>
        <v>UP</v>
      </c>
      <c r="P124" t="str">
        <f t="shared" si="24"/>
        <v>No Trend + Momentum</v>
      </c>
      <c r="Q124">
        <f t="shared" si="25"/>
        <v>11.5</v>
      </c>
      <c r="R124">
        <f t="shared" si="26"/>
        <v>20.350000000000023</v>
      </c>
      <c r="S124">
        <f t="shared" si="27"/>
        <v>0.56511056511056446</v>
      </c>
      <c r="T124" t="str">
        <f t="shared" si="28"/>
        <v>No Indication</v>
      </c>
      <c r="U124" t="str">
        <f t="shared" si="29"/>
        <v>No T+M+I</v>
      </c>
      <c r="V124">
        <v>966.74123106343609</v>
      </c>
      <c r="W124">
        <v>945.91979084891852</v>
      </c>
      <c r="X124">
        <f t="shared" si="30"/>
        <v>20.821440214517565</v>
      </c>
      <c r="Y124">
        <v>17.460708594333774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991.85</v>
      </c>
      <c r="D125">
        <v>999.5</v>
      </c>
      <c r="E125">
        <v>987.95</v>
      </c>
      <c r="F125">
        <v>995</v>
      </c>
      <c r="G125">
        <f>_xll.TA_TYPPRICE(D125,E125,F125)</f>
        <v>994.15</v>
      </c>
      <c r="H125">
        <v>988.90958736395828</v>
      </c>
      <c r="I125" t="str">
        <f t="shared" si="20"/>
        <v>UP</v>
      </c>
      <c r="J125">
        <v>991.26728326823957</v>
      </c>
      <c r="K125">
        <v>968.14567482934899</v>
      </c>
      <c r="L125" t="str">
        <f t="shared" si="21"/>
        <v>UP</v>
      </c>
      <c r="M125" t="str">
        <f t="shared" si="22"/>
        <v>UP</v>
      </c>
      <c r="N125">
        <v>78.204031519686112</v>
      </c>
      <c r="O125" t="str">
        <f t="shared" si="23"/>
        <v>UP</v>
      </c>
      <c r="P125" t="str">
        <f t="shared" si="24"/>
        <v>UP</v>
      </c>
      <c r="Q125">
        <f t="shared" si="25"/>
        <v>7.0499999999999545</v>
      </c>
      <c r="R125">
        <f t="shared" si="26"/>
        <v>11.549999999999955</v>
      </c>
      <c r="S125">
        <f t="shared" si="27"/>
        <v>0.61038961038960882</v>
      </c>
      <c r="T125" t="str">
        <f t="shared" si="28"/>
        <v>No Indication</v>
      </c>
      <c r="U125" t="str">
        <f t="shared" si="29"/>
        <v>No T+M+I</v>
      </c>
      <c r="V125">
        <v>971.08873397675359</v>
      </c>
      <c r="W125">
        <v>949.55536189714678</v>
      </c>
      <c r="X125">
        <f t="shared" si="30"/>
        <v>21.533372079606806</v>
      </c>
      <c r="Y125">
        <v>18.275241291388379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994.95</v>
      </c>
      <c r="D126">
        <v>996</v>
      </c>
      <c r="E126">
        <v>979.05</v>
      </c>
      <c r="F126">
        <v>990</v>
      </c>
      <c r="G126">
        <f>_xll.TA_TYPPRICE(D126,E126,F126)</f>
        <v>988.35</v>
      </c>
      <c r="H126">
        <v>988.62979368197921</v>
      </c>
      <c r="I126" t="str">
        <f t="shared" si="20"/>
        <v>UP</v>
      </c>
      <c r="J126">
        <v>992.31899809751962</v>
      </c>
      <c r="K126">
        <v>970.56885820060472</v>
      </c>
      <c r="L126" t="str">
        <f t="shared" si="21"/>
        <v>No Confirmation</v>
      </c>
      <c r="M126" t="str">
        <f t="shared" si="22"/>
        <v>No Trend</v>
      </c>
      <c r="N126">
        <v>67.514420160587747</v>
      </c>
      <c r="O126" t="str">
        <f t="shared" si="23"/>
        <v>UP</v>
      </c>
      <c r="P126" t="str">
        <f t="shared" si="24"/>
        <v>No Trend + Momentum</v>
      </c>
      <c r="Q126">
        <f t="shared" si="25"/>
        <v>10.950000000000045</v>
      </c>
      <c r="R126">
        <f t="shared" si="26"/>
        <v>16.950000000000045</v>
      </c>
      <c r="S126">
        <f t="shared" si="27"/>
        <v>0.64601769911504525</v>
      </c>
      <c r="T126" t="str">
        <f t="shared" si="28"/>
        <v>No Indication</v>
      </c>
      <c r="U126" t="str">
        <f t="shared" si="29"/>
        <v>No T+M+I</v>
      </c>
      <c r="V126">
        <v>973.99815951879145</v>
      </c>
      <c r="W126">
        <v>952.55126101587666</v>
      </c>
      <c r="X126">
        <f t="shared" si="30"/>
        <v>21.446898502914792</v>
      </c>
      <c r="Y126">
        <v>18.909572733693661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2017-07-05T09:00:46Z</dcterms:created>
  <dcterms:modified xsi:type="dcterms:W3CDTF">2017-11-01T04:20:08Z</dcterms:modified>
</cp:coreProperties>
</file>