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101" i="1"/>
  <c r="K11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08" i="1"/>
  <c r="K116" i="1"/>
  <c r="K124" i="1"/>
  <c r="K97" i="1"/>
  <c r="K105" i="1"/>
  <c r="K109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0" i="1"/>
  <c r="K74" i="1"/>
  <c r="K78" i="1"/>
  <c r="K82" i="1"/>
  <c r="K86" i="1"/>
  <c r="K90" i="1"/>
  <c r="K94" i="1"/>
  <c r="K102" i="1"/>
  <c r="K106" i="1"/>
  <c r="K114" i="1"/>
  <c r="K118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12" i="1"/>
  <c r="K120" i="1"/>
  <c r="K66" i="1"/>
  <c r="K98" i="1"/>
  <c r="K110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08" i="1"/>
  <c r="G116" i="1"/>
  <c r="G124" i="1"/>
  <c r="G9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94" i="1"/>
  <c r="G106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2" i="1"/>
  <c r="G120" i="1"/>
  <c r="G5" i="1"/>
  <c r="G13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90" i="1"/>
  <c r="G102" i="1"/>
  <c r="G110" i="1"/>
  <c r="G118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8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" i="1"/>
  <c r="H14" i="1"/>
  <c r="H18" i="1"/>
  <c r="H26" i="1"/>
  <c r="H38" i="1"/>
  <c r="H46" i="1"/>
  <c r="H54" i="1"/>
  <c r="H62" i="1"/>
  <c r="H70" i="1"/>
  <c r="H78" i="1"/>
  <c r="H86" i="1"/>
  <c r="H94" i="1"/>
  <c r="H102" i="1"/>
  <c r="H110" i="1"/>
  <c r="H118" i="1"/>
  <c r="H126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2" i="1"/>
  <c r="H6" i="1"/>
  <c r="H3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2" i="1"/>
  <c r="H34" i="1"/>
  <c r="H42" i="1"/>
  <c r="H50" i="1"/>
  <c r="H58" i="1"/>
  <c r="H66" i="1"/>
  <c r="H74" i="1"/>
  <c r="H82" i="1"/>
  <c r="H90" i="1"/>
  <c r="H98" i="1"/>
  <c r="H106" i="1"/>
  <c r="H114" i="1"/>
  <c r="H122" i="1"/>
  <c r="H3" i="1"/>
  <c r="H7" i="1"/>
  <c r="H11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AH13" i="1" l="1"/>
  <c r="AH29" i="1"/>
  <c r="AH5" i="1"/>
  <c r="AH53" i="1"/>
  <c r="AH33" i="1"/>
  <c r="AH26" i="1"/>
  <c r="AH6" i="1"/>
  <c r="AH22" i="1"/>
  <c r="AH38" i="1"/>
  <c r="AH42" i="1"/>
  <c r="AH11" i="1"/>
  <c r="AH35" i="1"/>
  <c r="AH23" i="1"/>
  <c r="AH39" i="1"/>
  <c r="AH55" i="1"/>
  <c r="AH48" i="1"/>
  <c r="AH25" i="1"/>
  <c r="AH49" i="1"/>
  <c r="AH2" i="1"/>
  <c r="AH19" i="1"/>
  <c r="AH45" i="1"/>
  <c r="AH54" i="1" l="1"/>
  <c r="AH10" i="1"/>
  <c r="AH31" i="1"/>
  <c r="AH56" i="1"/>
  <c r="AH12" i="1"/>
  <c r="AH41" i="1"/>
  <c r="AH15" i="1"/>
  <c r="AH44" i="1"/>
  <c r="AH37" i="1"/>
  <c r="AH3" i="1"/>
  <c r="AH17" i="1"/>
  <c r="AH24" i="1"/>
  <c r="AH47" i="1"/>
  <c r="AH9" i="1"/>
  <c r="AH34" i="1"/>
  <c r="AH30" i="1"/>
  <c r="AH18" i="1"/>
  <c r="AH16" i="1"/>
  <c r="AH14" i="1"/>
  <c r="AH21" i="1"/>
  <c r="AH46" i="1"/>
  <c r="AH7" i="1"/>
  <c r="AH32" i="1"/>
  <c r="AH50" i="1"/>
  <c r="AH40" i="1"/>
  <c r="AH8" i="1"/>
  <c r="AH51" i="1"/>
  <c r="AH43" i="1"/>
  <c r="AH27" i="1"/>
  <c r="AH52" i="1"/>
  <c r="AH36" i="1"/>
  <c r="AH28" i="1"/>
  <c r="AH20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<sst xmlns="http://schemas.openxmlformats.org/spreadsheetml/2006/main" count="159" uniqueCount="35">
  <si>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</si>
  <si>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</si>
  <si>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</si>
  <si>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</si>
  <si>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</si>
  <si>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THYROCARE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</si>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</sst>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724.95</v>
      </c>
      <c r="D2">
        <v>724.95</v>
      </c>
      <c r="E2">
        <v>717</v>
      </c>
      <c r="F2">
        <v>718</v>
      </c>
      <c r="G2">
        <f>_xll.TA_TYPPRICE(D2,E2,F2)</f>
        <v>719.98333333333323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7.9500000000000455</v>
      </c>
      <c r="S2">
        <f>Q2/R2</f>
        <v>0.12578616352201186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720.5</v>
      </c>
      <c r="D3">
        <v>725.05</v>
      </c>
      <c r="E3">
        <v>705</v>
      </c>
      <c r="F3">
        <v>720</v>
      </c>
      <c r="G3">
        <f>_xll.TA_TYPPRICE(D3,E3,F3)</f>
        <v>716.68333333333339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20.049999999999955</v>
      </c>
      <c r="S3">
        <f t="shared" ref="S3:S66" si="7">Q3/R3</f>
        <v>0.74812967581047551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721.9</v>
      </c>
      <c r="D4">
        <v>724</v>
      </c>
      <c r="E4">
        <v>709</v>
      </c>
      <c r="F4">
        <v>709</v>
      </c>
      <c r="G4">
        <f>_xll.TA_TYPPRICE(D4,E4,F4)</f>
        <v>714</v>
      </c>
      <c r="H4">
        <v>716.8888888888888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15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714.9</v>
      </c>
      <c r="D5">
        <v>714.9</v>
      </c>
      <c r="E5">
        <v>706.85</v>
      </c>
      <c r="F5">
        <v>708</v>
      </c>
      <c r="G5">
        <f>_xll.TA_TYPPRICE(D5,E5,F5)</f>
        <v>709.91666666666663</v>
      </c>
      <c r="H5">
        <v>713.40277777777771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1.1499999999999773</v>
      </c>
      <c r="R5">
        <f t="shared" si="6"/>
        <v>8.0499999999999545</v>
      </c>
      <c r="S5">
        <f t="shared" si="7"/>
        <v>0.14285714285714085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710</v>
      </c>
      <c r="D6">
        <v>725</v>
      </c>
      <c r="E6">
        <v>710</v>
      </c>
      <c r="F6">
        <v>718</v>
      </c>
      <c r="G6">
        <f>_xll.TA_TYPPRICE(D6,E6,F6)</f>
        <v>717.66666666666663</v>
      </c>
      <c r="H6">
        <v>715.53472222222217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</v>
      </c>
      <c r="R6">
        <f t="shared" si="6"/>
        <v>15</v>
      </c>
      <c r="S6">
        <f t="shared" si="7"/>
        <v>0.53333333333333333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716.95</v>
      </c>
      <c r="D7">
        <v>731.95</v>
      </c>
      <c r="E7">
        <v>710</v>
      </c>
      <c r="F7">
        <v>713</v>
      </c>
      <c r="G7">
        <f>_xll.TA_TYPPRICE(D7,E7,F7)</f>
        <v>718.31666666666661</v>
      </c>
      <c r="H7">
        <v>716.92569444444439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41.379310344827587</v>
      </c>
      <c r="O7" t="str">
        <f t="shared" si="3"/>
        <v>No Momentum</v>
      </c>
      <c r="P7" t="e">
        <f t="shared" si="4"/>
        <v>#N/A</v>
      </c>
      <c r="Q7">
        <f t="shared" si="5"/>
        <v>3</v>
      </c>
      <c r="R7">
        <f t="shared" si="6"/>
        <v>21.950000000000045</v>
      </c>
      <c r="S7">
        <f t="shared" si="7"/>
        <v>0.13667425968109312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770</v>
      </c>
      <c r="D8">
        <v>777</v>
      </c>
      <c r="E8">
        <v>724</v>
      </c>
      <c r="F8">
        <v>726</v>
      </c>
      <c r="G8">
        <f>_xll.TA_TYPPRICE(D8,E8,F8)</f>
        <v>742.33333333333337</v>
      </c>
      <c r="H8">
        <v>729.62951388888882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62.430939226519342</v>
      </c>
      <c r="O8" t="str">
        <f t="shared" si="3"/>
        <v>UP</v>
      </c>
      <c r="P8" t="e">
        <f t="shared" si="4"/>
        <v>#N/A</v>
      </c>
      <c r="Q8">
        <f t="shared" si="5"/>
        <v>2</v>
      </c>
      <c r="R8">
        <f t="shared" si="6"/>
        <v>53</v>
      </c>
      <c r="S8">
        <f t="shared" si="7"/>
        <v>3.7735849056603772E-2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734.5</v>
      </c>
      <c r="D9">
        <v>754.7</v>
      </c>
      <c r="E9">
        <v>725.05</v>
      </c>
      <c r="F9">
        <v>736</v>
      </c>
      <c r="G9">
        <f>_xll.TA_TYPPRICE(D9,E9,F9)</f>
        <v>738.58333333333337</v>
      </c>
      <c r="H9">
        <v>734.10642361111104</v>
      </c>
      <c r="I9" t="str">
        <f t="shared" si="0"/>
        <v>UP</v>
      </c>
      <c r="J9">
        <v>734.69375000000002</v>
      </c>
      <c r="K9">
        <v>713.36250000000007</v>
      </c>
      <c r="L9" t="str">
        <f t="shared" si="1"/>
        <v>UP</v>
      </c>
      <c r="M9" t="str">
        <f t="shared" si="2"/>
        <v>UP</v>
      </c>
      <c r="N9">
        <v>72.073921971252574</v>
      </c>
      <c r="O9" t="str">
        <f t="shared" si="3"/>
        <v>UP</v>
      </c>
      <c r="P9" t="str">
        <f t="shared" si="4"/>
        <v>UP</v>
      </c>
      <c r="Q9">
        <f t="shared" si="5"/>
        <v>10.950000000000045</v>
      </c>
      <c r="R9">
        <f t="shared" si="6"/>
        <v>29.650000000000091</v>
      </c>
      <c r="S9">
        <f t="shared" si="7"/>
        <v>0.36930860033726853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729.5</v>
      </c>
      <c r="D10">
        <v>742</v>
      </c>
      <c r="E10">
        <v>720</v>
      </c>
      <c r="F10">
        <v>734</v>
      </c>
      <c r="G10">
        <f>_xll.TA_TYPPRICE(D10,E10,F10)</f>
        <v>732</v>
      </c>
      <c r="H10">
        <v>733.05321180555552</v>
      </c>
      <c r="I10" t="str">
        <f t="shared" si="0"/>
        <v>UP</v>
      </c>
      <c r="J10">
        <v>736.31736111111115</v>
      </c>
      <c r="K10">
        <v>714.83750000000009</v>
      </c>
      <c r="L10" t="str">
        <f t="shared" si="1"/>
        <v>No Confirmation</v>
      </c>
      <c r="M10" t="str">
        <f t="shared" si="2"/>
        <v>No Trend</v>
      </c>
      <c r="N10">
        <v>67.727930535455869</v>
      </c>
      <c r="O10" t="str">
        <f t="shared" si="3"/>
        <v>UP</v>
      </c>
      <c r="P10" t="str">
        <f t="shared" si="4"/>
        <v>No Trend + Momentum</v>
      </c>
      <c r="Q10">
        <f t="shared" si="5"/>
        <v>14</v>
      </c>
      <c r="R10">
        <f t="shared" si="6"/>
        <v>22</v>
      </c>
      <c r="S10">
        <f t="shared" si="7"/>
        <v>0.63636363636363635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735</v>
      </c>
      <c r="D11">
        <v>743.9</v>
      </c>
      <c r="E11">
        <v>705.55</v>
      </c>
      <c r="F11">
        <v>728</v>
      </c>
      <c r="G11">
        <f>_xll.TA_TYPPRICE(D11,E11,F11)</f>
        <v>725.81666666666661</v>
      </c>
      <c r="H11">
        <v>729.43493923611106</v>
      </c>
      <c r="I11" t="str">
        <f t="shared" si="0"/>
        <v>DOWN</v>
      </c>
      <c r="J11">
        <v>738.00239197530868</v>
      </c>
      <c r="K11">
        <v>712.77361111111122</v>
      </c>
      <c r="L11" t="str">
        <f t="shared" si="1"/>
        <v>No Confirmation</v>
      </c>
      <c r="M11" t="str">
        <f t="shared" si="2"/>
        <v>No Trend</v>
      </c>
      <c r="N11">
        <v>55.237533195632935</v>
      </c>
      <c r="O11" t="str">
        <f t="shared" si="3"/>
        <v>No Momentum</v>
      </c>
      <c r="P11" t="str">
        <f t="shared" si="4"/>
        <v>No Trend + Momentum</v>
      </c>
      <c r="Q11">
        <f t="shared" si="5"/>
        <v>22.450000000000045</v>
      </c>
      <c r="R11">
        <f t="shared" si="6"/>
        <v>38.350000000000023</v>
      </c>
      <c r="S11">
        <f t="shared" si="7"/>
        <v>0.58539765319426418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731.95</v>
      </c>
      <c r="D12">
        <v>743.95</v>
      </c>
      <c r="E12">
        <v>726.05</v>
      </c>
      <c r="F12">
        <v>742</v>
      </c>
      <c r="G12">
        <f>_xll.TA_TYPPRICE(D12,E12,F12)</f>
        <v>737.33333333333337</v>
      </c>
      <c r="H12">
        <v>733.38413628472222</v>
      </c>
      <c r="I12" t="str">
        <f t="shared" si="0"/>
        <v>UP</v>
      </c>
      <c r="J12">
        <v>739.32408264746232</v>
      </c>
      <c r="K12">
        <v>715.72391975308653</v>
      </c>
      <c r="L12" t="str">
        <f t="shared" si="1"/>
        <v>UP</v>
      </c>
      <c r="M12" t="str">
        <f t="shared" si="2"/>
        <v>UP</v>
      </c>
      <c r="N12">
        <v>70.893625185872125</v>
      </c>
      <c r="O12" t="str">
        <f t="shared" si="3"/>
        <v>UP</v>
      </c>
      <c r="P12" t="str">
        <f t="shared" si="4"/>
        <v>UP</v>
      </c>
      <c r="Q12">
        <f t="shared" si="5"/>
        <v>15.950000000000045</v>
      </c>
      <c r="R12">
        <f t="shared" si="6"/>
        <v>17.900000000000091</v>
      </c>
      <c r="S12">
        <f t="shared" si="7"/>
        <v>0.89106145251396451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741.9</v>
      </c>
      <c r="D13">
        <v>744.95</v>
      </c>
      <c r="E13">
        <v>735</v>
      </c>
      <c r="F13">
        <v>740</v>
      </c>
      <c r="G13">
        <f>_xll.TA_TYPPRICE(D13,E13,F13)</f>
        <v>739.98333333333323</v>
      </c>
      <c r="H13">
        <v>736.68373480902778</v>
      </c>
      <c r="I13" t="str">
        <f t="shared" si="0"/>
        <v>UP</v>
      </c>
      <c r="J13">
        <v>740.57428650358179</v>
      </c>
      <c r="K13">
        <v>720.0074931412895</v>
      </c>
      <c r="L13" t="str">
        <f t="shared" si="1"/>
        <v>No Confirmation</v>
      </c>
      <c r="M13" t="str">
        <f t="shared" si="2"/>
        <v>No Trend</v>
      </c>
      <c r="N13">
        <v>66.726110527959321</v>
      </c>
      <c r="O13" t="str">
        <f t="shared" si="3"/>
        <v>UP</v>
      </c>
      <c r="P13" t="str">
        <f t="shared" si="4"/>
        <v>No Trend + Momentum</v>
      </c>
      <c r="Q13">
        <f t="shared" si="5"/>
        <v>5</v>
      </c>
      <c r="R13">
        <f t="shared" si="6"/>
        <v>9.9500000000000455</v>
      </c>
      <c r="S13">
        <f t="shared" si="7"/>
        <v>0.50251256281406809</v>
      </c>
      <c r="T13" t="str">
        <f t="shared" si="8"/>
        <v>No Indication</v>
      </c>
      <c r="U13" t="str">
        <f t="shared" si="9"/>
        <v>No T+M+I</v>
      </c>
      <c r="V13">
        <v>724.33333333333337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725</v>
      </c>
      <c r="D14">
        <v>738.95</v>
      </c>
      <c r="E14">
        <v>725</v>
      </c>
      <c r="F14">
        <v>733</v>
      </c>
      <c r="G14">
        <f>_xll.TA_TYPPRICE(D14,E14,F14)</f>
        <v>732.31666666666661</v>
      </c>
      <c r="H14">
        <v>734.50020073784719</v>
      </c>
      <c r="I14" t="str">
        <f t="shared" si="0"/>
        <v>DOWN</v>
      </c>
      <c r="J14">
        <v>740.21333394723024</v>
      </c>
      <c r="K14">
        <v>721.11693910989186</v>
      </c>
      <c r="L14" t="str">
        <f t="shared" si="1"/>
        <v>No Confirmation</v>
      </c>
      <c r="M14" t="str">
        <f t="shared" si="2"/>
        <v>No Trend</v>
      </c>
      <c r="N14">
        <v>53.075749340409864</v>
      </c>
      <c r="O14" t="str">
        <f t="shared" si="3"/>
        <v>No Momentum</v>
      </c>
      <c r="P14" t="str">
        <f t="shared" si="4"/>
        <v>No Trend + Momentum</v>
      </c>
      <c r="Q14">
        <f t="shared" si="5"/>
        <v>8</v>
      </c>
      <c r="R14">
        <f t="shared" si="6"/>
        <v>13.950000000000045</v>
      </c>
      <c r="S14">
        <f t="shared" si="7"/>
        <v>0.57347670250895866</v>
      </c>
      <c r="T14" t="str">
        <f t="shared" si="8"/>
        <v>No Indication</v>
      </c>
      <c r="U14" t="str">
        <f t="shared" si="9"/>
        <v>No T+M+I</v>
      </c>
      <c r="V14">
        <v>725.66666666666674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730.35</v>
      </c>
      <c r="D15">
        <v>734.2</v>
      </c>
      <c r="E15">
        <v>715.4</v>
      </c>
      <c r="F15">
        <v>724</v>
      </c>
      <c r="G15">
        <f>_xll.TA_TYPPRICE(D15,E15,F15)</f>
        <v>724.5333333333333</v>
      </c>
      <c r="H15">
        <v>729.51676703559019</v>
      </c>
      <c r="I15" t="str">
        <f t="shared" si="0"/>
        <v>DOWN</v>
      </c>
      <c r="J15">
        <v>738.87703751451238</v>
      </c>
      <c r="K15">
        <v>719.84650819658259</v>
      </c>
      <c r="L15" t="str">
        <f t="shared" si="1"/>
        <v>No Confirmation</v>
      </c>
      <c r="M15" t="str">
        <f t="shared" si="2"/>
        <v>No Trend</v>
      </c>
      <c r="N15">
        <v>39.943276722898453</v>
      </c>
      <c r="O15" t="str">
        <f t="shared" si="3"/>
        <v>DOWN</v>
      </c>
      <c r="P15" t="str">
        <f t="shared" si="4"/>
        <v>No Trend + Momentum</v>
      </c>
      <c r="Q15">
        <f t="shared" si="5"/>
        <v>8.6000000000000227</v>
      </c>
      <c r="R15">
        <f t="shared" si="6"/>
        <v>18.800000000000068</v>
      </c>
      <c r="S15">
        <f t="shared" si="7"/>
        <v>0.45744680851063785</v>
      </c>
      <c r="T15" t="str">
        <f t="shared" si="8"/>
        <v>No Indication</v>
      </c>
      <c r="U15" t="str">
        <f t="shared" si="9"/>
        <v>No T+M+I</v>
      </c>
      <c r="V15">
        <v>725.41025641025647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730.9</v>
      </c>
      <c r="D16">
        <v>731</v>
      </c>
      <c r="E16">
        <v>707</v>
      </c>
      <c r="F16">
        <v>707</v>
      </c>
      <c r="G16">
        <f>_xll.TA_TYPPRICE(D16,E16,F16)</f>
        <v>715</v>
      </c>
      <c r="H16">
        <v>722.2583835177951</v>
      </c>
      <c r="I16" t="str">
        <f t="shared" si="0"/>
        <v>DOWN</v>
      </c>
      <c r="J16">
        <v>737.12658473350962</v>
      </c>
      <c r="K16">
        <v>716.99172859734199</v>
      </c>
      <c r="L16" t="str">
        <f t="shared" si="1"/>
        <v>DOWN</v>
      </c>
      <c r="M16" t="str">
        <f t="shared" si="2"/>
        <v>DOWN</v>
      </c>
      <c r="N16">
        <v>25.213419352024118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722.57790927021699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709.95</v>
      </c>
      <c r="D17">
        <v>710</v>
      </c>
      <c r="E17">
        <v>685.6</v>
      </c>
      <c r="F17">
        <v>698</v>
      </c>
      <c r="G17">
        <f>_xll.TA_TYPPRICE(D17,E17,F17)</f>
        <v>697.86666666666667</v>
      </c>
      <c r="H17">
        <v>710.06252509223089</v>
      </c>
      <c r="I17" t="str">
        <f t="shared" si="0"/>
        <v>DOWN</v>
      </c>
      <c r="J17">
        <v>731.09845479272974</v>
      </c>
      <c r="K17">
        <v>710.01578890904375</v>
      </c>
      <c r="L17" t="str">
        <f t="shared" si="1"/>
        <v>DOWN</v>
      </c>
      <c r="M17" t="str">
        <f t="shared" si="2"/>
        <v>DOWN</v>
      </c>
      <c r="N17">
        <v>20.267393764103236</v>
      </c>
      <c r="O17" t="str">
        <f t="shared" si="3"/>
        <v>DOWN</v>
      </c>
      <c r="P17" t="str">
        <f t="shared" si="4"/>
        <v>DOWN</v>
      </c>
      <c r="Q17">
        <f t="shared" si="5"/>
        <v>12.399999999999977</v>
      </c>
      <c r="R17">
        <f t="shared" si="6"/>
        <v>24.399999999999977</v>
      </c>
      <c r="S17">
        <f t="shared" si="7"/>
        <v>0.50819672131147497</v>
      </c>
      <c r="T17" t="str">
        <f t="shared" si="8"/>
        <v>No Indication</v>
      </c>
      <c r="U17" t="str">
        <f t="shared" si="9"/>
        <v>No T+M+I</v>
      </c>
      <c r="V17">
        <v>718.79669245941443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691.2</v>
      </c>
      <c r="D18">
        <v>699.55</v>
      </c>
      <c r="E18">
        <v>685.4</v>
      </c>
      <c r="F18">
        <v>690</v>
      </c>
      <c r="G18">
        <f>_xll.TA_TYPPRICE(D18,E18,F18)</f>
        <v>691.65</v>
      </c>
      <c r="H18">
        <v>700.85626254611543</v>
      </c>
      <c r="I18" t="str">
        <f t="shared" si="0"/>
        <v>DOWN</v>
      </c>
      <c r="J18">
        <v>724.08768706101205</v>
      </c>
      <c r="K18">
        <v>704.54561359592287</v>
      </c>
      <c r="L18" t="str">
        <f t="shared" si="1"/>
        <v>DOWN</v>
      </c>
      <c r="M18" t="str">
        <f t="shared" si="2"/>
        <v>DOWN</v>
      </c>
      <c r="N18">
        <v>16.640406479899202</v>
      </c>
      <c r="O18" t="str">
        <f t="shared" si="3"/>
        <v>DOWN</v>
      </c>
      <c r="P18" t="str">
        <f t="shared" si="4"/>
        <v>DOWN</v>
      </c>
      <c r="Q18">
        <f t="shared" si="5"/>
        <v>4.6000000000000227</v>
      </c>
      <c r="R18">
        <f t="shared" si="6"/>
        <v>14.149999999999977</v>
      </c>
      <c r="S18">
        <f t="shared" si="7"/>
        <v>0.32508833922261698</v>
      </c>
      <c r="T18" t="str">
        <f t="shared" si="8"/>
        <v>No Indication</v>
      </c>
      <c r="U18" t="str">
        <f t="shared" si="9"/>
        <v>No T+M+I</v>
      </c>
      <c r="V18">
        <v>714.36643208104294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686</v>
      </c>
      <c r="D19">
        <v>705.05</v>
      </c>
      <c r="E19">
        <v>686</v>
      </c>
      <c r="F19">
        <v>699</v>
      </c>
      <c r="G19">
        <f>_xll.TA_TYPPRICE(D19,E19,F19)</f>
        <v>696.68333333333339</v>
      </c>
      <c r="H19">
        <v>698.76979793972441</v>
      </c>
      <c r="I19" t="str">
        <f t="shared" si="0"/>
        <v>UP</v>
      </c>
      <c r="J19">
        <v>719.85708993634273</v>
      </c>
      <c r="K19">
        <v>700.42436613016218</v>
      </c>
      <c r="L19" t="str">
        <f t="shared" si="1"/>
        <v>DOWN</v>
      </c>
      <c r="M19" t="str">
        <f t="shared" si="2"/>
        <v>No Trend</v>
      </c>
      <c r="N19">
        <v>33.400660152184017</v>
      </c>
      <c r="O19" t="str">
        <f t="shared" si="3"/>
        <v>DOWN</v>
      </c>
      <c r="P19" t="str">
        <f t="shared" si="4"/>
        <v>No Trend + Momentum</v>
      </c>
      <c r="Q19">
        <f t="shared" si="5"/>
        <v>13</v>
      </c>
      <c r="R19">
        <f t="shared" si="6"/>
        <v>19.049999999999955</v>
      </c>
      <c r="S19">
        <f t="shared" si="7"/>
        <v>0.68241469816273126</v>
      </c>
      <c r="T19" t="str">
        <f t="shared" si="8"/>
        <v>No Indication</v>
      </c>
      <c r="U19" t="str">
        <f t="shared" si="9"/>
        <v>No T+M+I</v>
      </c>
      <c r="V19">
        <v>712.00236560703638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703.95</v>
      </c>
      <c r="D20">
        <v>715</v>
      </c>
      <c r="E20">
        <v>698.45</v>
      </c>
      <c r="F20">
        <v>708</v>
      </c>
      <c r="G20">
        <f>_xll.TA_TYPPRICE(D20,E20,F20)</f>
        <v>707.15</v>
      </c>
      <c r="H20">
        <v>702.95989896986225</v>
      </c>
      <c r="I20" t="str">
        <f t="shared" si="0"/>
        <v>UP</v>
      </c>
      <c r="J20">
        <v>718.77773661715548</v>
      </c>
      <c r="K20">
        <v>699.98561810123726</v>
      </c>
      <c r="L20" t="str">
        <f t="shared" si="1"/>
        <v>No Confirmation</v>
      </c>
      <c r="M20" t="str">
        <f t="shared" si="2"/>
        <v>No Trend</v>
      </c>
      <c r="N20">
        <v>46.7769278496108</v>
      </c>
      <c r="O20" t="str">
        <f t="shared" si="3"/>
        <v>No Momentum</v>
      </c>
      <c r="P20" t="str">
        <f t="shared" si="4"/>
        <v>No Trend + Momentum</v>
      </c>
      <c r="Q20">
        <f t="shared" si="5"/>
        <v>9.5499999999999545</v>
      </c>
      <c r="R20">
        <f t="shared" si="6"/>
        <v>16.549999999999955</v>
      </c>
      <c r="S20">
        <f t="shared" si="7"/>
        <v>0.57703927492447016</v>
      </c>
      <c r="T20" t="str">
        <f t="shared" si="8"/>
        <v>No Indication</v>
      </c>
      <c r="U20" t="str">
        <f t="shared" si="9"/>
        <v>No T+M+I</v>
      </c>
      <c r="V20">
        <v>711.38661705210768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711.05</v>
      </c>
      <c r="D21">
        <v>717</v>
      </c>
      <c r="E21">
        <v>698.1</v>
      </c>
      <c r="F21">
        <v>707</v>
      </c>
      <c r="G21">
        <f>_xll.TA_TYPPRICE(D21,E21,F21)</f>
        <v>707.36666666666667</v>
      </c>
      <c r="H21">
        <v>705.16328281826441</v>
      </c>
      <c r="I21" t="str">
        <f t="shared" si="0"/>
        <v>UP</v>
      </c>
      <c r="J21">
        <v>718.38268403556538</v>
      </c>
      <c r="K21">
        <v>699.5665918565179</v>
      </c>
      <c r="L21" t="str">
        <f t="shared" si="1"/>
        <v>No Confirmation</v>
      </c>
      <c r="M21" t="str">
        <f t="shared" si="2"/>
        <v>No Trend</v>
      </c>
      <c r="N21">
        <v>45.507478710310373</v>
      </c>
      <c r="O21" t="str">
        <f t="shared" si="3"/>
        <v>No Momentum</v>
      </c>
      <c r="P21" t="str">
        <f t="shared" si="4"/>
        <v>No Trend + Momentum</v>
      </c>
      <c r="Q21">
        <f t="shared" si="5"/>
        <v>8.8999999999999773</v>
      </c>
      <c r="R21">
        <f t="shared" si="6"/>
        <v>18.899999999999977</v>
      </c>
      <c r="S21">
        <f t="shared" si="7"/>
        <v>0.47089947089947026</v>
      </c>
      <c r="T21" t="str">
        <f t="shared" si="8"/>
        <v>No Indication</v>
      </c>
      <c r="U21" t="str">
        <f t="shared" si="9"/>
        <v>No T+M+I</v>
      </c>
      <c r="V21">
        <v>710.71175289024495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714.95</v>
      </c>
      <c r="D22">
        <v>714.95</v>
      </c>
      <c r="E22">
        <v>699.65</v>
      </c>
      <c r="F22">
        <v>701</v>
      </c>
      <c r="G22">
        <f>_xll.TA_TYPPRICE(D22,E22,F22)</f>
        <v>705.19999999999993</v>
      </c>
      <c r="H22">
        <v>705.18164140913223</v>
      </c>
      <c r="I22" t="str">
        <f t="shared" si="0"/>
        <v>DOWN</v>
      </c>
      <c r="J22">
        <v>717.61986536099528</v>
      </c>
      <c r="K22">
        <v>699.58512699951393</v>
      </c>
      <c r="L22" t="str">
        <f t="shared" si="1"/>
        <v>No Confirmation</v>
      </c>
      <c r="M22" t="str">
        <f t="shared" si="2"/>
        <v>No Trend</v>
      </c>
      <c r="N22">
        <v>37.811427526193448</v>
      </c>
      <c r="O22" t="str">
        <f t="shared" si="3"/>
        <v>DOWN</v>
      </c>
      <c r="P22" t="str">
        <f t="shared" si="4"/>
        <v>No Trend + Momentum</v>
      </c>
      <c r="Q22">
        <f t="shared" si="5"/>
        <v>1.3500000000000227</v>
      </c>
      <c r="R22">
        <f t="shared" si="6"/>
        <v>15.300000000000068</v>
      </c>
      <c r="S22">
        <f t="shared" si="7"/>
        <v>8.8235294117648147E-2</v>
      </c>
      <c r="T22" t="str">
        <f t="shared" si="8"/>
        <v>DOWN</v>
      </c>
      <c r="U22" t="str">
        <f t="shared" si="9"/>
        <v>No T+M+I</v>
      </c>
      <c r="V22">
        <v>709.21763706097647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705.8</v>
      </c>
      <c r="D23">
        <v>719</v>
      </c>
      <c r="E23">
        <v>701.1</v>
      </c>
      <c r="F23">
        <v>712</v>
      </c>
      <c r="G23">
        <f>_xll.TA_TYPPRICE(D23,E23,F23)</f>
        <v>710.69999999999993</v>
      </c>
      <c r="H23">
        <v>707.94082070456602</v>
      </c>
      <c r="I23" t="str">
        <f t="shared" si="0"/>
        <v>UP</v>
      </c>
      <c r="J23">
        <v>717.92656194744075</v>
      </c>
      <c r="K23">
        <v>699.92176544406641</v>
      </c>
      <c r="L23" t="str">
        <f t="shared" si="1"/>
        <v>No Confirmation</v>
      </c>
      <c r="M23" t="str">
        <f t="shared" si="2"/>
        <v>No Trend</v>
      </c>
      <c r="N23">
        <v>55.181278266068169</v>
      </c>
      <c r="O23" t="str">
        <f t="shared" si="3"/>
        <v>No Momentum</v>
      </c>
      <c r="P23" t="str">
        <f t="shared" si="4"/>
        <v>No Trend + Momentum</v>
      </c>
      <c r="Q23">
        <f t="shared" si="5"/>
        <v>10.899999999999977</v>
      </c>
      <c r="R23">
        <f t="shared" si="6"/>
        <v>17.899999999999977</v>
      </c>
      <c r="S23">
        <f t="shared" si="7"/>
        <v>0.60893854748603304</v>
      </c>
      <c r="T23" t="str">
        <f t="shared" si="8"/>
        <v>No Indication</v>
      </c>
      <c r="U23" t="str">
        <f t="shared" si="9"/>
        <v>No T+M+I</v>
      </c>
      <c r="V23">
        <v>709.64569289774931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714.85</v>
      </c>
      <c r="D24">
        <v>724.4</v>
      </c>
      <c r="E24">
        <v>711</v>
      </c>
      <c r="F24">
        <v>711</v>
      </c>
      <c r="G24">
        <f>_xll.TA_TYPPRICE(D24,E24,F24)</f>
        <v>715.4666666666667</v>
      </c>
      <c r="H24">
        <v>711.70374368561636</v>
      </c>
      <c r="I24" t="str">
        <f t="shared" si="0"/>
        <v>DOWN</v>
      </c>
      <c r="J24">
        <v>719.36510373689839</v>
      </c>
      <c r="K24">
        <v>702.38359534538495</v>
      </c>
      <c r="L24" t="str">
        <f t="shared" si="1"/>
        <v>No Confirmation</v>
      </c>
      <c r="M24" t="str">
        <f t="shared" si="2"/>
        <v>No Trend</v>
      </c>
      <c r="N24">
        <v>53.48372097206466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13.399999999999977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709.85404783655713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713</v>
      </c>
      <c r="D25">
        <v>721.1</v>
      </c>
      <c r="E25">
        <v>697.45</v>
      </c>
      <c r="F25">
        <v>710</v>
      </c>
      <c r="G25">
        <f>_xll.TA_TYPPRICE(D25,E25,F25)</f>
        <v>709.51666666666677</v>
      </c>
      <c r="H25">
        <v>710.61020517614156</v>
      </c>
      <c r="I25" t="str">
        <f t="shared" si="0"/>
        <v>DOWN</v>
      </c>
      <c r="J25">
        <v>719.75063623980986</v>
      </c>
      <c r="K25">
        <v>701.2872408241883</v>
      </c>
      <c r="L25" t="str">
        <f t="shared" si="1"/>
        <v>No Confirmation</v>
      </c>
      <c r="M25" t="str">
        <f t="shared" si="2"/>
        <v>No Trend</v>
      </c>
      <c r="N25">
        <v>51.503211130972701</v>
      </c>
      <c r="O25" t="str">
        <f t="shared" si="3"/>
        <v>No Momentum</v>
      </c>
      <c r="P25" t="str">
        <f t="shared" si="4"/>
        <v>No Trend + Momentum</v>
      </c>
      <c r="Q25">
        <f t="shared" si="5"/>
        <v>12.549999999999955</v>
      </c>
      <c r="R25">
        <f t="shared" si="6"/>
        <v>23.649999999999977</v>
      </c>
      <c r="S25">
        <f t="shared" si="7"/>
        <v>0.53065539112050597</v>
      </c>
      <c r="T25" t="str">
        <f t="shared" si="8"/>
        <v>No Indication</v>
      </c>
      <c r="U25" t="str">
        <f t="shared" si="9"/>
        <v>No T+M+I</v>
      </c>
      <c r="V25">
        <v>709.87650201554834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714.35</v>
      </c>
      <c r="D26">
        <v>721.95</v>
      </c>
      <c r="E26">
        <v>711.3</v>
      </c>
      <c r="F26">
        <v>712</v>
      </c>
      <c r="G26">
        <f>_xll.TA_TYPPRICE(D26,E26,F26)</f>
        <v>715.08333333333337</v>
      </c>
      <c r="H26">
        <v>712.84676925473741</v>
      </c>
      <c r="I26" t="str">
        <f t="shared" si="0"/>
        <v>DOWN</v>
      </c>
      <c r="J26">
        <v>720.23938374207432</v>
      </c>
      <c r="K26">
        <v>703.51229841881309</v>
      </c>
      <c r="L26" t="str">
        <f t="shared" si="1"/>
        <v>No Confirmation</v>
      </c>
      <c r="M26" t="str">
        <f t="shared" si="2"/>
        <v>No Trend</v>
      </c>
      <c r="N26">
        <v>55.612408311176523</v>
      </c>
      <c r="O26" t="str">
        <f t="shared" si="3"/>
        <v>No Momentum</v>
      </c>
      <c r="P26" t="str">
        <f t="shared" si="4"/>
        <v>No Trend + Momentum</v>
      </c>
      <c r="Q26">
        <f t="shared" si="5"/>
        <v>0.70000000000004547</v>
      </c>
      <c r="R26">
        <f t="shared" si="6"/>
        <v>10.650000000000091</v>
      </c>
      <c r="S26">
        <f t="shared" si="7"/>
        <v>6.5727699530520142E-2</v>
      </c>
      <c r="T26" t="str">
        <f t="shared" si="8"/>
        <v>DOWN</v>
      </c>
      <c r="U26" t="str">
        <f t="shared" si="9"/>
        <v>No T+M+I</v>
      </c>
      <c r="V26">
        <v>710.20319401315624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702.05</v>
      </c>
      <c r="D27">
        <v>719</v>
      </c>
      <c r="E27">
        <v>702.05</v>
      </c>
      <c r="F27">
        <v>709</v>
      </c>
      <c r="G27">
        <f>_xll.TA_TYPPRICE(D27,E27,F27)</f>
        <v>710.01666666666677</v>
      </c>
      <c r="H27">
        <v>711.43171796070214</v>
      </c>
      <c r="I27" t="str">
        <f t="shared" si="0"/>
        <v>DOWN</v>
      </c>
      <c r="J27">
        <v>719.96396513272452</v>
      </c>
      <c r="K27">
        <v>703.18734321463239</v>
      </c>
      <c r="L27" t="str">
        <f t="shared" si="1"/>
        <v>No Confirmation</v>
      </c>
      <c r="M27" t="str">
        <f t="shared" si="2"/>
        <v>No Trend</v>
      </c>
      <c r="N27">
        <v>47.988427583289351</v>
      </c>
      <c r="O27" t="str">
        <f t="shared" si="3"/>
        <v>No Momentum</v>
      </c>
      <c r="P27" t="str">
        <f t="shared" si="4"/>
        <v>No Trend + Momentum</v>
      </c>
      <c r="Q27">
        <f t="shared" si="5"/>
        <v>6.9500000000000455</v>
      </c>
      <c r="R27">
        <f t="shared" si="6"/>
        <v>16.950000000000045</v>
      </c>
      <c r="S27">
        <f t="shared" si="7"/>
        <v>0.41002949852507531</v>
      </c>
      <c r="T27" t="str">
        <f t="shared" si="8"/>
        <v>No Indication</v>
      </c>
      <c r="U27" t="str">
        <f t="shared" si="9"/>
        <v>No T+M+I</v>
      </c>
      <c r="V27">
        <v>710.01808724190141</v>
      </c>
      <c r="W27">
        <v>715.88461538461536</v>
      </c>
      <c r="X27">
        <f t="shared" si="10"/>
        <v>-5.8665281427139462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709.9</v>
      </c>
      <c r="D28">
        <v>711.95</v>
      </c>
      <c r="E28">
        <v>703.05</v>
      </c>
      <c r="F28">
        <v>707</v>
      </c>
      <c r="G28">
        <f>_xll.TA_TYPPRICE(D28,E28,F28)</f>
        <v>707.33333333333337</v>
      </c>
      <c r="H28">
        <v>709.3825256470177</v>
      </c>
      <c r="I28" t="str">
        <f t="shared" si="0"/>
        <v>DOWN</v>
      </c>
      <c r="J28">
        <v>718.18308399211912</v>
      </c>
      <c r="K28">
        <v>703.15682250026964</v>
      </c>
      <c r="L28" t="str">
        <f t="shared" si="1"/>
        <v>No Confirmation</v>
      </c>
      <c r="M28" t="str">
        <f t="shared" si="2"/>
        <v>No Trend</v>
      </c>
      <c r="N28">
        <v>43.068196229503933</v>
      </c>
      <c r="O28" t="str">
        <f t="shared" si="3"/>
        <v>No Momentum</v>
      </c>
      <c r="P28" t="str">
        <f t="shared" si="4"/>
        <v>No Trend + Momentum</v>
      </c>
      <c r="Q28">
        <f t="shared" si="5"/>
        <v>3.9500000000000455</v>
      </c>
      <c r="R28">
        <f t="shared" si="6"/>
        <v>8.9000000000000909</v>
      </c>
      <c r="S28">
        <f t="shared" si="7"/>
        <v>0.44382022471910171</v>
      </c>
      <c r="T28" t="str">
        <f t="shared" si="8"/>
        <v>No Indication</v>
      </c>
      <c r="U28" t="str">
        <f t="shared" si="9"/>
        <v>No T+M+I</v>
      </c>
      <c r="V28">
        <v>709.55376612776274</v>
      </c>
      <c r="W28">
        <v>715.22649572649573</v>
      </c>
      <c r="X28">
        <f t="shared" si="10"/>
        <v>-5.6727295987329853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706</v>
      </c>
      <c r="D29">
        <v>714.8</v>
      </c>
      <c r="E29">
        <v>703.65</v>
      </c>
      <c r="F29">
        <v>708</v>
      </c>
      <c r="G29">
        <f>_xll.TA_TYPPRICE(D29,E29,F29)</f>
        <v>708.81666666666661</v>
      </c>
      <c r="H29">
        <v>709.09959615684215</v>
      </c>
      <c r="I29" t="str">
        <f t="shared" si="0"/>
        <v>DOWN</v>
      </c>
      <c r="J29">
        <v>717.43128754942597</v>
      </c>
      <c r="K29">
        <v>703.26641750020974</v>
      </c>
      <c r="L29" t="str">
        <f t="shared" si="1"/>
        <v>No Confirmation</v>
      </c>
      <c r="M29" t="str">
        <f t="shared" si="2"/>
        <v>No Trend</v>
      </c>
      <c r="N29">
        <v>46.496736796483326</v>
      </c>
      <c r="O29" t="str">
        <f t="shared" si="3"/>
        <v>No Momentum</v>
      </c>
      <c r="P29" t="str">
        <f t="shared" si="4"/>
        <v>No Trend + Momentum</v>
      </c>
      <c r="Q29">
        <f t="shared" si="5"/>
        <v>4.3500000000000227</v>
      </c>
      <c r="R29">
        <f t="shared" si="6"/>
        <v>11.149999999999977</v>
      </c>
      <c r="S29">
        <f t="shared" si="7"/>
        <v>0.39013452914798491</v>
      </c>
      <c r="T29" t="str">
        <f t="shared" si="8"/>
        <v>No Indication</v>
      </c>
      <c r="U29" t="str">
        <f t="shared" si="9"/>
        <v>No T+M+I</v>
      </c>
      <c r="V29">
        <v>709.31472518503006</v>
      </c>
      <c r="W29">
        <v>714.69119974675527</v>
      </c>
      <c r="X29">
        <f t="shared" si="10"/>
        <v>-5.3764745617252174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706.3</v>
      </c>
      <c r="D30">
        <v>721.9</v>
      </c>
      <c r="E30">
        <v>701.8</v>
      </c>
      <c r="F30">
        <v>720</v>
      </c>
      <c r="G30">
        <f>_xll.TA_TYPPRICE(D30,E30,F30)</f>
        <v>714.56666666666661</v>
      </c>
      <c r="H30">
        <v>711.83313141175438</v>
      </c>
      <c r="I30" t="str">
        <f t="shared" si="0"/>
        <v>UP</v>
      </c>
      <c r="J30">
        <v>718.42433476066469</v>
      </c>
      <c r="K30">
        <v>702.9405469446076</v>
      </c>
      <c r="L30" t="str">
        <f t="shared" si="1"/>
        <v>UP</v>
      </c>
      <c r="M30" t="str">
        <f t="shared" si="2"/>
        <v>UP</v>
      </c>
      <c r="N30">
        <v>71.889629496485682</v>
      </c>
      <c r="O30" t="str">
        <f t="shared" si="3"/>
        <v>UP</v>
      </c>
      <c r="P30" t="str">
        <f t="shared" si="4"/>
        <v>UP</v>
      </c>
      <c r="Q30">
        <f t="shared" si="5"/>
        <v>18.200000000000045</v>
      </c>
      <c r="R30">
        <f t="shared" si="6"/>
        <v>20.100000000000023</v>
      </c>
      <c r="S30">
        <f t="shared" si="7"/>
        <v>0.90547263681592161</v>
      </c>
      <c r="T30" t="str">
        <f t="shared" si="8"/>
        <v>UP</v>
      </c>
      <c r="U30" t="str">
        <f t="shared" si="9"/>
        <v>UP</v>
      </c>
      <c r="V30">
        <v>710.95861361810239</v>
      </c>
      <c r="W30">
        <v>715.08444420995863</v>
      </c>
      <c r="X30">
        <f t="shared" si="10"/>
        <v>-4.1258305918562428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720</v>
      </c>
      <c r="D31">
        <v>720</v>
      </c>
      <c r="E31">
        <v>704</v>
      </c>
      <c r="F31">
        <v>714</v>
      </c>
      <c r="G31">
        <f>_xll.TA_TYPPRICE(D31,E31,F31)</f>
        <v>712.66666666666663</v>
      </c>
      <c r="H31">
        <v>712.2498990392105</v>
      </c>
      <c r="I31" t="str">
        <f t="shared" si="0"/>
        <v>UP</v>
      </c>
      <c r="J31">
        <v>718.77448259162804</v>
      </c>
      <c r="K31">
        <v>703.17598095691699</v>
      </c>
      <c r="L31" t="str">
        <f t="shared" si="1"/>
        <v>No Confirmation</v>
      </c>
      <c r="M31" t="str">
        <f t="shared" si="2"/>
        <v>No Trend</v>
      </c>
      <c r="N31">
        <v>55.443533386105756</v>
      </c>
      <c r="O31" t="str">
        <f t="shared" si="3"/>
        <v>No Momentum</v>
      </c>
      <c r="P31" t="str">
        <f t="shared" si="4"/>
        <v>No Trend + Momentum</v>
      </c>
      <c r="Q31">
        <f t="shared" si="5"/>
        <v>10</v>
      </c>
      <c r="R31">
        <f t="shared" si="6"/>
        <v>16</v>
      </c>
      <c r="S31">
        <f t="shared" si="7"/>
        <v>0.625</v>
      </c>
      <c r="T31" t="str">
        <f t="shared" si="8"/>
        <v>No Indication</v>
      </c>
      <c r="U31" t="str">
        <f t="shared" si="9"/>
        <v>No T+M+I</v>
      </c>
      <c r="V31">
        <v>711.4265192153174</v>
      </c>
      <c r="W31">
        <v>715.00411500922098</v>
      </c>
      <c r="X31">
        <f t="shared" si="10"/>
        <v>-3.5775957939035834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715.95</v>
      </c>
      <c r="D32">
        <v>720.25</v>
      </c>
      <c r="E32">
        <v>715</v>
      </c>
      <c r="F32">
        <v>720</v>
      </c>
      <c r="G32">
        <f>_xll.TA_TYPPRICE(D32,E32,F32)</f>
        <v>718.41666666666663</v>
      </c>
      <c r="H32">
        <v>715.33328285293851</v>
      </c>
      <c r="I32" t="str">
        <f t="shared" si="0"/>
        <v>UP</v>
      </c>
      <c r="J32">
        <v>719.102375349044</v>
      </c>
      <c r="K32">
        <v>705.80354074426873</v>
      </c>
      <c r="L32" t="str">
        <f t="shared" si="1"/>
        <v>UP</v>
      </c>
      <c r="M32" t="str">
        <f t="shared" si="2"/>
        <v>UP</v>
      </c>
      <c r="N32">
        <v>65.351615226945739</v>
      </c>
      <c r="O32" t="str">
        <f t="shared" si="3"/>
        <v>UP</v>
      </c>
      <c r="P32" t="str">
        <f t="shared" si="4"/>
        <v>UP</v>
      </c>
      <c r="Q32">
        <f t="shared" si="5"/>
        <v>5</v>
      </c>
      <c r="R32">
        <f t="shared" si="6"/>
        <v>5.25</v>
      </c>
      <c r="S32">
        <f t="shared" si="7"/>
        <v>0.95238095238095233</v>
      </c>
      <c r="T32" t="str">
        <f t="shared" si="8"/>
        <v>UP</v>
      </c>
      <c r="U32" t="str">
        <f t="shared" si="9"/>
        <v>UP</v>
      </c>
      <c r="V32">
        <v>712.74551625911477</v>
      </c>
      <c r="W32">
        <v>715.37418056409354</v>
      </c>
      <c r="X32">
        <f t="shared" si="10"/>
        <v>-2.6286643049787699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720</v>
      </c>
      <c r="D33">
        <v>720</v>
      </c>
      <c r="E33">
        <v>715</v>
      </c>
      <c r="F33">
        <v>717</v>
      </c>
      <c r="G33">
        <f>_xll.TA_TYPPRICE(D33,E33,F33)</f>
        <v>717.33333333333337</v>
      </c>
      <c r="H33">
        <v>716.33330809313588</v>
      </c>
      <c r="I33" t="str">
        <f t="shared" si="0"/>
        <v>UP</v>
      </c>
      <c r="J33">
        <v>719.30184749370085</v>
      </c>
      <c r="K33">
        <v>707.84719835665351</v>
      </c>
      <c r="L33" t="str">
        <f t="shared" si="1"/>
        <v>No Confirmation</v>
      </c>
      <c r="M33" t="str">
        <f t="shared" si="2"/>
        <v>No Trend</v>
      </c>
      <c r="N33">
        <v>57.377210245534947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5</v>
      </c>
      <c r="S33">
        <f t="shared" si="7"/>
        <v>0.4</v>
      </c>
      <c r="T33" t="str">
        <f t="shared" si="8"/>
        <v>No Indication</v>
      </c>
      <c r="U33" t="str">
        <f t="shared" si="9"/>
        <v>No T+M+I</v>
      </c>
      <c r="V33">
        <v>713.40005221925094</v>
      </c>
      <c r="W33">
        <v>715.49461163341994</v>
      </c>
      <c r="X33">
        <f t="shared" si="10"/>
        <v>-2.094559414168998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707</v>
      </c>
      <c r="D34">
        <v>729</v>
      </c>
      <c r="E34">
        <v>707</v>
      </c>
      <c r="F34">
        <v>720</v>
      </c>
      <c r="G34">
        <f>_xll.TA_TYPPRICE(D34,E34,F34)</f>
        <v>718.66666666666663</v>
      </c>
      <c r="H34">
        <v>717.49998737990131</v>
      </c>
      <c r="I34" t="str">
        <f t="shared" si="0"/>
        <v>UP</v>
      </c>
      <c r="J34">
        <v>721.45699249510062</v>
      </c>
      <c r="K34">
        <v>707.658932055175</v>
      </c>
      <c r="L34" t="str">
        <f t="shared" si="1"/>
        <v>No Confirmation</v>
      </c>
      <c r="M34" t="str">
        <f t="shared" si="2"/>
        <v>No Trend</v>
      </c>
      <c r="N34">
        <v>63.018027677625419</v>
      </c>
      <c r="O34" t="str">
        <f t="shared" si="3"/>
        <v>UP</v>
      </c>
      <c r="P34" t="str">
        <f t="shared" si="4"/>
        <v>No Trend + Momentum</v>
      </c>
      <c r="Q34">
        <f t="shared" si="5"/>
        <v>13</v>
      </c>
      <c r="R34">
        <f t="shared" si="6"/>
        <v>22</v>
      </c>
      <c r="S34">
        <f t="shared" si="7"/>
        <v>0.59090909090909094</v>
      </c>
      <c r="T34" t="str">
        <f t="shared" si="8"/>
        <v>No Indication</v>
      </c>
      <c r="U34" t="str">
        <f t="shared" si="9"/>
        <v>No T+M+I</v>
      </c>
      <c r="V34">
        <v>714.41542880090469</v>
      </c>
      <c r="W34">
        <v>715.82834410501846</v>
      </c>
      <c r="X34">
        <f t="shared" si="10"/>
        <v>-1.412915304113767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725.65</v>
      </c>
      <c r="D35">
        <v>750</v>
      </c>
      <c r="E35">
        <v>715</v>
      </c>
      <c r="F35">
        <v>746</v>
      </c>
      <c r="G35">
        <f>_xll.TA_TYPPRICE(D35,E35,F35)</f>
        <v>737</v>
      </c>
      <c r="H35">
        <v>727.24999368995066</v>
      </c>
      <c r="I35" t="str">
        <f t="shared" si="0"/>
        <v>UP</v>
      </c>
      <c r="J35">
        <v>727.79988305174493</v>
      </c>
      <c r="K35">
        <v>709.29028048735836</v>
      </c>
      <c r="L35" t="str">
        <f t="shared" si="1"/>
        <v>UP</v>
      </c>
      <c r="M35" t="str">
        <f t="shared" si="2"/>
        <v>UP</v>
      </c>
      <c r="N35">
        <v>84.804301262958461</v>
      </c>
      <c r="O35" t="str">
        <f t="shared" si="3"/>
        <v>UP</v>
      </c>
      <c r="P35" t="str">
        <f t="shared" si="4"/>
        <v>UP</v>
      </c>
      <c r="Q35">
        <f t="shared" si="5"/>
        <v>31</v>
      </c>
      <c r="R35">
        <f t="shared" si="6"/>
        <v>35</v>
      </c>
      <c r="S35">
        <f t="shared" si="7"/>
        <v>0.88571428571428568</v>
      </c>
      <c r="T35" t="str">
        <f t="shared" si="8"/>
        <v>UP</v>
      </c>
      <c r="U35" t="str">
        <f t="shared" si="9"/>
        <v>UP</v>
      </c>
      <c r="V35">
        <v>719.27459360076546</v>
      </c>
      <c r="W35">
        <v>718.06328157872076</v>
      </c>
      <c r="X35">
        <f t="shared" si="10"/>
        <v>1.2113120220446945</v>
      </c>
      <c r="Y35">
        <v>-3.2826650766832017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756.7</v>
      </c>
      <c r="D36">
        <v>756.7</v>
      </c>
      <c r="E36">
        <v>725</v>
      </c>
      <c r="F36">
        <v>740</v>
      </c>
      <c r="G36">
        <f>_xll.TA_TYPPRICE(D36,E36,F36)</f>
        <v>740.56666666666661</v>
      </c>
      <c r="H36">
        <v>733.90833017830869</v>
      </c>
      <c r="I36" t="str">
        <f t="shared" si="0"/>
        <v>UP</v>
      </c>
      <c r="J36">
        <v>734.22213126246834</v>
      </c>
      <c r="K36">
        <v>712.78132926794535</v>
      </c>
      <c r="L36" t="str">
        <f t="shared" si="1"/>
        <v>UP</v>
      </c>
      <c r="M36" t="str">
        <f t="shared" si="2"/>
        <v>UP</v>
      </c>
      <c r="N36">
        <v>72.486385164271923</v>
      </c>
      <c r="O36" t="str">
        <f t="shared" si="3"/>
        <v>UP</v>
      </c>
      <c r="P36" t="str">
        <f t="shared" si="4"/>
        <v>UP</v>
      </c>
      <c r="Q36">
        <f t="shared" si="5"/>
        <v>15</v>
      </c>
      <c r="R36">
        <f t="shared" si="6"/>
        <v>31.700000000000045</v>
      </c>
      <c r="S36">
        <f t="shared" si="7"/>
        <v>0.47318611987381637</v>
      </c>
      <c r="T36" t="str">
        <f t="shared" si="8"/>
        <v>No Indication</v>
      </c>
      <c r="U36" t="str">
        <f t="shared" si="9"/>
        <v>No T+M+I</v>
      </c>
      <c r="V36">
        <v>722.46311766218616</v>
      </c>
      <c r="W36">
        <v>719.68822368400072</v>
      </c>
      <c r="X36">
        <f t="shared" si="10"/>
        <v>2.774893978185446</v>
      </c>
      <c r="Y36">
        <v>-2.071153265709472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739.95</v>
      </c>
      <c r="D37">
        <v>748</v>
      </c>
      <c r="E37">
        <v>724.2</v>
      </c>
      <c r="F37">
        <v>743</v>
      </c>
      <c r="G37">
        <f>_xll.TA_TYPPRICE(D37,E37,F37)</f>
        <v>738.4</v>
      </c>
      <c r="H37">
        <v>736.15416508915428</v>
      </c>
      <c r="I37" t="str">
        <f t="shared" si="0"/>
        <v>UP</v>
      </c>
      <c r="J37">
        <v>737.28387987080873</v>
      </c>
      <c r="K37">
        <v>715.31881165284642</v>
      </c>
      <c r="L37" t="str">
        <f t="shared" si="1"/>
        <v>UP</v>
      </c>
      <c r="M37" t="str">
        <f t="shared" si="2"/>
        <v>UP</v>
      </c>
      <c r="N37">
        <v>74.776246056785823</v>
      </c>
      <c r="O37" t="str">
        <f t="shared" si="3"/>
        <v>UP</v>
      </c>
      <c r="P37" t="str">
        <f t="shared" si="4"/>
        <v>UP</v>
      </c>
      <c r="Q37">
        <f t="shared" si="5"/>
        <v>18.799999999999955</v>
      </c>
      <c r="R37">
        <f t="shared" si="6"/>
        <v>23.799999999999955</v>
      </c>
      <c r="S37">
        <f t="shared" si="7"/>
        <v>0.78991596638655426</v>
      </c>
      <c r="T37" t="str">
        <f t="shared" si="8"/>
        <v>No Indication</v>
      </c>
      <c r="U37" t="str">
        <f t="shared" si="9"/>
        <v>No T+M+I</v>
      </c>
      <c r="V37">
        <v>725.62263802184987</v>
      </c>
      <c r="W37">
        <v>721.41502192963026</v>
      </c>
      <c r="X37">
        <f t="shared" si="10"/>
        <v>4.2076160922196095</v>
      </c>
      <c r="Y37">
        <v>-0.8153993941236557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736.45</v>
      </c>
      <c r="D38">
        <v>746.05</v>
      </c>
      <c r="E38">
        <v>730</v>
      </c>
      <c r="F38">
        <v>730</v>
      </c>
      <c r="G38">
        <f>_xll.TA_TYPPRICE(D38,E38,F38)</f>
        <v>735.35</v>
      </c>
      <c r="H38">
        <v>735.75208254457721</v>
      </c>
      <c r="I38" t="str">
        <f t="shared" si="0"/>
        <v>DOWN</v>
      </c>
      <c r="J38">
        <v>739.23190656618453</v>
      </c>
      <c r="K38">
        <v>718.58129795221384</v>
      </c>
      <c r="L38" t="str">
        <f t="shared" si="1"/>
        <v>No Confirmation</v>
      </c>
      <c r="M38" t="str">
        <f t="shared" si="2"/>
        <v>No Trend</v>
      </c>
      <c r="N38">
        <v>51.541032380643102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16.049999999999955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726.29607832618069</v>
      </c>
      <c r="W38">
        <v>722.05094623113916</v>
      </c>
      <c r="X38">
        <f t="shared" si="10"/>
        <v>4.2451320950415266</v>
      </c>
      <c r="Y38">
        <v>0.19670690370938071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738.65</v>
      </c>
      <c r="D39">
        <v>738.65</v>
      </c>
      <c r="E39">
        <v>720</v>
      </c>
      <c r="F39">
        <v>722</v>
      </c>
      <c r="G39">
        <f>_xll.TA_TYPPRICE(D39,E39,F39)</f>
        <v>726.88333333333333</v>
      </c>
      <c r="H39">
        <v>731.31770793895521</v>
      </c>
      <c r="I39" t="str">
        <f t="shared" si="0"/>
        <v>DOWN</v>
      </c>
      <c r="J39">
        <v>739.10259399592132</v>
      </c>
      <c r="K39">
        <v>718.89656507394409</v>
      </c>
      <c r="L39" t="str">
        <f t="shared" si="1"/>
        <v>No Confirmation</v>
      </c>
      <c r="M39" t="str">
        <f t="shared" si="2"/>
        <v>No Trend</v>
      </c>
      <c r="N39">
        <v>41.598124606103056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18.649999999999977</v>
      </c>
      <c r="S39">
        <f t="shared" si="7"/>
        <v>0.10723860589812345</v>
      </c>
      <c r="T39" t="str">
        <f t="shared" si="8"/>
        <v>DOWN</v>
      </c>
      <c r="U39" t="str">
        <f t="shared" si="9"/>
        <v>No T+M+I</v>
      </c>
      <c r="V39">
        <v>725.63514319907597</v>
      </c>
      <c r="W39">
        <v>722.04717243623998</v>
      </c>
      <c r="X39">
        <f t="shared" si="10"/>
        <v>3.5879707628359938</v>
      </c>
      <c r="Y39">
        <v>0.87495967553470333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732.95</v>
      </c>
      <c r="D40">
        <v>732.95</v>
      </c>
      <c r="E40">
        <v>708.2</v>
      </c>
      <c r="F40">
        <v>715</v>
      </c>
      <c r="G40">
        <f>_xll.TA_TYPPRICE(D40,E40,F40)</f>
        <v>718.7166666666667</v>
      </c>
      <c r="H40">
        <v>725.01718730281095</v>
      </c>
      <c r="I40" t="str">
        <f t="shared" si="0"/>
        <v>DOWN</v>
      </c>
      <c r="J40">
        <v>737.73535088571657</v>
      </c>
      <c r="K40">
        <v>716.51955061306762</v>
      </c>
      <c r="L40" t="str">
        <f t="shared" si="1"/>
        <v>DOWN</v>
      </c>
      <c r="M40" t="str">
        <f t="shared" si="2"/>
        <v>DOWN</v>
      </c>
      <c r="N40">
        <v>34.350283144531787</v>
      </c>
      <c r="O40" t="str">
        <f t="shared" si="3"/>
        <v>DOWN</v>
      </c>
      <c r="P40" t="str">
        <f t="shared" si="4"/>
        <v>DOWN</v>
      </c>
      <c r="Q40">
        <f t="shared" si="5"/>
        <v>6.7999999999999545</v>
      </c>
      <c r="R40">
        <f t="shared" si="6"/>
        <v>24.75</v>
      </c>
      <c r="S40">
        <f t="shared" si="7"/>
        <v>0.27474747474747291</v>
      </c>
      <c r="T40" t="str">
        <f t="shared" si="8"/>
        <v>No Indication</v>
      </c>
      <c r="U40" t="str">
        <f t="shared" si="9"/>
        <v>No T+M+I</v>
      </c>
      <c r="V40">
        <v>723.99896732229502</v>
      </c>
      <c r="W40">
        <v>721.52515966318515</v>
      </c>
      <c r="X40">
        <f t="shared" si="10"/>
        <v>2.4738076591098661</v>
      </c>
      <c r="Y40">
        <v>1.1947292722497358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721</v>
      </c>
      <c r="D41">
        <v>721</v>
      </c>
      <c r="E41">
        <v>697.15</v>
      </c>
      <c r="F41">
        <v>715</v>
      </c>
      <c r="G41">
        <f>_xll.TA_TYPPRICE(D41,E41,F41)</f>
        <v>711.05000000000007</v>
      </c>
      <c r="H41">
        <v>718.03359365140545</v>
      </c>
      <c r="I41" t="str">
        <f t="shared" si="0"/>
        <v>DOWN</v>
      </c>
      <c r="J41">
        <v>734.01638402222397</v>
      </c>
      <c r="K41">
        <v>712.21520603238594</v>
      </c>
      <c r="L41" t="str">
        <f t="shared" si="1"/>
        <v>No Confirmation</v>
      </c>
      <c r="M41" t="str">
        <f t="shared" si="2"/>
        <v>No Trend</v>
      </c>
      <c r="N41">
        <v>34.350283144531787</v>
      </c>
      <c r="O41" t="str">
        <f t="shared" si="3"/>
        <v>DOWN</v>
      </c>
      <c r="P41" t="str">
        <f t="shared" si="4"/>
        <v>No Trend + Momentum</v>
      </c>
      <c r="Q41">
        <f t="shared" si="5"/>
        <v>17.850000000000023</v>
      </c>
      <c r="R41">
        <f t="shared" si="6"/>
        <v>23.850000000000023</v>
      </c>
      <c r="S41">
        <f t="shared" si="7"/>
        <v>0.74842767295597512</v>
      </c>
      <c r="T41" t="str">
        <f t="shared" si="8"/>
        <v>No Indication</v>
      </c>
      <c r="U41" t="str">
        <f t="shared" si="9"/>
        <v>No T+M+I</v>
      </c>
      <c r="V41">
        <v>722.61451081117275</v>
      </c>
      <c r="W41">
        <v>721.04181450294925</v>
      </c>
      <c r="X41">
        <f t="shared" si="10"/>
        <v>1.5726963082234988</v>
      </c>
      <c r="Y41">
        <v>1.2703226794444884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706.1</v>
      </c>
      <c r="D42">
        <v>724.8</v>
      </c>
      <c r="E42">
        <v>706.05</v>
      </c>
      <c r="F42">
        <v>718</v>
      </c>
      <c r="G42">
        <f>_xll.TA_TYPPRICE(D42,E42,F42)</f>
        <v>716.2833333333333</v>
      </c>
      <c r="H42">
        <v>717.15846349236938</v>
      </c>
      <c r="I42" t="str">
        <f t="shared" si="0"/>
        <v>UP</v>
      </c>
      <c r="J42">
        <v>731.96829868395196</v>
      </c>
      <c r="K42">
        <v>710.84516024741129</v>
      </c>
      <c r="L42" t="str">
        <f t="shared" si="1"/>
        <v>No Confirmation</v>
      </c>
      <c r="M42" t="str">
        <f t="shared" si="2"/>
        <v>No Trend</v>
      </c>
      <c r="N42">
        <v>41.209652678849686</v>
      </c>
      <c r="O42" t="str">
        <f t="shared" si="3"/>
        <v>No Momentum</v>
      </c>
      <c r="P42" t="str">
        <f t="shared" si="4"/>
        <v>No Trend + Momentum</v>
      </c>
      <c r="Q42">
        <f t="shared" si="5"/>
        <v>11.950000000000045</v>
      </c>
      <c r="R42">
        <f t="shared" si="6"/>
        <v>18.75</v>
      </c>
      <c r="S42">
        <f t="shared" si="7"/>
        <v>0.63733333333333575</v>
      </c>
      <c r="T42" t="str">
        <f t="shared" si="8"/>
        <v>No Indication</v>
      </c>
      <c r="U42" t="str">
        <f t="shared" si="9"/>
        <v>No T+M+I</v>
      </c>
      <c r="V42">
        <v>721.90458607099231</v>
      </c>
      <c r="W42">
        <v>720.8164949101382</v>
      </c>
      <c r="X42">
        <f t="shared" si="10"/>
        <v>1.0880911608541055</v>
      </c>
      <c r="Y42">
        <v>1.2338763757264117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717.2</v>
      </c>
      <c r="D43">
        <v>729</v>
      </c>
      <c r="E43">
        <v>714</v>
      </c>
      <c r="F43">
        <v>725</v>
      </c>
      <c r="G43">
        <f>_xll.TA_TYPPRICE(D43,E43,F43)</f>
        <v>722.66666666666663</v>
      </c>
      <c r="H43">
        <v>719.912565079518</v>
      </c>
      <c r="I43" t="str">
        <f t="shared" si="0"/>
        <v>UP</v>
      </c>
      <c r="J43">
        <v>731.30867675418483</v>
      </c>
      <c r="K43">
        <v>711.54623574798654</v>
      </c>
      <c r="L43" t="str">
        <f t="shared" si="1"/>
        <v>No Confirmation</v>
      </c>
      <c r="M43" t="str">
        <f t="shared" si="2"/>
        <v>No Trend</v>
      </c>
      <c r="N43">
        <v>54.941158434227155</v>
      </c>
      <c r="O43" t="str">
        <f t="shared" si="3"/>
        <v>No Momentum</v>
      </c>
      <c r="P43" t="str">
        <f t="shared" si="4"/>
        <v>No Trend + Momentum</v>
      </c>
      <c r="Q43">
        <f t="shared" si="5"/>
        <v>11</v>
      </c>
      <c r="R43">
        <f t="shared" si="6"/>
        <v>15</v>
      </c>
      <c r="S43">
        <f t="shared" si="7"/>
        <v>0.73333333333333328</v>
      </c>
      <c r="T43" t="str">
        <f t="shared" si="8"/>
        <v>No Indication</v>
      </c>
      <c r="U43" t="str">
        <f t="shared" si="9"/>
        <v>No T+M+I</v>
      </c>
      <c r="V43">
        <v>722.380803598532</v>
      </c>
      <c r="W43">
        <v>721.12638417605388</v>
      </c>
      <c r="X43">
        <f t="shared" si="10"/>
        <v>1.2544194224781222</v>
      </c>
      <c r="Y43">
        <v>1.2379849850767539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716.6</v>
      </c>
      <c r="D44">
        <v>744.7</v>
      </c>
      <c r="E44">
        <v>710.55</v>
      </c>
      <c r="F44">
        <v>730</v>
      </c>
      <c r="G44">
        <f>_xll.TA_TYPPRICE(D44,E44,F44)</f>
        <v>728.41666666666663</v>
      </c>
      <c r="H44">
        <v>724.16461587309232</v>
      </c>
      <c r="I44" t="str">
        <f t="shared" si="0"/>
        <v>UP</v>
      </c>
      <c r="J44">
        <v>734.284526364366</v>
      </c>
      <c r="K44">
        <v>711.32485002621172</v>
      </c>
      <c r="L44" t="str">
        <f t="shared" si="1"/>
        <v>No Confirmation</v>
      </c>
      <c r="M44" t="str">
        <f t="shared" si="2"/>
        <v>No Trend</v>
      </c>
      <c r="N44">
        <v>62.716371317791463</v>
      </c>
      <c r="O44" t="str">
        <f t="shared" si="3"/>
        <v>UP</v>
      </c>
      <c r="P44" t="str">
        <f t="shared" si="4"/>
        <v>No Trend + Momentum</v>
      </c>
      <c r="Q44">
        <f t="shared" si="5"/>
        <v>19.450000000000045</v>
      </c>
      <c r="R44">
        <f t="shared" si="6"/>
        <v>34.150000000000091</v>
      </c>
      <c r="S44">
        <f t="shared" si="7"/>
        <v>0.56954612005856498</v>
      </c>
      <c r="T44" t="str">
        <f t="shared" si="8"/>
        <v>No Indication</v>
      </c>
      <c r="U44" t="str">
        <f t="shared" si="9"/>
        <v>No T+M+I</v>
      </c>
      <c r="V44">
        <v>723.55298766029625</v>
      </c>
      <c r="W44">
        <v>721.78368905190177</v>
      </c>
      <c r="X44">
        <f t="shared" si="10"/>
        <v>1.7692986083944788</v>
      </c>
      <c r="Y44">
        <v>1.3442477097402989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715.05</v>
      </c>
      <c r="D45">
        <v>774</v>
      </c>
      <c r="E45">
        <v>715.05</v>
      </c>
      <c r="F45">
        <v>765</v>
      </c>
      <c r="G45">
        <f>_xll.TA_TYPPRICE(D45,E45,F45)</f>
        <v>751.35</v>
      </c>
      <c r="H45">
        <v>737.75730793654611</v>
      </c>
      <c r="I45" t="str">
        <f t="shared" si="0"/>
        <v>UP</v>
      </c>
      <c r="J45">
        <v>743.11018717228467</v>
      </c>
      <c r="K45">
        <v>712.15266113149801</v>
      </c>
      <c r="L45" t="str">
        <f t="shared" si="1"/>
        <v>UP</v>
      </c>
      <c r="M45" t="str">
        <f t="shared" si="2"/>
        <v>UP</v>
      </c>
      <c r="N45">
        <v>85.14521100787195</v>
      </c>
      <c r="O45" t="str">
        <f t="shared" si="3"/>
        <v>UP</v>
      </c>
      <c r="P45" t="str">
        <f t="shared" si="4"/>
        <v>UP</v>
      </c>
      <c r="Q45">
        <f t="shared" si="5"/>
        <v>49.950000000000045</v>
      </c>
      <c r="R45">
        <f t="shared" si="6"/>
        <v>58.950000000000045</v>
      </c>
      <c r="S45">
        <f t="shared" si="7"/>
        <v>0.84732824427480924</v>
      </c>
      <c r="T45" t="str">
        <f t="shared" si="8"/>
        <v>UP</v>
      </c>
      <c r="U45" t="str">
        <f t="shared" si="9"/>
        <v>UP</v>
      </c>
      <c r="V45">
        <v>729.9294510971738</v>
      </c>
      <c r="W45">
        <v>724.98489727027948</v>
      </c>
      <c r="X45">
        <f t="shared" si="10"/>
        <v>4.944553826894321</v>
      </c>
      <c r="Y45">
        <v>2.0643089331711035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758.25</v>
      </c>
      <c r="D46">
        <v>762</v>
      </c>
      <c r="E46">
        <v>733</v>
      </c>
      <c r="F46">
        <v>735</v>
      </c>
      <c r="G46">
        <f>_xll.TA_TYPPRICE(D46,E46,F46)</f>
        <v>743.33333333333337</v>
      </c>
      <c r="H46">
        <v>740.5453206349398</v>
      </c>
      <c r="I46" t="str">
        <f t="shared" si="0"/>
        <v>DOWN</v>
      </c>
      <c r="J46">
        <v>747.30792335622141</v>
      </c>
      <c r="K46">
        <v>716.78540310227618</v>
      </c>
      <c r="L46" t="str">
        <f t="shared" si="1"/>
        <v>No Confirmation</v>
      </c>
      <c r="M46" t="str">
        <f t="shared" si="2"/>
        <v>No Trend</v>
      </c>
      <c r="N46">
        <v>51.774392084644127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29</v>
      </c>
      <c r="S46">
        <f t="shared" si="7"/>
        <v>6.8965517241379309E-2</v>
      </c>
      <c r="T46" t="str">
        <f t="shared" si="8"/>
        <v>DOWN</v>
      </c>
      <c r="U46" t="str">
        <f t="shared" si="9"/>
        <v>No T+M+I</v>
      </c>
      <c r="V46">
        <v>730.7095355437624</v>
      </c>
      <c r="W46">
        <v>725.72675673174024</v>
      </c>
      <c r="X46">
        <f t="shared" si="10"/>
        <v>4.9827788120221612</v>
      </c>
      <c r="Y46">
        <v>2.6480029089413151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737.45</v>
      </c>
      <c r="D47">
        <v>743.85</v>
      </c>
      <c r="E47">
        <v>735</v>
      </c>
      <c r="F47">
        <v>738</v>
      </c>
      <c r="G47">
        <f>_xll.TA_TYPPRICE(D47,E47,F47)</f>
        <v>738.94999999999993</v>
      </c>
      <c r="H47">
        <v>739.74766031746981</v>
      </c>
      <c r="I47" t="str">
        <f t="shared" si="0"/>
        <v>DOWN</v>
      </c>
      <c r="J47">
        <v>746.53949594372773</v>
      </c>
      <c r="K47">
        <v>720.83309130177031</v>
      </c>
      <c r="L47" t="str">
        <f t="shared" si="1"/>
        <v>No Confirmation</v>
      </c>
      <c r="M47" t="str">
        <f t="shared" si="2"/>
        <v>No Trend</v>
      </c>
      <c r="N47">
        <v>54.026673140398799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8.8500000000000227</v>
      </c>
      <c r="S47">
        <f t="shared" si="7"/>
        <v>0.33898305084745678</v>
      </c>
      <c r="T47" t="str">
        <f t="shared" si="8"/>
        <v>No Indication</v>
      </c>
      <c r="U47" t="str">
        <f t="shared" si="9"/>
        <v>No T+M+I</v>
      </c>
      <c r="V47">
        <v>731.83114546010665</v>
      </c>
      <c r="W47">
        <v>726.63588586272249</v>
      </c>
      <c r="X47">
        <f t="shared" si="10"/>
        <v>5.1952595973841653</v>
      </c>
      <c r="Y47">
        <v>3.1574542466298849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742.95</v>
      </c>
      <c r="D48">
        <v>747</v>
      </c>
      <c r="E48">
        <v>731.5</v>
      </c>
      <c r="F48">
        <v>736</v>
      </c>
      <c r="G48">
        <f>_xll.TA_TYPPRICE(D48,E48,F48)</f>
        <v>738.16666666666663</v>
      </c>
      <c r="H48">
        <v>738.95716349206828</v>
      </c>
      <c r="I48" t="str">
        <f t="shared" si="0"/>
        <v>DOWN</v>
      </c>
      <c r="J48">
        <v>746.64183017845494</v>
      </c>
      <c r="K48">
        <v>723.20351545693245</v>
      </c>
      <c r="L48" t="str">
        <f t="shared" si="1"/>
        <v>No Confirmation</v>
      </c>
      <c r="M48" t="str">
        <f t="shared" si="2"/>
        <v>No Trend</v>
      </c>
      <c r="N48">
        <v>52.002768294351355</v>
      </c>
      <c r="O48" t="str">
        <f t="shared" si="3"/>
        <v>No Momentum</v>
      </c>
      <c r="P48" t="str">
        <f t="shared" si="4"/>
        <v>No Trend + Momentum</v>
      </c>
      <c r="Q48">
        <f t="shared" si="5"/>
        <v>4.5</v>
      </c>
      <c r="R48">
        <f t="shared" si="6"/>
        <v>15.5</v>
      </c>
      <c r="S48">
        <f t="shared" si="7"/>
        <v>0.29032258064516131</v>
      </c>
      <c r="T48" t="str">
        <f t="shared" si="8"/>
        <v>No Indication</v>
      </c>
      <c r="U48" t="str">
        <f t="shared" si="9"/>
        <v>No T+M+I</v>
      </c>
      <c r="V48">
        <v>732.47250769701327</v>
      </c>
      <c r="W48">
        <v>727.32952394696531</v>
      </c>
      <c r="X48">
        <f t="shared" si="10"/>
        <v>5.1429837500479607</v>
      </c>
      <c r="Y48">
        <v>3.5545601473135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741.95</v>
      </c>
      <c r="D49">
        <v>742.9</v>
      </c>
      <c r="E49">
        <v>727.7</v>
      </c>
      <c r="F49">
        <v>739</v>
      </c>
      <c r="G49">
        <f>_xll.TA_TYPPRICE(D49,E49,F49)</f>
        <v>736.5333333333333</v>
      </c>
      <c r="H49">
        <v>737.74524841270079</v>
      </c>
      <c r="I49" t="str">
        <f t="shared" si="0"/>
        <v>UP</v>
      </c>
      <c r="J49">
        <v>745.81031236102046</v>
      </c>
      <c r="K49">
        <v>724.2027342442808</v>
      </c>
      <c r="L49" t="str">
        <f t="shared" si="1"/>
        <v>No Confirmation</v>
      </c>
      <c r="M49" t="str">
        <f t="shared" si="2"/>
        <v>No Trend</v>
      </c>
      <c r="N49">
        <v>55.152824027464099</v>
      </c>
      <c r="O49" t="str">
        <f t="shared" si="3"/>
        <v>No Momentum</v>
      </c>
      <c r="P49" t="str">
        <f t="shared" si="4"/>
        <v>No Trend + Momentum</v>
      </c>
      <c r="Q49">
        <f t="shared" si="5"/>
        <v>11.299999999999955</v>
      </c>
      <c r="R49">
        <f t="shared" si="6"/>
        <v>15.199999999999932</v>
      </c>
      <c r="S49">
        <f t="shared" si="7"/>
        <v>0.74342105263157932</v>
      </c>
      <c r="T49" t="str">
        <f t="shared" si="8"/>
        <v>No Indication</v>
      </c>
      <c r="U49" t="str">
        <f t="shared" si="9"/>
        <v>No T+M+I</v>
      </c>
      <c r="V49">
        <v>733.47673728208815</v>
      </c>
      <c r="W49">
        <v>728.19400365459751</v>
      </c>
      <c r="X49">
        <f t="shared" si="10"/>
        <v>5.2827336274906429</v>
      </c>
      <c r="Y49">
        <v>3.9001948433489284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741.95</v>
      </c>
      <c r="D50">
        <v>871</v>
      </c>
      <c r="E50">
        <v>735</v>
      </c>
      <c r="F50">
        <v>738</v>
      </c>
      <c r="G50">
        <f>_xll.TA_TYPPRICE(D50,E50,F50)</f>
        <v>781.33333333333337</v>
      </c>
      <c r="H50">
        <v>759.53929087301708</v>
      </c>
      <c r="I50" t="str">
        <f t="shared" si="0"/>
        <v>DOWN</v>
      </c>
      <c r="J50">
        <v>773.63024294746037</v>
      </c>
      <c r="K50">
        <v>726.60212663444065</v>
      </c>
      <c r="L50" t="str">
        <f t="shared" si="1"/>
        <v>No Confirmation</v>
      </c>
      <c r="M50" t="str">
        <f t="shared" si="2"/>
        <v>No Trend</v>
      </c>
      <c r="N50">
        <v>53.684770446420401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136</v>
      </c>
      <c r="S50">
        <f t="shared" si="7"/>
        <v>2.2058823529411766E-2</v>
      </c>
      <c r="T50" t="str">
        <f t="shared" si="8"/>
        <v>DOWN</v>
      </c>
      <c r="U50" t="str">
        <f t="shared" si="9"/>
        <v>No T+M+I</v>
      </c>
      <c r="V50">
        <v>734.17262385407457</v>
      </c>
      <c r="W50">
        <v>728.92037375425696</v>
      </c>
      <c r="X50">
        <f t="shared" si="10"/>
        <v>5.2522500998176156</v>
      </c>
      <c r="Y50">
        <v>4.1706058946426658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750</v>
      </c>
      <c r="D51">
        <v>750</v>
      </c>
      <c r="E51">
        <v>738</v>
      </c>
      <c r="F51">
        <v>740</v>
      </c>
      <c r="G51">
        <f>_xll.TA_TYPPRICE(D51,E51,F51)</f>
        <v>742.66666666666663</v>
      </c>
      <c r="H51">
        <v>751.10297876984191</v>
      </c>
      <c r="I51" t="str">
        <f t="shared" si="0"/>
        <v>DOWN</v>
      </c>
      <c r="J51">
        <v>768.37907784802474</v>
      </c>
      <c r="K51">
        <v>729.13498738234273</v>
      </c>
      <c r="L51" t="str">
        <f t="shared" si="1"/>
        <v>No Confirmation</v>
      </c>
      <c r="M51" t="str">
        <f t="shared" si="2"/>
        <v>No Trend</v>
      </c>
      <c r="N51">
        <v>56.574511158967823</v>
      </c>
      <c r="O51" t="str">
        <f t="shared" si="3"/>
        <v>No Momentum</v>
      </c>
      <c r="P51" t="str">
        <f t="shared" si="4"/>
        <v>No Trend + Momentum</v>
      </c>
      <c r="Q51">
        <f t="shared" si="5"/>
        <v>2</v>
      </c>
      <c r="R51">
        <f t="shared" si="6"/>
        <v>12</v>
      </c>
      <c r="S51">
        <f t="shared" si="7"/>
        <v>0.16666666666666666</v>
      </c>
      <c r="T51" t="str">
        <f t="shared" si="8"/>
        <v>DOWN</v>
      </c>
      <c r="U51" t="str">
        <f t="shared" si="9"/>
        <v>No T+M+I</v>
      </c>
      <c r="V51">
        <v>735.06914326113997</v>
      </c>
      <c r="W51">
        <v>729.74108680949723</v>
      </c>
      <c r="X51">
        <f t="shared" si="10"/>
        <v>5.3280564516427376</v>
      </c>
      <c r="Y51">
        <v>4.4020960060426804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735</v>
      </c>
      <c r="D52">
        <v>754.8</v>
      </c>
      <c r="E52">
        <v>732.8</v>
      </c>
      <c r="F52">
        <v>740</v>
      </c>
      <c r="G52">
        <f>_xll.TA_TYPPRICE(D52,E52,F52)</f>
        <v>742.5333333333333</v>
      </c>
      <c r="H52">
        <v>746.81815605158761</v>
      </c>
      <c r="I52" t="str">
        <f t="shared" si="0"/>
        <v>DOWN</v>
      </c>
      <c r="J52">
        <v>765.36150499290807</v>
      </c>
      <c r="K52">
        <v>729.94943463071104</v>
      </c>
      <c r="L52" t="str">
        <f t="shared" si="1"/>
        <v>No Confirmation</v>
      </c>
      <c r="M52" t="str">
        <f t="shared" si="2"/>
        <v>No Trend</v>
      </c>
      <c r="N52">
        <v>56.574511158967809</v>
      </c>
      <c r="O52" t="str">
        <f t="shared" si="3"/>
        <v>No Momentum</v>
      </c>
      <c r="P52" t="str">
        <f t="shared" si="4"/>
        <v>No Trend + Momentum</v>
      </c>
      <c r="Q52">
        <f t="shared" si="5"/>
        <v>7.2000000000000455</v>
      </c>
      <c r="R52">
        <f t="shared" si="6"/>
        <v>22</v>
      </c>
      <c r="S52">
        <f t="shared" si="7"/>
        <v>0.32727272727272932</v>
      </c>
      <c r="T52" t="str">
        <f t="shared" si="8"/>
        <v>No Indication</v>
      </c>
      <c r="U52" t="str">
        <f t="shared" si="9"/>
        <v>No T+M+I</v>
      </c>
      <c r="V52">
        <v>735.82773660557996</v>
      </c>
      <c r="W52">
        <v>730.50100630509007</v>
      </c>
      <c r="X52">
        <f t="shared" si="10"/>
        <v>5.3267303004898849</v>
      </c>
      <c r="Y52">
        <v>4.5870228649321216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739.95</v>
      </c>
      <c r="D53">
        <v>749.95</v>
      </c>
      <c r="E53">
        <v>725.6</v>
      </c>
      <c r="F53">
        <v>729</v>
      </c>
      <c r="G53">
        <f>_xll.TA_TYPPRICE(D53,E53,F53)</f>
        <v>734.85</v>
      </c>
      <c r="H53">
        <v>740.83407802579381</v>
      </c>
      <c r="I53" t="str">
        <f t="shared" si="0"/>
        <v>DOWN</v>
      </c>
      <c r="J53">
        <v>761.9367261055952</v>
      </c>
      <c r="K53">
        <v>728.98289360166416</v>
      </c>
      <c r="L53" t="str">
        <f t="shared" si="1"/>
        <v>No Confirmation</v>
      </c>
      <c r="M53" t="str">
        <f t="shared" si="2"/>
        <v>No Trend</v>
      </c>
      <c r="N53">
        <v>36.827836301252589</v>
      </c>
      <c r="O53" t="str">
        <f t="shared" si="3"/>
        <v>DOWN</v>
      </c>
      <c r="P53" t="str">
        <f t="shared" si="4"/>
        <v>No Trend + Momentum</v>
      </c>
      <c r="Q53">
        <f t="shared" si="5"/>
        <v>3.3999999999999773</v>
      </c>
      <c r="R53">
        <f t="shared" si="6"/>
        <v>24.350000000000023</v>
      </c>
      <c r="S53">
        <f t="shared" si="7"/>
        <v>0.1396303901437361</v>
      </c>
      <c r="T53" t="str">
        <f t="shared" si="8"/>
        <v>DOWN</v>
      </c>
      <c r="U53" t="str">
        <f t="shared" si="9"/>
        <v>No T+M+I</v>
      </c>
      <c r="V53">
        <v>734.77731558933692</v>
      </c>
      <c r="W53">
        <v>730.3898206528612</v>
      </c>
      <c r="X53">
        <f t="shared" si="10"/>
        <v>4.3874949364757185</v>
      </c>
      <c r="Y53">
        <v>4.5471172792408412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739.15</v>
      </c>
      <c r="D54">
        <v>739.15</v>
      </c>
      <c r="E54">
        <v>717.6</v>
      </c>
      <c r="F54">
        <v>723</v>
      </c>
      <c r="G54">
        <f>_xll.TA_TYPPRICE(D54,E54,F54)</f>
        <v>726.58333333333337</v>
      </c>
      <c r="H54">
        <v>733.70870567956354</v>
      </c>
      <c r="I54" t="str">
        <f t="shared" si="0"/>
        <v>DOWN</v>
      </c>
      <c r="J54">
        <v>756.8730091932407</v>
      </c>
      <c r="K54">
        <v>726.45336169018321</v>
      </c>
      <c r="L54" t="str">
        <f t="shared" si="1"/>
        <v>DOWN</v>
      </c>
      <c r="M54" t="str">
        <f t="shared" si="2"/>
        <v>DOWN</v>
      </c>
      <c r="N54">
        <v>29.748312074857086</v>
      </c>
      <c r="O54" t="str">
        <f t="shared" si="3"/>
        <v>DOWN</v>
      </c>
      <c r="P54" t="str">
        <f t="shared" si="4"/>
        <v>DOWN</v>
      </c>
      <c r="Q54">
        <f t="shared" si="5"/>
        <v>5.3999999999999773</v>
      </c>
      <c r="R54">
        <f t="shared" si="6"/>
        <v>21.549999999999955</v>
      </c>
      <c r="S54">
        <f t="shared" si="7"/>
        <v>0.25058004640371179</v>
      </c>
      <c r="T54" t="str">
        <f t="shared" si="8"/>
        <v>No Indication</v>
      </c>
      <c r="U54" t="str">
        <f t="shared" si="9"/>
        <v>No T+M+I</v>
      </c>
      <c r="V54">
        <v>732.96542088328511</v>
      </c>
      <c r="W54">
        <v>729.84242653042702</v>
      </c>
      <c r="X54">
        <f t="shared" si="10"/>
        <v>3.1229943528580861</v>
      </c>
      <c r="Y54">
        <v>4.26229269396429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734.95</v>
      </c>
      <c r="D55">
        <v>734.95</v>
      </c>
      <c r="E55">
        <v>721.25</v>
      </c>
      <c r="F55">
        <v>725</v>
      </c>
      <c r="G55">
        <f>_xll.TA_TYPPRICE(D55,E55,F55)</f>
        <v>727.06666666666661</v>
      </c>
      <c r="H55">
        <v>730.38768617311507</v>
      </c>
      <c r="I55" t="str">
        <f t="shared" si="0"/>
        <v>DOWN</v>
      </c>
      <c r="J55">
        <v>752.00122937252058</v>
      </c>
      <c r="K55">
        <v>725.29705909236475</v>
      </c>
      <c r="L55" t="str">
        <f t="shared" si="1"/>
        <v>DOWN</v>
      </c>
      <c r="M55" t="str">
        <f t="shared" si="2"/>
        <v>DOWN</v>
      </c>
      <c r="N55">
        <v>34.957986727494109</v>
      </c>
      <c r="O55" t="str">
        <f t="shared" si="3"/>
        <v>DOWN</v>
      </c>
      <c r="P55" t="str">
        <f t="shared" si="4"/>
        <v>DOWN</v>
      </c>
      <c r="Q55">
        <f t="shared" si="5"/>
        <v>3.75</v>
      </c>
      <c r="R55">
        <f t="shared" si="6"/>
        <v>13.700000000000045</v>
      </c>
      <c r="S55">
        <f t="shared" si="7"/>
        <v>0.27372262773722539</v>
      </c>
      <c r="T55" t="str">
        <f t="shared" si="8"/>
        <v>No Indication</v>
      </c>
      <c r="U55" t="str">
        <f t="shared" si="9"/>
        <v>No T+M+I</v>
      </c>
      <c r="V55">
        <v>731.73997151662581</v>
      </c>
      <c r="W55">
        <v>729.48372826891386</v>
      </c>
      <c r="X55">
        <f t="shared" si="10"/>
        <v>2.2562432477119501</v>
      </c>
      <c r="Y55">
        <v>3.8610828047138219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724.95</v>
      </c>
      <c r="D56">
        <v>733</v>
      </c>
      <c r="E56">
        <v>721.05</v>
      </c>
      <c r="F56">
        <v>725</v>
      </c>
      <c r="G56">
        <f>_xll.TA_TYPPRICE(D56,E56,F56)</f>
        <v>726.35</v>
      </c>
      <c r="H56">
        <v>728.36884308655749</v>
      </c>
      <c r="I56" t="str">
        <f t="shared" si="0"/>
        <v>DOWN</v>
      </c>
      <c r="J56">
        <v>747.77873395640495</v>
      </c>
      <c r="K56">
        <v>724.35326818295039</v>
      </c>
      <c r="L56" t="str">
        <f t="shared" si="1"/>
        <v>No Confirmation</v>
      </c>
      <c r="M56" t="str">
        <f t="shared" si="2"/>
        <v>No Trend</v>
      </c>
      <c r="N56">
        <v>34.957986727494117</v>
      </c>
      <c r="O56" t="str">
        <f t="shared" si="3"/>
        <v>DOWN</v>
      </c>
      <c r="P56" t="str">
        <f t="shared" si="4"/>
        <v>No Trend + Momentum</v>
      </c>
      <c r="Q56">
        <f t="shared" si="5"/>
        <v>3.9500000000000455</v>
      </c>
      <c r="R56">
        <f t="shared" si="6"/>
        <v>11.950000000000045</v>
      </c>
      <c r="S56">
        <f t="shared" si="7"/>
        <v>0.33054393305439583</v>
      </c>
      <c r="T56" t="str">
        <f t="shared" si="8"/>
        <v>No Indication</v>
      </c>
      <c r="U56" t="str">
        <f t="shared" si="9"/>
        <v>No T+M+I</v>
      </c>
      <c r="V56">
        <v>730.70305282176025</v>
      </c>
      <c r="W56">
        <v>729.15160024899433</v>
      </c>
      <c r="X56">
        <f t="shared" si="10"/>
        <v>1.5514525727659247</v>
      </c>
      <c r="Y56">
        <v>3.3991567583242426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726</v>
      </c>
      <c r="D57">
        <v>733.95</v>
      </c>
      <c r="E57">
        <v>722.45</v>
      </c>
      <c r="F57">
        <v>727</v>
      </c>
      <c r="G57">
        <f>_xll.TA_TYPPRICE(D57,E57,F57)</f>
        <v>727.80000000000007</v>
      </c>
      <c r="H57">
        <v>728.08442154327872</v>
      </c>
      <c r="I57" t="str">
        <f t="shared" si="0"/>
        <v>DOWN</v>
      </c>
      <c r="J57">
        <v>744.7056819660927</v>
      </c>
      <c r="K57">
        <v>723.93031969785034</v>
      </c>
      <c r="L57" t="str">
        <f t="shared" si="1"/>
        <v>No Confirmation</v>
      </c>
      <c r="M57" t="str">
        <f t="shared" si="2"/>
        <v>No Trend</v>
      </c>
      <c r="N57">
        <v>41.711876088151143</v>
      </c>
      <c r="O57" t="str">
        <f t="shared" si="3"/>
        <v>No Momentum</v>
      </c>
      <c r="P57" t="str">
        <f t="shared" si="4"/>
        <v>No Trend + Momentum</v>
      </c>
      <c r="Q57">
        <f t="shared" si="5"/>
        <v>4.5499999999999545</v>
      </c>
      <c r="R57">
        <f t="shared" si="6"/>
        <v>11.5</v>
      </c>
      <c r="S57">
        <f t="shared" si="7"/>
        <v>0.39565217391303953</v>
      </c>
      <c r="T57" t="str">
        <f t="shared" si="8"/>
        <v>No Indication</v>
      </c>
      <c r="U57" t="str">
        <f t="shared" si="9"/>
        <v>No T+M+I</v>
      </c>
      <c r="V57">
        <v>730.1333523876433</v>
      </c>
      <c r="W57">
        <v>728.99222245277258</v>
      </c>
      <c r="X57">
        <f t="shared" si="10"/>
        <v>1.1411299348707189</v>
      </c>
      <c r="Y57">
        <v>2.947551393633538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734.75</v>
      </c>
      <c r="D58">
        <v>736.9</v>
      </c>
      <c r="E58">
        <v>720.15</v>
      </c>
      <c r="F58">
        <v>722</v>
      </c>
      <c r="G58">
        <f>_xll.TA_TYPPRICE(D58,E58,F58)</f>
        <v>726.35</v>
      </c>
      <c r="H58">
        <v>727.21721077163943</v>
      </c>
      <c r="I58" t="str">
        <f t="shared" si="0"/>
        <v>DOWN</v>
      </c>
      <c r="J58">
        <v>742.97108597362762</v>
      </c>
      <c r="K58">
        <v>723.09024865388358</v>
      </c>
      <c r="L58" t="str">
        <f t="shared" si="1"/>
        <v>DOWN</v>
      </c>
      <c r="M58" t="str">
        <f t="shared" si="2"/>
        <v>DOWN</v>
      </c>
      <c r="N58">
        <v>31.492628912047891</v>
      </c>
      <c r="O58" t="str">
        <f t="shared" si="3"/>
        <v>DOWN</v>
      </c>
      <c r="P58" t="str">
        <f t="shared" si="4"/>
        <v>DOWN</v>
      </c>
      <c r="Q58">
        <f t="shared" si="5"/>
        <v>1.8500000000000227</v>
      </c>
      <c r="R58">
        <f t="shared" si="6"/>
        <v>16.75</v>
      </c>
      <c r="S58">
        <f t="shared" si="7"/>
        <v>0.11044776119403121</v>
      </c>
      <c r="T58" t="str">
        <f t="shared" si="8"/>
        <v>DOWN</v>
      </c>
      <c r="U58" t="str">
        <f t="shared" si="9"/>
        <v>DOWN</v>
      </c>
      <c r="V58">
        <v>728.88206740492899</v>
      </c>
      <c r="W58">
        <v>728.47428004886353</v>
      </c>
      <c r="X58">
        <f t="shared" si="10"/>
        <v>0.40778735606545524</v>
      </c>
      <c r="Y58">
        <v>2.4395985861199216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728.85</v>
      </c>
      <c r="D59">
        <v>729.4</v>
      </c>
      <c r="E59">
        <v>721</v>
      </c>
      <c r="F59">
        <v>721</v>
      </c>
      <c r="G59">
        <f>_xll.TA_TYPPRICE(D59,E59,F59)</f>
        <v>723.80000000000007</v>
      </c>
      <c r="H59">
        <v>725.50860538581969</v>
      </c>
      <c r="I59" t="str">
        <f t="shared" si="0"/>
        <v>DOWN</v>
      </c>
      <c r="J59">
        <v>739.95528909059931</v>
      </c>
      <c r="K59">
        <v>722.62574895302055</v>
      </c>
      <c r="L59" t="str">
        <f t="shared" si="1"/>
        <v>DOWN</v>
      </c>
      <c r="M59" t="str">
        <f t="shared" si="2"/>
        <v>DOWN</v>
      </c>
      <c r="N59">
        <v>29.675060360645773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8.3999999999999773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727.66944165032453</v>
      </c>
      <c r="W59">
        <v>727.92062967487368</v>
      </c>
      <c r="X59">
        <f t="shared" si="10"/>
        <v>-0.25118802454915112</v>
      </c>
      <c r="Y59">
        <v>1.9014412639861069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739.75</v>
      </c>
      <c r="D60">
        <v>739.75</v>
      </c>
      <c r="E60">
        <v>707.7</v>
      </c>
      <c r="F60">
        <v>710</v>
      </c>
      <c r="G60">
        <f>_xll.TA_TYPPRICE(D60,E60,F60)</f>
        <v>719.15</v>
      </c>
      <c r="H60">
        <v>722.32930269290978</v>
      </c>
      <c r="I60" t="str">
        <f t="shared" si="0"/>
        <v>DOWN</v>
      </c>
      <c r="J60">
        <v>739.90966929268836</v>
      </c>
      <c r="K60">
        <v>719.30891585234929</v>
      </c>
      <c r="L60" t="str">
        <f t="shared" si="1"/>
        <v>DOWN</v>
      </c>
      <c r="M60" t="str">
        <f t="shared" si="2"/>
        <v>DOWN</v>
      </c>
      <c r="N60">
        <v>16.545259061666428</v>
      </c>
      <c r="O60" t="str">
        <f t="shared" si="3"/>
        <v>DOWN</v>
      </c>
      <c r="P60" t="str">
        <f t="shared" si="4"/>
        <v>DOWN</v>
      </c>
      <c r="Q60">
        <f t="shared" si="5"/>
        <v>2.2999999999999545</v>
      </c>
      <c r="R60">
        <f t="shared" si="6"/>
        <v>32.049999999999955</v>
      </c>
      <c r="S60">
        <f t="shared" si="7"/>
        <v>7.1762870514819277E-2</v>
      </c>
      <c r="T60" t="str">
        <f t="shared" si="8"/>
        <v>DOWN</v>
      </c>
      <c r="U60" t="str">
        <f t="shared" si="9"/>
        <v>DOWN</v>
      </c>
      <c r="V60">
        <v>724.95106601181305</v>
      </c>
      <c r="W60">
        <v>726.59317562488309</v>
      </c>
      <c r="X60">
        <f t="shared" si="10"/>
        <v>-1.6421096130700334</v>
      </c>
      <c r="Y60">
        <v>1.1927310885748788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720</v>
      </c>
      <c r="D61">
        <v>729.8</v>
      </c>
      <c r="E61">
        <v>698</v>
      </c>
      <c r="F61">
        <v>730</v>
      </c>
      <c r="G61">
        <f>_xll.TA_TYPPRICE(D61,E61,F61)</f>
        <v>719.26666666666677</v>
      </c>
      <c r="H61">
        <v>720.79798467978821</v>
      </c>
      <c r="I61" t="str">
        <f t="shared" si="0"/>
        <v>UP</v>
      </c>
      <c r="J61">
        <v>737.66307611653542</v>
      </c>
      <c r="K61">
        <v>714.57360121849388</v>
      </c>
      <c r="L61" t="str">
        <f t="shared" si="1"/>
        <v>No Confirmation</v>
      </c>
      <c r="M61" t="str">
        <f t="shared" si="2"/>
        <v>No Trend</v>
      </c>
      <c r="N61">
        <v>58.388592356327052</v>
      </c>
      <c r="O61" t="str">
        <f t="shared" si="3"/>
        <v>No Momentum</v>
      </c>
      <c r="P61" t="str">
        <f t="shared" si="4"/>
        <v>No Trend + Momentum</v>
      </c>
      <c r="Q61">
        <f t="shared" si="5"/>
        <v>32</v>
      </c>
      <c r="R61">
        <f t="shared" si="6"/>
        <v>31.799999999999955</v>
      </c>
      <c r="S61">
        <f t="shared" si="7"/>
        <v>1.006289308176102</v>
      </c>
      <c r="T61" t="str">
        <f t="shared" si="8"/>
        <v>UP</v>
      </c>
      <c r="U61" t="str">
        <f t="shared" si="9"/>
        <v>No T+M+I</v>
      </c>
      <c r="V61">
        <v>725.72782508691876</v>
      </c>
      <c r="W61">
        <v>726.84553298600281</v>
      </c>
      <c r="X61">
        <f t="shared" si="10"/>
        <v>-1.1177078990840528</v>
      </c>
      <c r="Y61">
        <v>0.73064329104309245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725.75</v>
      </c>
      <c r="D62">
        <v>727.5</v>
      </c>
      <c r="E62">
        <v>714</v>
      </c>
      <c r="F62">
        <v>724</v>
      </c>
      <c r="G62">
        <f>_xll.TA_TYPPRICE(D62,E62,F62)</f>
        <v>721.83333333333337</v>
      </c>
      <c r="H62">
        <v>721.31565900656074</v>
      </c>
      <c r="I62" t="str">
        <f t="shared" si="0"/>
        <v>UP</v>
      </c>
      <c r="J62">
        <v>735.40461475730535</v>
      </c>
      <c r="K62">
        <v>714.44613428105083</v>
      </c>
      <c r="L62" t="str">
        <f t="shared" si="1"/>
        <v>No Confirmation</v>
      </c>
      <c r="M62" t="str">
        <f t="shared" si="2"/>
        <v>No Trend</v>
      </c>
      <c r="N62">
        <v>49.147774947297265</v>
      </c>
      <c r="O62" t="str">
        <f t="shared" si="3"/>
        <v>No Momentum</v>
      </c>
      <c r="P62" t="str">
        <f t="shared" si="4"/>
        <v>No Trend + Momentum</v>
      </c>
      <c r="Q62">
        <f t="shared" si="5"/>
        <v>10</v>
      </c>
      <c r="R62">
        <f t="shared" si="6"/>
        <v>13.5</v>
      </c>
      <c r="S62">
        <f t="shared" si="7"/>
        <v>0.7407407407407407</v>
      </c>
      <c r="T62" t="str">
        <f t="shared" si="8"/>
        <v>No Indication</v>
      </c>
      <c r="U62" t="str">
        <f t="shared" si="9"/>
        <v>No T+M+I</v>
      </c>
      <c r="V62">
        <v>725.46200584277744</v>
      </c>
      <c r="W62">
        <v>726.63475276481745</v>
      </c>
      <c r="X62">
        <f t="shared" si="10"/>
        <v>-1.1727469220400053</v>
      </c>
      <c r="Y62">
        <v>0.34996524842647286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726.45</v>
      </c>
      <c r="D63">
        <v>728.95</v>
      </c>
      <c r="E63">
        <v>714</v>
      </c>
      <c r="F63">
        <v>714</v>
      </c>
      <c r="G63">
        <f>_xll.TA_TYPPRICE(D63,E63,F63)</f>
        <v>718.98333333333323</v>
      </c>
      <c r="H63">
        <v>720.14949616994704</v>
      </c>
      <c r="I63" t="str">
        <f t="shared" si="0"/>
        <v>DOWN</v>
      </c>
      <c r="J63">
        <v>733.97025592234866</v>
      </c>
      <c r="K63">
        <v>714.34699332970615</v>
      </c>
      <c r="L63" t="str">
        <f t="shared" si="1"/>
        <v>DOWN</v>
      </c>
      <c r="M63" t="str">
        <f t="shared" si="2"/>
        <v>DOWN</v>
      </c>
      <c r="N63">
        <v>36.961082976729877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14.950000000000045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723.69862032850403</v>
      </c>
      <c r="W63">
        <v>725.69884515260878</v>
      </c>
      <c r="X63">
        <f t="shared" si="10"/>
        <v>-2.0002248241047482</v>
      </c>
      <c r="Y63">
        <v>-0.12007276607977135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716.15</v>
      </c>
      <c r="D64">
        <v>733.3</v>
      </c>
      <c r="E64">
        <v>708</v>
      </c>
      <c r="F64">
        <v>724.5</v>
      </c>
      <c r="G64">
        <f>_xll.TA_TYPPRICE(D64,E64,F64)</f>
        <v>721.93333333333339</v>
      </c>
      <c r="H64">
        <v>721.04141475164022</v>
      </c>
      <c r="I64" t="str">
        <f t="shared" si="0"/>
        <v>UP</v>
      </c>
      <c r="J64">
        <v>733.82131016182677</v>
      </c>
      <c r="K64">
        <v>712.93655036754922</v>
      </c>
      <c r="L64" t="str">
        <f t="shared" si="1"/>
        <v>No Confirmation</v>
      </c>
      <c r="M64" t="str">
        <f t="shared" si="2"/>
        <v>No Trend</v>
      </c>
      <c r="N64">
        <v>52.439531018761862</v>
      </c>
      <c r="O64" t="str">
        <f t="shared" si="3"/>
        <v>No Momentum</v>
      </c>
      <c r="P64" t="str">
        <f t="shared" si="4"/>
        <v>No Trend + Momentum</v>
      </c>
      <c r="Q64">
        <f t="shared" si="5"/>
        <v>16.5</v>
      </c>
      <c r="R64">
        <f t="shared" si="6"/>
        <v>25.299999999999955</v>
      </c>
      <c r="S64">
        <f t="shared" si="7"/>
        <v>0.65217391304347938</v>
      </c>
      <c r="T64" t="str">
        <f t="shared" si="8"/>
        <v>No Indication</v>
      </c>
      <c r="U64" t="str">
        <f t="shared" si="9"/>
        <v>No T+M+I</v>
      </c>
      <c r="V64">
        <v>723.82190950873417</v>
      </c>
      <c r="W64">
        <v>725.61004180797113</v>
      </c>
      <c r="X64">
        <f t="shared" si="10"/>
        <v>-1.7881322992369633</v>
      </c>
      <c r="Y64">
        <v>-0.45368467271120977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715.15</v>
      </c>
      <c r="D65">
        <v>728</v>
      </c>
      <c r="E65">
        <v>715</v>
      </c>
      <c r="F65">
        <v>719.9</v>
      </c>
      <c r="G65">
        <f>_xll.TA_TYPPRICE(D65,E65,F65)</f>
        <v>720.9666666666667</v>
      </c>
      <c r="H65">
        <v>721.00404070915351</v>
      </c>
      <c r="I65" t="str">
        <f t="shared" si="0"/>
        <v>DOWN</v>
      </c>
      <c r="J65">
        <v>732.52768568142085</v>
      </c>
      <c r="K65">
        <v>713.39509473031603</v>
      </c>
      <c r="L65" t="str">
        <f t="shared" si="1"/>
        <v>No Confirmation</v>
      </c>
      <c r="M65" t="str">
        <f t="shared" si="2"/>
        <v>No Trend</v>
      </c>
      <c r="N65">
        <v>46.224170280594443</v>
      </c>
      <c r="O65" t="str">
        <f t="shared" si="3"/>
        <v>No Momentum</v>
      </c>
      <c r="P65" t="str">
        <f t="shared" si="4"/>
        <v>No Trend + Momentum</v>
      </c>
      <c r="Q65">
        <f t="shared" si="5"/>
        <v>4.8999999999999773</v>
      </c>
      <c r="R65">
        <f t="shared" si="6"/>
        <v>13</v>
      </c>
      <c r="S65">
        <f t="shared" si="7"/>
        <v>0.3769230769230752</v>
      </c>
      <c r="T65" t="str">
        <f t="shared" si="8"/>
        <v>No Indication</v>
      </c>
      <c r="U65" t="str">
        <f t="shared" si="9"/>
        <v>No T+M+I</v>
      </c>
      <c r="V65">
        <v>723.21853881508275</v>
      </c>
      <c r="W65">
        <v>725.1870757481214</v>
      </c>
      <c r="X65">
        <f t="shared" si="10"/>
        <v>-1.9685369330386493</v>
      </c>
      <c r="Y65">
        <v>-0.75665512477669772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724.65</v>
      </c>
      <c r="D66">
        <v>724.65</v>
      </c>
      <c r="E66">
        <v>704.05</v>
      </c>
      <c r="F66">
        <v>711</v>
      </c>
      <c r="G66">
        <f>_xll.TA_TYPPRICE(D66,E66,F66)</f>
        <v>713.23333333333323</v>
      </c>
      <c r="H66">
        <v>717.11868702124343</v>
      </c>
      <c r="I66" t="str">
        <f t="shared" si="0"/>
        <v>DOWN</v>
      </c>
      <c r="J66">
        <v>730.77708886332732</v>
      </c>
      <c r="K66">
        <v>711.31840701246801</v>
      </c>
      <c r="L66" t="str">
        <f t="shared" si="1"/>
        <v>DOWN</v>
      </c>
      <c r="M66" t="str">
        <f t="shared" si="2"/>
        <v>DOWN</v>
      </c>
      <c r="N66">
        <v>35.926027166078008</v>
      </c>
      <c r="O66" t="str">
        <f t="shared" si="3"/>
        <v>DOWN</v>
      </c>
      <c r="P66" t="str">
        <f t="shared" si="4"/>
        <v>DOWN</v>
      </c>
      <c r="Q66">
        <f t="shared" si="5"/>
        <v>6.9500000000000455</v>
      </c>
      <c r="R66">
        <f t="shared" si="6"/>
        <v>20.600000000000023</v>
      </c>
      <c r="S66">
        <f t="shared" si="7"/>
        <v>0.33737864077670088</v>
      </c>
      <c r="T66" t="str">
        <f t="shared" si="8"/>
        <v>No Indication</v>
      </c>
      <c r="U66" t="str">
        <f t="shared" si="9"/>
        <v>No T+M+I</v>
      </c>
      <c r="V66">
        <v>721.33876361276236</v>
      </c>
      <c r="W66">
        <v>724.13618124826053</v>
      </c>
      <c r="X66">
        <f t="shared" si="10"/>
        <v>-2.7974176354981637</v>
      </c>
      <c r="Y66">
        <v>-1.1648076269209908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708</v>
      </c>
      <c r="D67">
        <v>725</v>
      </c>
      <c r="E67">
        <v>706.9</v>
      </c>
      <c r="F67">
        <v>715</v>
      </c>
      <c r="G67">
        <f>_xll.TA_TYPPRICE(D67,E67,F67)</f>
        <v>715.63333333333333</v>
      </c>
      <c r="H67">
        <v>716.37601017728844</v>
      </c>
      <c r="I67" t="str">
        <f t="shared" ref="I67:I126" si="20">IF(F67&gt;H67,"UP","DOWN")</f>
        <v>DOWN</v>
      </c>
      <c r="J67">
        <v>729.49329133814342</v>
      </c>
      <c r="K67">
        <v>710.33653878747509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43.053518416288306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8.1000000000000227</v>
      </c>
      <c r="R67">
        <f t="shared" ref="R67:R126" si="26">D67-E67</f>
        <v>18.100000000000023</v>
      </c>
      <c r="S67">
        <f t="shared" ref="S67:S126" si="27">Q67/R67</f>
        <v>0.44751381215469682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720.36356921079891</v>
      </c>
      <c r="W67">
        <v>723.45942708172277</v>
      </c>
      <c r="X67">
        <f t="shared" ref="X67:X126" si="30">V67-W67</f>
        <v>-3.0958578709238509</v>
      </c>
      <c r="Y67">
        <v>-1.5510176757215628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714.45</v>
      </c>
      <c r="D68">
        <v>720</v>
      </c>
      <c r="E68">
        <v>712.25</v>
      </c>
      <c r="F68">
        <v>720</v>
      </c>
      <c r="G68">
        <f>_xll.TA_TYPPRICE(D68,E68,F68)</f>
        <v>717.41666666666663</v>
      </c>
      <c r="H68">
        <v>716.89633842197759</v>
      </c>
      <c r="I68" t="str">
        <f t="shared" si="20"/>
        <v>UP</v>
      </c>
      <c r="J68">
        <v>727.38367104077827</v>
      </c>
      <c r="K68">
        <v>710.76175239025838</v>
      </c>
      <c r="L68" t="str">
        <f t="shared" si="21"/>
        <v>No Confirmation</v>
      </c>
      <c r="M68" t="str">
        <f t="shared" si="22"/>
        <v>No Trend</v>
      </c>
      <c r="N68">
        <v>51.485780805842317</v>
      </c>
      <c r="O68" t="str">
        <f t="shared" si="23"/>
        <v>No Momentum</v>
      </c>
      <c r="P68" t="str">
        <f t="shared" si="24"/>
        <v>No Trend + Momentum</v>
      </c>
      <c r="Q68">
        <f t="shared" si="25"/>
        <v>7.75</v>
      </c>
      <c r="R68">
        <f t="shared" si="26"/>
        <v>7.75</v>
      </c>
      <c r="S68">
        <f t="shared" si="27"/>
        <v>1</v>
      </c>
      <c r="T68" t="str">
        <f t="shared" si="28"/>
        <v>UP</v>
      </c>
      <c r="U68" t="str">
        <f t="shared" si="29"/>
        <v>No T+M+I</v>
      </c>
      <c r="V68">
        <v>720.30763548606058</v>
      </c>
      <c r="W68">
        <v>723.20317322381743</v>
      </c>
      <c r="X68">
        <f t="shared" si="30"/>
        <v>-2.8955377377568539</v>
      </c>
      <c r="Y68">
        <v>-1.8199216881286211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718.05</v>
      </c>
      <c r="D69">
        <v>718.05</v>
      </c>
      <c r="E69">
        <v>710</v>
      </c>
      <c r="F69">
        <v>711.75</v>
      </c>
      <c r="G69">
        <f>_xll.TA_TYPPRICE(D69,E69,F69)</f>
        <v>713.26666666666677</v>
      </c>
      <c r="H69">
        <v>715.08150254432212</v>
      </c>
      <c r="I69" t="str">
        <f t="shared" si="20"/>
        <v>DOWN</v>
      </c>
      <c r="J69">
        <v>725.30952192060533</v>
      </c>
      <c r="K69">
        <v>710.59247408131205</v>
      </c>
      <c r="L69" t="str">
        <f t="shared" si="21"/>
        <v>No Confirmation</v>
      </c>
      <c r="M69" t="str">
        <f t="shared" si="22"/>
        <v>No Trend</v>
      </c>
      <c r="N69">
        <v>39.440571050203907</v>
      </c>
      <c r="O69" t="str">
        <f t="shared" si="23"/>
        <v>DOWN</v>
      </c>
      <c r="P69" t="str">
        <f t="shared" si="24"/>
        <v>No Trend + Momentum</v>
      </c>
      <c r="Q69">
        <f t="shared" si="25"/>
        <v>1.75</v>
      </c>
      <c r="R69">
        <f t="shared" si="26"/>
        <v>8.0499999999999545</v>
      </c>
      <c r="S69">
        <f t="shared" si="27"/>
        <v>0.2173913043478273</v>
      </c>
      <c r="T69" t="str">
        <f t="shared" si="28"/>
        <v>No Indication</v>
      </c>
      <c r="U69" t="str">
        <f t="shared" si="29"/>
        <v>No T+M+I</v>
      </c>
      <c r="V69">
        <v>718.99107618051278</v>
      </c>
      <c r="W69">
        <v>722.35479002205318</v>
      </c>
      <c r="X69">
        <f t="shared" si="30"/>
        <v>-3.3637138415404024</v>
      </c>
      <c r="Y69">
        <v>-2.1286801188109772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707</v>
      </c>
      <c r="D70">
        <v>713.9</v>
      </c>
      <c r="E70">
        <v>703</v>
      </c>
      <c r="F70">
        <v>710</v>
      </c>
      <c r="G70">
        <f>_xll.TA_TYPPRICE(D70,E70,F70)</f>
        <v>708.9666666666667</v>
      </c>
      <c r="H70">
        <v>712.02408460549441</v>
      </c>
      <c r="I70" t="str">
        <f t="shared" si="20"/>
        <v>DOWN</v>
      </c>
      <c r="J70">
        <v>722.7740726049152</v>
      </c>
      <c r="K70">
        <v>708.90525761879826</v>
      </c>
      <c r="L70" t="str">
        <f t="shared" si="21"/>
        <v>No Confirmation</v>
      </c>
      <c r="M70" t="str">
        <f t="shared" si="22"/>
        <v>No Trend</v>
      </c>
      <c r="N70">
        <v>37.136868231666341</v>
      </c>
      <c r="O70" t="str">
        <f t="shared" si="23"/>
        <v>DOWN</v>
      </c>
      <c r="P70" t="str">
        <f t="shared" si="24"/>
        <v>No Trend + Momentum</v>
      </c>
      <c r="Q70">
        <f t="shared" si="25"/>
        <v>7</v>
      </c>
      <c r="R70">
        <f t="shared" si="26"/>
        <v>10.899999999999977</v>
      </c>
      <c r="S70">
        <f t="shared" si="27"/>
        <v>0.64220183486238669</v>
      </c>
      <c r="T70" t="str">
        <f t="shared" si="28"/>
        <v>No Indication</v>
      </c>
      <c r="U70" t="str">
        <f t="shared" si="29"/>
        <v>No T+M+I</v>
      </c>
      <c r="V70">
        <v>717.60783369120315</v>
      </c>
      <c r="W70">
        <v>721.43962039078997</v>
      </c>
      <c r="X70">
        <f t="shared" si="30"/>
        <v>-3.8317866995868144</v>
      </c>
      <c r="Y70">
        <v>-2.4693014349661446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712.5</v>
      </c>
      <c r="D71">
        <v>717.55</v>
      </c>
      <c r="E71">
        <v>705.1</v>
      </c>
      <c r="F71">
        <v>715.6</v>
      </c>
      <c r="G71">
        <f>_xll.TA_TYPPRICE(D71,E71,F71)</f>
        <v>712.75</v>
      </c>
      <c r="H71">
        <v>712.3870423027472</v>
      </c>
      <c r="I71" t="str">
        <f t="shared" si="20"/>
        <v>UP</v>
      </c>
      <c r="J71">
        <v>721.61316758160069</v>
      </c>
      <c r="K71">
        <v>708.05964481462092</v>
      </c>
      <c r="L71" t="str">
        <f t="shared" si="21"/>
        <v>No Confirmation</v>
      </c>
      <c r="M71" t="str">
        <f t="shared" si="22"/>
        <v>No Trend</v>
      </c>
      <c r="N71">
        <v>49.042475950162967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10.5</v>
      </c>
      <c r="R71">
        <f t="shared" si="26"/>
        <v>12.449999999999932</v>
      </c>
      <c r="S71">
        <f t="shared" si="27"/>
        <v>0.84337349397590822</v>
      </c>
      <c r="T71" t="str">
        <f t="shared" si="28"/>
        <v>UP</v>
      </c>
      <c r="U71" t="str">
        <f t="shared" si="29"/>
        <v>No T+M+I</v>
      </c>
      <c r="V71">
        <v>717.29893620024882</v>
      </c>
      <c r="W71">
        <v>721.00705591739813</v>
      </c>
      <c r="X71">
        <f t="shared" si="30"/>
        <v>-3.7081197171493159</v>
      </c>
      <c r="Y71">
        <v>-2.717065091402779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708.1</v>
      </c>
      <c r="D72">
        <v>729.6</v>
      </c>
      <c r="E72">
        <v>699.45</v>
      </c>
      <c r="F72">
        <v>702.05</v>
      </c>
      <c r="G72">
        <f>_xll.TA_TYPPRICE(D72,E72,F72)</f>
        <v>710.36666666666679</v>
      </c>
      <c r="H72">
        <v>711.376854484707</v>
      </c>
      <c r="I72" t="str">
        <f t="shared" si="20"/>
        <v>DOWN</v>
      </c>
      <c r="J72">
        <v>723.38801923013386</v>
      </c>
      <c r="K72">
        <v>706.14639041137184</v>
      </c>
      <c r="L72" t="str">
        <f t="shared" si="21"/>
        <v>DOWN</v>
      </c>
      <c r="M72" t="str">
        <f t="shared" si="22"/>
        <v>DOWN</v>
      </c>
      <c r="N72">
        <v>31.181273703472169</v>
      </c>
      <c r="O72" t="str">
        <f t="shared" si="23"/>
        <v>DOWN</v>
      </c>
      <c r="P72" t="str">
        <f t="shared" si="24"/>
        <v>DOWN</v>
      </c>
      <c r="Q72">
        <f t="shared" si="25"/>
        <v>2.5999999999999091</v>
      </c>
      <c r="R72">
        <f t="shared" si="26"/>
        <v>30.149999999999977</v>
      </c>
      <c r="S72">
        <f t="shared" si="27"/>
        <v>8.6235489220560901E-2</v>
      </c>
      <c r="T72" t="str">
        <f t="shared" si="28"/>
        <v>DOWN</v>
      </c>
      <c r="U72" t="str">
        <f t="shared" si="29"/>
        <v>DOWN</v>
      </c>
      <c r="V72">
        <v>714.9529460155951</v>
      </c>
      <c r="W72">
        <v>719.60282955314642</v>
      </c>
      <c r="X72">
        <f t="shared" si="30"/>
        <v>-4.6498835375513181</v>
      </c>
      <c r="Y72">
        <v>-3.1036287806324867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705</v>
      </c>
      <c r="D73">
        <v>715</v>
      </c>
      <c r="E73">
        <v>680.1</v>
      </c>
      <c r="F73">
        <v>710</v>
      </c>
      <c r="G73">
        <f>_xll.TA_TYPPRICE(D73,E73,F73)</f>
        <v>701.69999999999993</v>
      </c>
      <c r="H73">
        <v>706.53842724235346</v>
      </c>
      <c r="I73" t="str">
        <f t="shared" si="20"/>
        <v>UP</v>
      </c>
      <c r="J73">
        <v>721.52401495677077</v>
      </c>
      <c r="K73">
        <v>700.35830365328923</v>
      </c>
      <c r="L73" t="str">
        <f t="shared" si="21"/>
        <v>No Confirmation</v>
      </c>
      <c r="M73" t="str">
        <f t="shared" si="22"/>
        <v>No Trend</v>
      </c>
      <c r="N73">
        <v>45.68806657194763</v>
      </c>
      <c r="O73" t="str">
        <f t="shared" si="23"/>
        <v>No Momentum</v>
      </c>
      <c r="P73" t="str">
        <f t="shared" si="24"/>
        <v>No Trend + Momentum</v>
      </c>
      <c r="Q73">
        <f t="shared" si="25"/>
        <v>29.899999999999977</v>
      </c>
      <c r="R73">
        <f t="shared" si="26"/>
        <v>34.899999999999977</v>
      </c>
      <c r="S73">
        <f t="shared" si="27"/>
        <v>0.85673352435530081</v>
      </c>
      <c r="T73" t="str">
        <f t="shared" si="28"/>
        <v>UP</v>
      </c>
      <c r="U73" t="str">
        <f t="shared" si="29"/>
        <v>No T+M+I</v>
      </c>
      <c r="V73">
        <v>714.19095432088818</v>
      </c>
      <c r="W73">
        <v>718.891508845506</v>
      </c>
      <c r="X73">
        <f t="shared" si="30"/>
        <v>-4.7005545246178144</v>
      </c>
      <c r="Y73">
        <v>-3.4230139294295521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681.15</v>
      </c>
      <c r="D74">
        <v>704.95</v>
      </c>
      <c r="E74">
        <v>680</v>
      </c>
      <c r="F74">
        <v>701</v>
      </c>
      <c r="G74">
        <f>_xll.TA_TYPPRICE(D74,E74,F74)</f>
        <v>695.31666666666661</v>
      </c>
      <c r="H74">
        <v>700.92754695451003</v>
      </c>
      <c r="I74" t="str">
        <f t="shared" si="20"/>
        <v>UP</v>
      </c>
      <c r="J74">
        <v>717.84090052193278</v>
      </c>
      <c r="K74">
        <v>695.83423617478047</v>
      </c>
      <c r="L74" t="str">
        <f t="shared" si="21"/>
        <v>No Confirmation</v>
      </c>
      <c r="M74" t="str">
        <f t="shared" si="22"/>
        <v>No Trend</v>
      </c>
      <c r="N74">
        <v>35.190742520900926</v>
      </c>
      <c r="O74" t="str">
        <f t="shared" si="23"/>
        <v>DOWN</v>
      </c>
      <c r="P74" t="str">
        <f t="shared" si="24"/>
        <v>No Trend + Momentum</v>
      </c>
      <c r="Q74">
        <f t="shared" si="25"/>
        <v>21</v>
      </c>
      <c r="R74">
        <f t="shared" si="26"/>
        <v>24.950000000000045</v>
      </c>
      <c r="S74">
        <f t="shared" si="27"/>
        <v>0.84168336673346544</v>
      </c>
      <c r="T74" t="str">
        <f t="shared" si="28"/>
        <v>UP</v>
      </c>
      <c r="U74" t="str">
        <f t="shared" si="29"/>
        <v>No T+M+I</v>
      </c>
      <c r="V74">
        <v>712.16157673305918</v>
      </c>
      <c r="W74">
        <v>717.56621189398709</v>
      </c>
      <c r="X74">
        <f t="shared" si="30"/>
        <v>-5.40463516092791</v>
      </c>
      <c r="Y74">
        <v>-3.8193381757292237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711.8</v>
      </c>
      <c r="D75">
        <v>719.85</v>
      </c>
      <c r="E75">
        <v>703.95</v>
      </c>
      <c r="F75">
        <v>706</v>
      </c>
      <c r="G75">
        <f>_xll.TA_TYPPRICE(D75,E75,F75)</f>
        <v>709.93333333333339</v>
      </c>
      <c r="H75">
        <v>705.43044014392171</v>
      </c>
      <c r="I75" t="str">
        <f t="shared" si="20"/>
        <v>UP</v>
      </c>
      <c r="J75">
        <v>718.28736707261442</v>
      </c>
      <c r="K75">
        <v>697.63773924705151</v>
      </c>
      <c r="L75" t="str">
        <f t="shared" si="21"/>
        <v>No Confirmation</v>
      </c>
      <c r="M75" t="str">
        <f t="shared" si="22"/>
        <v>No Trend</v>
      </c>
      <c r="N75">
        <v>44.108560913470853</v>
      </c>
      <c r="O75" t="str">
        <f t="shared" si="23"/>
        <v>No Momentum</v>
      </c>
      <c r="P75" t="str">
        <f t="shared" si="24"/>
        <v>No Trend + Momentum</v>
      </c>
      <c r="Q75">
        <f t="shared" si="25"/>
        <v>2.0499999999999545</v>
      </c>
      <c r="R75">
        <f t="shared" si="26"/>
        <v>15.899999999999977</v>
      </c>
      <c r="S75">
        <f t="shared" si="27"/>
        <v>0.12893081761006023</v>
      </c>
      <c r="T75" t="str">
        <f t="shared" si="28"/>
        <v>DOWN</v>
      </c>
      <c r="U75" t="str">
        <f t="shared" si="29"/>
        <v>No T+M+I</v>
      </c>
      <c r="V75">
        <v>711.21364185105006</v>
      </c>
      <c r="W75">
        <v>716.70945545739551</v>
      </c>
      <c r="X75">
        <f t="shared" si="30"/>
        <v>-5.4958136063454504</v>
      </c>
      <c r="Y75">
        <v>-4.1546332618524691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715</v>
      </c>
      <c r="D76">
        <v>716.95</v>
      </c>
      <c r="E76">
        <v>705</v>
      </c>
      <c r="F76">
        <v>710</v>
      </c>
      <c r="G76">
        <f>_xll.TA_TYPPRICE(D76,E76,F76)</f>
        <v>710.65</v>
      </c>
      <c r="H76">
        <v>708.0402200719609</v>
      </c>
      <c r="I76" t="str">
        <f t="shared" si="20"/>
        <v>UP</v>
      </c>
      <c r="J76">
        <v>717.99017438981127</v>
      </c>
      <c r="K76">
        <v>699.27379719215116</v>
      </c>
      <c r="L76" t="str">
        <f t="shared" si="21"/>
        <v>No Confirmation</v>
      </c>
      <c r="M76" t="str">
        <f t="shared" si="22"/>
        <v>No Trend</v>
      </c>
      <c r="N76">
        <v>50.869031169210125</v>
      </c>
      <c r="O76" t="str">
        <f t="shared" si="23"/>
        <v>No Momentum</v>
      </c>
      <c r="P76" t="str">
        <f t="shared" si="24"/>
        <v>No Trend + Momentum</v>
      </c>
      <c r="Q76">
        <f t="shared" si="25"/>
        <v>5</v>
      </c>
      <c r="R76">
        <f t="shared" si="26"/>
        <v>11.950000000000045</v>
      </c>
      <c r="S76">
        <f t="shared" si="27"/>
        <v>0.41841004184100261</v>
      </c>
      <c r="T76" t="str">
        <f t="shared" si="28"/>
        <v>No Indication</v>
      </c>
      <c r="U76" t="str">
        <f t="shared" si="29"/>
        <v>No T+M+I</v>
      </c>
      <c r="V76">
        <v>711.02692772011926</v>
      </c>
      <c r="W76">
        <v>716.2124587568477</v>
      </c>
      <c r="X76">
        <f t="shared" si="30"/>
        <v>-5.1855310367284346</v>
      </c>
      <c r="Y76">
        <v>-4.3608128168276625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712.7</v>
      </c>
      <c r="D77">
        <v>719.75</v>
      </c>
      <c r="E77">
        <v>707</v>
      </c>
      <c r="F77">
        <v>710.5</v>
      </c>
      <c r="G77">
        <f>_xll.TA_TYPPRICE(D77,E77,F77)</f>
        <v>712.41666666666663</v>
      </c>
      <c r="H77">
        <v>710.22844336931371</v>
      </c>
      <c r="I77" t="str">
        <f t="shared" si="20"/>
        <v>UP</v>
      </c>
      <c r="J77">
        <v>718.38124674763094</v>
      </c>
      <c r="K77">
        <v>700.99073114945088</v>
      </c>
      <c r="L77" t="str">
        <f t="shared" si="21"/>
        <v>No Confirmation</v>
      </c>
      <c r="M77" t="str">
        <f t="shared" si="22"/>
        <v>No Trend</v>
      </c>
      <c r="N77">
        <v>51.780361017998622</v>
      </c>
      <c r="O77" t="str">
        <f t="shared" si="23"/>
        <v>No Momentum</v>
      </c>
      <c r="P77" t="str">
        <f t="shared" si="24"/>
        <v>No Trend + Momentum</v>
      </c>
      <c r="Q77">
        <f t="shared" si="25"/>
        <v>3.5</v>
      </c>
      <c r="R77">
        <f t="shared" si="26"/>
        <v>12.75</v>
      </c>
      <c r="S77">
        <f t="shared" si="27"/>
        <v>0.27450980392156865</v>
      </c>
      <c r="T77" t="str">
        <f t="shared" si="28"/>
        <v>No Indication</v>
      </c>
      <c r="U77" t="str">
        <f t="shared" si="29"/>
        <v>No T+M+I</v>
      </c>
      <c r="V77">
        <v>710.94586191702399</v>
      </c>
      <c r="W77">
        <v>715.78931366374786</v>
      </c>
      <c r="X77">
        <f t="shared" si="30"/>
        <v>-4.843451746723872</v>
      </c>
      <c r="Y77">
        <v>-4.4573406028069043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707.05</v>
      </c>
      <c r="D78">
        <v>710.5</v>
      </c>
      <c r="E78">
        <v>702</v>
      </c>
      <c r="F78">
        <v>709</v>
      </c>
      <c r="G78">
        <f>_xll.TA_TYPPRICE(D78,E78,F78)</f>
        <v>707.16666666666663</v>
      </c>
      <c r="H78">
        <v>708.69755501799023</v>
      </c>
      <c r="I78" t="str">
        <f t="shared" si="20"/>
        <v>UP</v>
      </c>
      <c r="J78">
        <v>716.62985858149068</v>
      </c>
      <c r="K78">
        <v>701.21501311623956</v>
      </c>
      <c r="L78" t="str">
        <f t="shared" si="21"/>
        <v>No Confirmation</v>
      </c>
      <c r="M78" t="str">
        <f t="shared" si="22"/>
        <v>No Trend</v>
      </c>
      <c r="N78">
        <v>48.412827099240111</v>
      </c>
      <c r="O78" t="str">
        <f t="shared" si="23"/>
        <v>No Momentum</v>
      </c>
      <c r="P78" t="str">
        <f t="shared" si="24"/>
        <v>No Trend + Momentum</v>
      </c>
      <c r="Q78">
        <f t="shared" si="25"/>
        <v>7</v>
      </c>
      <c r="R78">
        <f t="shared" si="26"/>
        <v>8.5</v>
      </c>
      <c r="S78">
        <f t="shared" si="27"/>
        <v>0.82352941176470584</v>
      </c>
      <c r="T78" t="str">
        <f t="shared" si="28"/>
        <v>UP</v>
      </c>
      <c r="U78" t="str">
        <f t="shared" si="29"/>
        <v>No T+M+I</v>
      </c>
      <c r="V78">
        <v>710.64649854517415</v>
      </c>
      <c r="W78">
        <v>715.28640154050731</v>
      </c>
      <c r="X78">
        <f t="shared" si="30"/>
        <v>-4.6399029953331592</v>
      </c>
      <c r="Y78">
        <v>-4.4938530813121549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708</v>
      </c>
      <c r="D79">
        <v>714.65</v>
      </c>
      <c r="E79">
        <v>701.5</v>
      </c>
      <c r="F79">
        <v>710</v>
      </c>
      <c r="G79">
        <f>_xll.TA_TYPPRICE(D79,E79,F79)</f>
        <v>708.7166666666667</v>
      </c>
      <c r="H79">
        <v>708.70711084232846</v>
      </c>
      <c r="I79" t="str">
        <f t="shared" si="20"/>
        <v>UP</v>
      </c>
      <c r="J79">
        <v>716.18989000782608</v>
      </c>
      <c r="K79">
        <v>701.27834353485298</v>
      </c>
      <c r="L79" t="str">
        <f t="shared" si="21"/>
        <v>No Confirmation</v>
      </c>
      <c r="M79" t="str">
        <f t="shared" si="22"/>
        <v>No Trend</v>
      </c>
      <c r="N79">
        <v>51.064903944355947</v>
      </c>
      <c r="O79" t="str">
        <f t="shared" si="23"/>
        <v>No Momentum</v>
      </c>
      <c r="P79" t="str">
        <f t="shared" si="24"/>
        <v>No Trend + Momentum</v>
      </c>
      <c r="Q79">
        <f t="shared" si="25"/>
        <v>8.5</v>
      </c>
      <c r="R79">
        <f t="shared" si="26"/>
        <v>13.149999999999977</v>
      </c>
      <c r="S79">
        <f t="shared" si="27"/>
        <v>0.64638783269962086</v>
      </c>
      <c r="T79" t="str">
        <f t="shared" si="28"/>
        <v>No Indication</v>
      </c>
      <c r="U79" t="str">
        <f t="shared" si="29"/>
        <v>No T+M+I</v>
      </c>
      <c r="V79">
        <v>710.54703723053194</v>
      </c>
      <c r="W79">
        <v>714.89481624121049</v>
      </c>
      <c r="X79">
        <f t="shared" si="30"/>
        <v>-4.3477790106785505</v>
      </c>
      <c r="Y79">
        <v>-4.4646382671854337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703.5</v>
      </c>
      <c r="D80">
        <v>710</v>
      </c>
      <c r="E80">
        <v>703.5</v>
      </c>
      <c r="F80">
        <v>706</v>
      </c>
      <c r="G80">
        <f>_xll.TA_TYPPRICE(D80,E80,F80)</f>
        <v>706.5</v>
      </c>
      <c r="H80">
        <v>707.60355542116417</v>
      </c>
      <c r="I80" t="str">
        <f t="shared" si="20"/>
        <v>DOWN</v>
      </c>
      <c r="J80">
        <v>714.81435889497584</v>
      </c>
      <c r="K80">
        <v>701.7720449715523</v>
      </c>
      <c r="L80" t="str">
        <f t="shared" si="21"/>
        <v>No Confirmation</v>
      </c>
      <c r="M80" t="str">
        <f t="shared" si="22"/>
        <v>No Trend</v>
      </c>
      <c r="N80">
        <v>40.622872251084644</v>
      </c>
      <c r="O80" t="str">
        <f t="shared" si="23"/>
        <v>No Momentum</v>
      </c>
      <c r="P80" t="str">
        <f t="shared" si="24"/>
        <v>No Trend + Momentum</v>
      </c>
      <c r="Q80">
        <f t="shared" si="25"/>
        <v>2.5</v>
      </c>
      <c r="R80">
        <f t="shared" si="26"/>
        <v>6.5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709.84749304121931</v>
      </c>
      <c r="W80">
        <v>714.23594096408374</v>
      </c>
      <c r="X80">
        <f t="shared" si="30"/>
        <v>-4.3884479228644295</v>
      </c>
      <c r="Y80">
        <v>-4.449400198321233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701.6</v>
      </c>
      <c r="D81">
        <v>710.6</v>
      </c>
      <c r="E81">
        <v>701.6</v>
      </c>
      <c r="F81">
        <v>705.85</v>
      </c>
      <c r="G81">
        <f>_xll.TA_TYPPRICE(D81,E81,F81)</f>
        <v>706.01666666666677</v>
      </c>
      <c r="H81">
        <v>706.81011104391541</v>
      </c>
      <c r="I81" t="str">
        <f t="shared" si="20"/>
        <v>DOWN</v>
      </c>
      <c r="J81">
        <v>713.87783469609235</v>
      </c>
      <c r="K81">
        <v>701.7338127556518</v>
      </c>
      <c r="L81" t="str">
        <f t="shared" si="21"/>
        <v>No Confirmation</v>
      </c>
      <c r="M81" t="str">
        <f t="shared" si="22"/>
        <v>No Trend</v>
      </c>
      <c r="N81">
        <v>40.237188452791081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4.25</v>
      </c>
      <c r="R81">
        <f t="shared" si="26"/>
        <v>9</v>
      </c>
      <c r="S81">
        <f t="shared" si="27"/>
        <v>0.47222222222222221</v>
      </c>
      <c r="T81" t="str">
        <f t="shared" si="28"/>
        <v>No Indication</v>
      </c>
      <c r="U81" t="str">
        <f t="shared" si="29"/>
        <v>No T+M+I</v>
      </c>
      <c r="V81">
        <v>709.23249411180097</v>
      </c>
      <c r="W81">
        <v>713.61476015192943</v>
      </c>
      <c r="X81">
        <f t="shared" si="30"/>
        <v>-4.3822660401284566</v>
      </c>
      <c r="Y81">
        <v>-4.4359733666826777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706</v>
      </c>
      <c r="D82">
        <v>710</v>
      </c>
      <c r="E82">
        <v>698</v>
      </c>
      <c r="F82">
        <v>705</v>
      </c>
      <c r="G82">
        <f>_xll.TA_TYPPRICE(D82,E82,F82)</f>
        <v>704.33333333333337</v>
      </c>
      <c r="H82">
        <v>705.57172218862434</v>
      </c>
      <c r="I82" t="str">
        <f t="shared" si="20"/>
        <v>DOWN</v>
      </c>
      <c r="J82">
        <v>713.01609365251625</v>
      </c>
      <c r="K82">
        <v>700.90407658772915</v>
      </c>
      <c r="L82" t="str">
        <f t="shared" si="21"/>
        <v>No Confirmation</v>
      </c>
      <c r="M82" t="str">
        <f t="shared" si="22"/>
        <v>No Trend</v>
      </c>
      <c r="N82">
        <v>37.701712338505601</v>
      </c>
      <c r="O82" t="str">
        <f t="shared" si="23"/>
        <v>DOWN</v>
      </c>
      <c r="P82" t="str">
        <f t="shared" si="24"/>
        <v>No Trend + Momentum</v>
      </c>
      <c r="Q82">
        <f t="shared" si="25"/>
        <v>7</v>
      </c>
      <c r="R82">
        <f t="shared" si="26"/>
        <v>12</v>
      </c>
      <c r="S82">
        <f t="shared" si="27"/>
        <v>0.58333333333333337</v>
      </c>
      <c r="T82" t="str">
        <f t="shared" si="28"/>
        <v>No Indication</v>
      </c>
      <c r="U82" t="str">
        <f t="shared" si="29"/>
        <v>No T+M+I</v>
      </c>
      <c r="V82">
        <v>708.58134117152395</v>
      </c>
      <c r="W82">
        <v>712.97662977030507</v>
      </c>
      <c r="X82">
        <f t="shared" si="30"/>
        <v>-4.3952885987811214</v>
      </c>
      <c r="Y82">
        <v>-4.4278364131023666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700</v>
      </c>
      <c r="D83">
        <v>709.95</v>
      </c>
      <c r="E83">
        <v>677.2</v>
      </c>
      <c r="F83">
        <v>708</v>
      </c>
      <c r="G83">
        <f>_xll.TA_TYPPRICE(D83,E83,F83)</f>
        <v>698.38333333333333</v>
      </c>
      <c r="H83">
        <v>701.97752776097877</v>
      </c>
      <c r="I83" t="str">
        <f t="shared" si="20"/>
        <v>UP</v>
      </c>
      <c r="J83">
        <v>712.33473950751261</v>
      </c>
      <c r="K83">
        <v>695.63650401267819</v>
      </c>
      <c r="L83" t="str">
        <f t="shared" si="21"/>
        <v>No Confirmation</v>
      </c>
      <c r="M83" t="str">
        <f t="shared" si="22"/>
        <v>No Trend</v>
      </c>
      <c r="N83">
        <v>51.253282430453027</v>
      </c>
      <c r="O83" t="str">
        <f t="shared" si="23"/>
        <v>No Momentum</v>
      </c>
      <c r="P83" t="str">
        <f t="shared" si="24"/>
        <v>No Trend + Momentum</v>
      </c>
      <c r="Q83">
        <f t="shared" si="25"/>
        <v>30.799999999999955</v>
      </c>
      <c r="R83">
        <f t="shared" si="26"/>
        <v>32.75</v>
      </c>
      <c r="S83">
        <f t="shared" si="27"/>
        <v>0.94045801526717421</v>
      </c>
      <c r="T83" t="str">
        <f t="shared" si="28"/>
        <v>UP</v>
      </c>
      <c r="U83" t="str">
        <f t="shared" si="29"/>
        <v>No T+M+I</v>
      </c>
      <c r="V83">
        <v>708.49190406821253</v>
      </c>
      <c r="W83">
        <v>712.60799052806021</v>
      </c>
      <c r="X83">
        <f t="shared" si="30"/>
        <v>-4.1160864598476792</v>
      </c>
      <c r="Y83">
        <v>-4.3654864224514291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688</v>
      </c>
      <c r="D84">
        <v>692.2</v>
      </c>
      <c r="E84">
        <v>675.55</v>
      </c>
      <c r="F84">
        <v>680</v>
      </c>
      <c r="G84">
        <f>_xll.TA_TYPPRICE(D84,E84,F84)</f>
        <v>682.58333333333337</v>
      </c>
      <c r="H84">
        <v>692.28043054715613</v>
      </c>
      <c r="I84" t="str">
        <f t="shared" si="20"/>
        <v>DOWN</v>
      </c>
      <c r="J84">
        <v>707.86035295028762</v>
      </c>
      <c r="K84">
        <v>691.1728364543053</v>
      </c>
      <c r="L84" t="str">
        <f t="shared" si="21"/>
        <v>DOWN</v>
      </c>
      <c r="M84" t="str">
        <f t="shared" si="22"/>
        <v>DOWN</v>
      </c>
      <c r="N84">
        <v>14.487262341296223</v>
      </c>
      <c r="O84" t="str">
        <f t="shared" si="23"/>
        <v>DOWN</v>
      </c>
      <c r="P84" t="str">
        <f t="shared" si="24"/>
        <v>DOWN</v>
      </c>
      <c r="Q84">
        <f t="shared" si="25"/>
        <v>4.4500000000000455</v>
      </c>
      <c r="R84">
        <f t="shared" si="26"/>
        <v>16.650000000000091</v>
      </c>
      <c r="S84">
        <f t="shared" si="27"/>
        <v>0.26726726726726852</v>
      </c>
      <c r="T84" t="str">
        <f t="shared" si="28"/>
        <v>No Indication</v>
      </c>
      <c r="U84" t="str">
        <f t="shared" si="29"/>
        <v>No T+M+I</v>
      </c>
      <c r="V84">
        <v>704.10853421156446</v>
      </c>
      <c r="W84">
        <v>710.19258382227792</v>
      </c>
      <c r="X84">
        <f t="shared" si="30"/>
        <v>-6.0840496107134641</v>
      </c>
      <c r="Y84">
        <v>-4.7091990601038365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686.8</v>
      </c>
      <c r="D85">
        <v>704.9</v>
      </c>
      <c r="E85">
        <v>681.35</v>
      </c>
      <c r="F85">
        <v>703.7</v>
      </c>
      <c r="G85">
        <f>_xll.TA_TYPPRICE(D85,E85,F85)</f>
        <v>696.65</v>
      </c>
      <c r="H85">
        <v>694.465215273578</v>
      </c>
      <c r="I85" t="str">
        <f t="shared" si="20"/>
        <v>UP</v>
      </c>
      <c r="J85">
        <v>707.20249673911258</v>
      </c>
      <c r="K85">
        <v>688.98998390890415</v>
      </c>
      <c r="L85" t="str">
        <f t="shared" si="21"/>
        <v>No Confirmation</v>
      </c>
      <c r="M85" t="str">
        <f t="shared" si="22"/>
        <v>No Trend</v>
      </c>
      <c r="N85">
        <v>51.384797857467582</v>
      </c>
      <c r="O85" t="str">
        <f t="shared" si="23"/>
        <v>No Momentum</v>
      </c>
      <c r="P85" t="str">
        <f t="shared" si="24"/>
        <v>No Trend + Momentum</v>
      </c>
      <c r="Q85">
        <f t="shared" si="25"/>
        <v>22.350000000000023</v>
      </c>
      <c r="R85">
        <f t="shared" si="26"/>
        <v>23.549999999999955</v>
      </c>
      <c r="S85">
        <f t="shared" si="27"/>
        <v>0.94904458598726393</v>
      </c>
      <c r="T85" t="str">
        <f t="shared" si="28"/>
        <v>UP</v>
      </c>
      <c r="U85" t="str">
        <f t="shared" si="29"/>
        <v>No T+M+I</v>
      </c>
      <c r="V85">
        <v>704.0456827944007</v>
      </c>
      <c r="W85">
        <v>709.71165168729442</v>
      </c>
      <c r="X85">
        <f t="shared" si="30"/>
        <v>-5.6659688928937157</v>
      </c>
      <c r="Y85">
        <v>-4.9005530266618127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704.2</v>
      </c>
      <c r="D86">
        <v>704.3</v>
      </c>
      <c r="E86">
        <v>686</v>
      </c>
      <c r="F86">
        <v>688.95</v>
      </c>
      <c r="G86">
        <f>_xll.TA_TYPPRICE(D86,E86,F86)</f>
        <v>693.08333333333337</v>
      </c>
      <c r="H86">
        <v>693.77427430345574</v>
      </c>
      <c r="I86" t="str">
        <f t="shared" si="20"/>
        <v>DOWN</v>
      </c>
      <c r="J86">
        <v>706.5574974637542</v>
      </c>
      <c r="K86">
        <v>688.32554304025882</v>
      </c>
      <c r="L86" t="str">
        <f t="shared" si="21"/>
        <v>No Confirmation</v>
      </c>
      <c r="M86" t="str">
        <f t="shared" si="22"/>
        <v>No Trend</v>
      </c>
      <c r="N86">
        <v>38.47100606315955</v>
      </c>
      <c r="O86" t="str">
        <f t="shared" si="23"/>
        <v>DOWN</v>
      </c>
      <c r="P86" t="str">
        <f t="shared" si="24"/>
        <v>No Trend + Momentum</v>
      </c>
      <c r="Q86">
        <f t="shared" si="25"/>
        <v>2.9500000000000455</v>
      </c>
      <c r="R86">
        <f t="shared" si="26"/>
        <v>18.299999999999955</v>
      </c>
      <c r="S86">
        <f t="shared" si="27"/>
        <v>0.16120218579235263</v>
      </c>
      <c r="T86" t="str">
        <f t="shared" si="28"/>
        <v>DOWN</v>
      </c>
      <c r="U86" t="str">
        <f t="shared" si="29"/>
        <v>No T+M+I</v>
      </c>
      <c r="V86">
        <v>701.72327005680063</v>
      </c>
      <c r="W86">
        <v>708.17375156230969</v>
      </c>
      <c r="X86">
        <f t="shared" si="30"/>
        <v>-6.4504815055090603</v>
      </c>
      <c r="Y86">
        <v>-5.210538722431262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694.8</v>
      </c>
      <c r="D87">
        <v>695.95</v>
      </c>
      <c r="E87">
        <v>677</v>
      </c>
      <c r="F87">
        <v>681.9</v>
      </c>
      <c r="G87">
        <f>_xll.TA_TYPPRICE(D87,E87,F87)</f>
        <v>684.94999999999993</v>
      </c>
      <c r="H87">
        <v>689.36213715172789</v>
      </c>
      <c r="I87" t="str">
        <f t="shared" si="20"/>
        <v>DOWN</v>
      </c>
      <c r="J87">
        <v>704.20027580514216</v>
      </c>
      <c r="K87">
        <v>685.80875569797911</v>
      </c>
      <c r="L87" t="str">
        <f t="shared" si="21"/>
        <v>DOWN</v>
      </c>
      <c r="M87" t="str">
        <f t="shared" si="22"/>
        <v>DOWN</v>
      </c>
      <c r="N87">
        <v>33.448676820661952</v>
      </c>
      <c r="O87" t="str">
        <f t="shared" si="23"/>
        <v>DOWN</v>
      </c>
      <c r="P87" t="str">
        <f t="shared" si="24"/>
        <v>DOWN</v>
      </c>
      <c r="Q87">
        <f t="shared" si="25"/>
        <v>4.8999999999999773</v>
      </c>
      <c r="R87">
        <f t="shared" si="26"/>
        <v>18.950000000000045</v>
      </c>
      <c r="S87">
        <f t="shared" si="27"/>
        <v>0.25857519788918026</v>
      </c>
      <c r="T87" t="str">
        <f t="shared" si="28"/>
        <v>No Indication</v>
      </c>
      <c r="U87" t="str">
        <f t="shared" si="29"/>
        <v>No T+M+I</v>
      </c>
      <c r="V87">
        <v>698.67353620190818</v>
      </c>
      <c r="W87">
        <v>706.22754774287932</v>
      </c>
      <c r="X87">
        <f t="shared" si="30"/>
        <v>-7.5540115409711461</v>
      </c>
      <c r="Y87">
        <v>-5.6792332861392385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691</v>
      </c>
      <c r="D88">
        <v>691</v>
      </c>
      <c r="E88">
        <v>670.9</v>
      </c>
      <c r="F88">
        <v>676</v>
      </c>
      <c r="G88">
        <f>_xll.TA_TYPPRICE(D88,E88,F88)</f>
        <v>679.30000000000007</v>
      </c>
      <c r="H88">
        <v>684.33106857586404</v>
      </c>
      <c r="I88" t="str">
        <f t="shared" si="20"/>
        <v>DOWN</v>
      </c>
      <c r="J88">
        <v>701.26688118177719</v>
      </c>
      <c r="K88">
        <v>682.49569887620601</v>
      </c>
      <c r="L88" t="str">
        <f t="shared" si="21"/>
        <v>DOWN</v>
      </c>
      <c r="M88" t="str">
        <f t="shared" si="22"/>
        <v>DOWN</v>
      </c>
      <c r="N88">
        <v>29.429578865620876</v>
      </c>
      <c r="O88" t="str">
        <f t="shared" si="23"/>
        <v>DOWN</v>
      </c>
      <c r="P88" t="str">
        <f t="shared" si="24"/>
        <v>DOWN</v>
      </c>
      <c r="Q88">
        <f t="shared" si="25"/>
        <v>5.1000000000000227</v>
      </c>
      <c r="R88">
        <f t="shared" si="26"/>
        <v>20.100000000000023</v>
      </c>
      <c r="S88">
        <f t="shared" si="27"/>
        <v>0.25373134328358293</v>
      </c>
      <c r="T88" t="str">
        <f t="shared" si="28"/>
        <v>No Indication</v>
      </c>
      <c r="U88" t="str">
        <f t="shared" si="29"/>
        <v>No T+M+I</v>
      </c>
      <c r="V88">
        <v>695.18529986315309</v>
      </c>
      <c r="W88">
        <v>703.98847013229567</v>
      </c>
      <c r="X88">
        <f t="shared" si="30"/>
        <v>-8.8031702691425835</v>
      </c>
      <c r="Y88">
        <v>-6.3040206827399077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685.9</v>
      </c>
      <c r="D89">
        <v>685.9</v>
      </c>
      <c r="E89">
        <v>670</v>
      </c>
      <c r="F89">
        <v>676</v>
      </c>
      <c r="G89">
        <f>_xll.TA_TYPPRICE(D89,E89,F89)</f>
        <v>677.30000000000007</v>
      </c>
      <c r="H89">
        <v>680.815534287932</v>
      </c>
      <c r="I89" t="str">
        <f t="shared" si="20"/>
        <v>DOWN</v>
      </c>
      <c r="J89">
        <v>697.85201869693776</v>
      </c>
      <c r="K89">
        <v>679.7188769037158</v>
      </c>
      <c r="L89" t="str">
        <f t="shared" si="21"/>
        <v>DOWN</v>
      </c>
      <c r="M89" t="str">
        <f t="shared" si="22"/>
        <v>DOWN</v>
      </c>
      <c r="N89">
        <v>29.429578865620876</v>
      </c>
      <c r="O89" t="str">
        <f t="shared" si="23"/>
        <v>DOWN</v>
      </c>
      <c r="P89" t="str">
        <f t="shared" si="24"/>
        <v>DOWN</v>
      </c>
      <c r="Q89">
        <f t="shared" si="25"/>
        <v>6</v>
      </c>
      <c r="R89">
        <f t="shared" si="26"/>
        <v>15.899999999999977</v>
      </c>
      <c r="S89">
        <f t="shared" si="27"/>
        <v>0.37735849056603826</v>
      </c>
      <c r="T89" t="str">
        <f t="shared" si="28"/>
        <v>No Indication</v>
      </c>
      <c r="U89" t="str">
        <f t="shared" si="29"/>
        <v>No T+M+I</v>
      </c>
      <c r="V89">
        <v>692.23371526882181</v>
      </c>
      <c r="W89">
        <v>701.91525012249599</v>
      </c>
      <c r="X89">
        <f t="shared" si="30"/>
        <v>-9.6815348536741794</v>
      </c>
      <c r="Y89">
        <v>-6.9795235169267622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673.95</v>
      </c>
      <c r="D90">
        <v>684</v>
      </c>
      <c r="E90">
        <v>673.95</v>
      </c>
      <c r="F90">
        <v>680.1</v>
      </c>
      <c r="G90">
        <f>_xll.TA_TYPPRICE(D90,E90,F90)</f>
        <v>679.35</v>
      </c>
      <c r="H90">
        <v>680.08276714396607</v>
      </c>
      <c r="I90" t="str">
        <f t="shared" si="20"/>
        <v>UP</v>
      </c>
      <c r="J90">
        <v>694.77379231984048</v>
      </c>
      <c r="K90">
        <v>678.43690425844568</v>
      </c>
      <c r="L90" t="str">
        <f t="shared" si="21"/>
        <v>No Confirmation</v>
      </c>
      <c r="M90" t="str">
        <f t="shared" si="22"/>
        <v>No Trend</v>
      </c>
      <c r="N90">
        <v>37.574112898689044</v>
      </c>
      <c r="O90" t="str">
        <f t="shared" si="23"/>
        <v>DOWN</v>
      </c>
      <c r="P90" t="str">
        <f t="shared" si="24"/>
        <v>No Trend + Momentum</v>
      </c>
      <c r="Q90">
        <f t="shared" si="25"/>
        <v>6.1499999999999773</v>
      </c>
      <c r="R90">
        <f t="shared" si="26"/>
        <v>10.049999999999955</v>
      </c>
      <c r="S90">
        <f t="shared" si="27"/>
        <v>0.61194029850746323</v>
      </c>
      <c r="T90" t="str">
        <f t="shared" si="28"/>
        <v>No Indication</v>
      </c>
      <c r="U90" t="str">
        <f t="shared" si="29"/>
        <v>No T+M+I</v>
      </c>
      <c r="V90">
        <v>690.36698984284919</v>
      </c>
      <c r="W90">
        <v>700.29930566897781</v>
      </c>
      <c r="X90">
        <f t="shared" si="30"/>
        <v>-9.9323158261286153</v>
      </c>
      <c r="Y90">
        <v>-7.5700819787671332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688</v>
      </c>
      <c r="D91">
        <v>688</v>
      </c>
      <c r="E91">
        <v>677.05</v>
      </c>
      <c r="F91">
        <v>683.9</v>
      </c>
      <c r="G91">
        <f>_xll.TA_TYPPRICE(D91,E91,F91)</f>
        <v>682.98333333333323</v>
      </c>
      <c r="H91">
        <v>681.53305023864959</v>
      </c>
      <c r="I91" t="str">
        <f t="shared" si="20"/>
        <v>UP</v>
      </c>
      <c r="J91">
        <v>693.26850513765373</v>
      </c>
      <c r="K91">
        <v>678.12870331212446</v>
      </c>
      <c r="L91" t="str">
        <f t="shared" si="21"/>
        <v>No Confirmation</v>
      </c>
      <c r="M91" t="str">
        <f t="shared" si="22"/>
        <v>No Trend</v>
      </c>
      <c r="N91">
        <v>44.936476837796263</v>
      </c>
      <c r="O91" t="str">
        <f t="shared" si="23"/>
        <v>No Momentum</v>
      </c>
      <c r="P91" t="str">
        <f t="shared" si="24"/>
        <v>No Trend + Momentum</v>
      </c>
      <c r="Q91">
        <f t="shared" si="25"/>
        <v>6.8500000000000227</v>
      </c>
      <c r="R91">
        <f t="shared" si="26"/>
        <v>10.950000000000045</v>
      </c>
      <c r="S91">
        <f t="shared" si="27"/>
        <v>0.62557077625570723</v>
      </c>
      <c r="T91" t="str">
        <f t="shared" si="28"/>
        <v>No Indication</v>
      </c>
      <c r="U91" t="str">
        <f t="shared" si="29"/>
        <v>No T+M+I</v>
      </c>
      <c r="V91">
        <v>689.37206832856475</v>
      </c>
      <c r="W91">
        <v>699.0845422860906</v>
      </c>
      <c r="X91">
        <f t="shared" si="30"/>
        <v>-9.7124739575258445</v>
      </c>
      <c r="Y91">
        <v>-7.9985603745188758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683</v>
      </c>
      <c r="D92">
        <v>686</v>
      </c>
      <c r="E92">
        <v>672.15</v>
      </c>
      <c r="F92">
        <v>681.05</v>
      </c>
      <c r="G92">
        <f>_xll.TA_TYPPRICE(D92,E92,F92)</f>
        <v>679.73333333333335</v>
      </c>
      <c r="H92">
        <v>680.63319178599147</v>
      </c>
      <c r="I92" t="str">
        <f t="shared" si="20"/>
        <v>UP</v>
      </c>
      <c r="J92">
        <v>691.65328177373067</v>
      </c>
      <c r="K92">
        <v>676.80010257609683</v>
      </c>
      <c r="L92" t="str">
        <f t="shared" si="21"/>
        <v>No Confirmation</v>
      </c>
      <c r="M92" t="str">
        <f t="shared" si="22"/>
        <v>No Trend</v>
      </c>
      <c r="N92">
        <v>40.462659390836855</v>
      </c>
      <c r="O92" t="str">
        <f t="shared" si="23"/>
        <v>No Momentum</v>
      </c>
      <c r="P92" t="str">
        <f t="shared" si="24"/>
        <v>No Trend + Momentum</v>
      </c>
      <c r="Q92">
        <f t="shared" si="25"/>
        <v>8.8999999999999773</v>
      </c>
      <c r="R92">
        <f t="shared" si="26"/>
        <v>13.850000000000023</v>
      </c>
      <c r="S92">
        <f t="shared" si="27"/>
        <v>0.6425992779783366</v>
      </c>
      <c r="T92" t="str">
        <f t="shared" si="28"/>
        <v>No Indication</v>
      </c>
      <c r="U92" t="str">
        <f t="shared" si="29"/>
        <v>No T+M+I</v>
      </c>
      <c r="V92">
        <v>688.09175012417018</v>
      </c>
      <c r="W92">
        <v>697.74865026489874</v>
      </c>
      <c r="X92">
        <f t="shared" si="30"/>
        <v>-9.6569001407285668</v>
      </c>
      <c r="Y92">
        <v>-8.330228327760814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687.9</v>
      </c>
      <c r="D93">
        <v>687.9</v>
      </c>
      <c r="E93">
        <v>677.45</v>
      </c>
      <c r="F93">
        <v>679.4</v>
      </c>
      <c r="G93">
        <f>_xll.TA_TYPPRICE(D93,E93,F93)</f>
        <v>681.58333333333337</v>
      </c>
      <c r="H93">
        <v>681.10826255966242</v>
      </c>
      <c r="I93" t="str">
        <f t="shared" si="20"/>
        <v>DOWN</v>
      </c>
      <c r="J93">
        <v>690.81921915734608</v>
      </c>
      <c r="K93">
        <v>676.94452422585312</v>
      </c>
      <c r="L93" t="str">
        <f t="shared" si="21"/>
        <v>No Confirmation</v>
      </c>
      <c r="M93" t="str">
        <f t="shared" si="22"/>
        <v>No Trend</v>
      </c>
      <c r="N93">
        <v>37.743290666737465</v>
      </c>
      <c r="O93" t="str">
        <f t="shared" si="23"/>
        <v>DOWN</v>
      </c>
      <c r="P93" t="str">
        <f t="shared" si="24"/>
        <v>No Trend + Momentum</v>
      </c>
      <c r="Q93">
        <f t="shared" si="25"/>
        <v>1.9499999999999318</v>
      </c>
      <c r="R93">
        <f t="shared" si="26"/>
        <v>10.449999999999932</v>
      </c>
      <c r="S93">
        <f t="shared" si="27"/>
        <v>0.18660287081339183</v>
      </c>
      <c r="T93" t="str">
        <f t="shared" si="28"/>
        <v>DOWN</v>
      </c>
      <c r="U93" t="str">
        <f t="shared" si="29"/>
        <v>No T+M+I</v>
      </c>
      <c r="V93">
        <v>686.75455779737479</v>
      </c>
      <c r="W93">
        <v>696.38949098601734</v>
      </c>
      <c r="X93">
        <f t="shared" si="30"/>
        <v>-9.6349331886425489</v>
      </c>
      <c r="Y93">
        <v>-8.5911692999371603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683.5</v>
      </c>
      <c r="D94">
        <v>683.5</v>
      </c>
      <c r="E94">
        <v>676.8</v>
      </c>
      <c r="F94">
        <v>680</v>
      </c>
      <c r="G94">
        <f>_xll.TA_TYPPRICE(D94,E94,F94)</f>
        <v>680.1</v>
      </c>
      <c r="H94">
        <v>680.60413127983122</v>
      </c>
      <c r="I94" t="str">
        <f t="shared" si="20"/>
        <v>DOWN</v>
      </c>
      <c r="J94">
        <v>689.1927260112692</v>
      </c>
      <c r="K94">
        <v>676.9124077312191</v>
      </c>
      <c r="L94" t="str">
        <f t="shared" si="21"/>
        <v>No Confirmation</v>
      </c>
      <c r="M94" t="str">
        <f t="shared" si="22"/>
        <v>No Trend</v>
      </c>
      <c r="N94">
        <v>39.588767882671775</v>
      </c>
      <c r="O94" t="str">
        <f t="shared" si="23"/>
        <v>DOWN</v>
      </c>
      <c r="P94" t="str">
        <f t="shared" si="24"/>
        <v>No Trend + Momentum</v>
      </c>
      <c r="Q94">
        <f t="shared" si="25"/>
        <v>3.2000000000000455</v>
      </c>
      <c r="R94">
        <f t="shared" si="26"/>
        <v>6.7000000000000455</v>
      </c>
      <c r="S94">
        <f t="shared" si="27"/>
        <v>0.47761194029851101</v>
      </c>
      <c r="T94" t="str">
        <f t="shared" si="28"/>
        <v>No Indication</v>
      </c>
      <c r="U94" t="str">
        <f t="shared" si="29"/>
        <v>No T+M+I</v>
      </c>
      <c r="V94">
        <v>685.71539505931707</v>
      </c>
      <c r="W94">
        <v>695.17545461668271</v>
      </c>
      <c r="X94">
        <f t="shared" si="30"/>
        <v>-9.4600595573656392</v>
      </c>
      <c r="Y94">
        <v>-8.7649473514228564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676.05</v>
      </c>
      <c r="D95">
        <v>681.4</v>
      </c>
      <c r="E95">
        <v>676.05</v>
      </c>
      <c r="F95">
        <v>678</v>
      </c>
      <c r="G95">
        <f>_xll.TA_TYPPRICE(D95,E95,F95)</f>
        <v>678.48333333333323</v>
      </c>
      <c r="H95">
        <v>679.54373230658223</v>
      </c>
      <c r="I95" t="str">
        <f t="shared" si="20"/>
        <v>DOWN</v>
      </c>
      <c r="J95">
        <v>687.46100911987605</v>
      </c>
      <c r="K95">
        <v>676.72076156872595</v>
      </c>
      <c r="L95" t="str">
        <f t="shared" si="21"/>
        <v>No Confirmation</v>
      </c>
      <c r="M95" t="str">
        <f t="shared" si="22"/>
        <v>No Trend</v>
      </c>
      <c r="N95">
        <v>35.236603200964176</v>
      </c>
      <c r="O95" t="str">
        <f t="shared" si="23"/>
        <v>DOWN</v>
      </c>
      <c r="P95" t="str">
        <f t="shared" si="24"/>
        <v>No Trend + Momentum</v>
      </c>
      <c r="Q95">
        <f t="shared" si="25"/>
        <v>1.9500000000000455</v>
      </c>
      <c r="R95">
        <f t="shared" si="26"/>
        <v>5.3500000000000227</v>
      </c>
      <c r="S95">
        <f t="shared" si="27"/>
        <v>0.36448598130841814</v>
      </c>
      <c r="T95" t="str">
        <f t="shared" si="28"/>
        <v>No Indication</v>
      </c>
      <c r="U95" t="str">
        <f t="shared" si="29"/>
        <v>No T+M+I</v>
      </c>
      <c r="V95">
        <v>684.52841120403752</v>
      </c>
      <c r="W95">
        <v>693.90319871915062</v>
      </c>
      <c r="X95">
        <f t="shared" si="30"/>
        <v>-9.3747875151130984</v>
      </c>
      <c r="Y95">
        <v>-8.8869153841609041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677.95</v>
      </c>
      <c r="D96">
        <v>681</v>
      </c>
      <c r="E96">
        <v>675.5</v>
      </c>
      <c r="F96">
        <v>676</v>
      </c>
      <c r="G96">
        <f>_xll.TA_TYPPRICE(D96,E96,F96)</f>
        <v>677.5</v>
      </c>
      <c r="H96">
        <v>678.52186615329106</v>
      </c>
      <c r="I96" t="str">
        <f t="shared" si="20"/>
        <v>DOWN</v>
      </c>
      <c r="J96">
        <v>686.02522931545911</v>
      </c>
      <c r="K96">
        <v>676.44948122012022</v>
      </c>
      <c r="L96" t="str">
        <f t="shared" si="21"/>
        <v>DOWN</v>
      </c>
      <c r="M96" t="str">
        <f t="shared" si="22"/>
        <v>DOWN</v>
      </c>
      <c r="N96">
        <v>30.979469203813991</v>
      </c>
      <c r="O96" t="str">
        <f t="shared" si="23"/>
        <v>DOWN</v>
      </c>
      <c r="P96" t="str">
        <f t="shared" si="24"/>
        <v>DOWN</v>
      </c>
      <c r="Q96">
        <f t="shared" si="25"/>
        <v>0.5</v>
      </c>
      <c r="R96">
        <f t="shared" si="26"/>
        <v>5.5</v>
      </c>
      <c r="S96">
        <f t="shared" si="27"/>
        <v>9.0909090909090912E-2</v>
      </c>
      <c r="T96" t="str">
        <f t="shared" si="28"/>
        <v>DOWN</v>
      </c>
      <c r="U96" t="str">
        <f t="shared" si="29"/>
        <v>DOWN</v>
      </c>
      <c r="V96">
        <v>683.21634794187787</v>
      </c>
      <c r="W96">
        <v>692.57703585106538</v>
      </c>
      <c r="X96">
        <f t="shared" si="30"/>
        <v>-9.3606879091875044</v>
      </c>
      <c r="Y96">
        <v>-8.9816698891662234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680</v>
      </c>
      <c r="D97">
        <v>689</v>
      </c>
      <c r="E97">
        <v>663.5</v>
      </c>
      <c r="F97">
        <v>681</v>
      </c>
      <c r="G97">
        <f>_xll.TA_TYPPRICE(D97,E97,F97)</f>
        <v>677.83333333333337</v>
      </c>
      <c r="H97">
        <v>678.17759974331216</v>
      </c>
      <c r="I97" t="str">
        <f t="shared" si="20"/>
        <v>UP</v>
      </c>
      <c r="J97">
        <v>686.68628946757929</v>
      </c>
      <c r="K97">
        <v>673.57181872676017</v>
      </c>
      <c r="L97" t="str">
        <f t="shared" si="21"/>
        <v>No Confirmation</v>
      </c>
      <c r="M97" t="str">
        <f t="shared" si="22"/>
        <v>No Trend</v>
      </c>
      <c r="N97">
        <v>49.896133209315842</v>
      </c>
      <c r="O97" t="str">
        <f t="shared" si="23"/>
        <v>No Momentum</v>
      </c>
      <c r="P97" t="str">
        <f t="shared" si="24"/>
        <v>No Trend + Momentum</v>
      </c>
      <c r="Q97">
        <f t="shared" si="25"/>
        <v>17.5</v>
      </c>
      <c r="R97">
        <f t="shared" si="26"/>
        <v>25.5</v>
      </c>
      <c r="S97">
        <f t="shared" si="27"/>
        <v>0.68627450980392157</v>
      </c>
      <c r="T97" t="str">
        <f t="shared" si="28"/>
        <v>No Indication</v>
      </c>
      <c r="U97" t="str">
        <f t="shared" si="29"/>
        <v>No T+M+I</v>
      </c>
      <c r="V97">
        <v>682.87537133543515</v>
      </c>
      <c r="W97">
        <v>691.71947763987532</v>
      </c>
      <c r="X97">
        <f t="shared" si="30"/>
        <v>-8.8441063044401744</v>
      </c>
      <c r="Y97">
        <v>-8.9541571722210129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687.5</v>
      </c>
      <c r="D98">
        <v>688</v>
      </c>
      <c r="E98">
        <v>676</v>
      </c>
      <c r="F98">
        <v>684</v>
      </c>
      <c r="G98">
        <f>_xll.TA_TYPPRICE(D98,E98,F98)</f>
        <v>682.66666666666663</v>
      </c>
      <c r="H98">
        <v>680.42213320498945</v>
      </c>
      <c r="I98" t="str">
        <f t="shared" si="20"/>
        <v>UP</v>
      </c>
      <c r="J98">
        <v>686.97822514145059</v>
      </c>
      <c r="K98">
        <v>674.11141456525786</v>
      </c>
      <c r="L98" t="str">
        <f t="shared" si="21"/>
        <v>No Confirmation</v>
      </c>
      <c r="M98" t="str">
        <f t="shared" si="22"/>
        <v>No Trend</v>
      </c>
      <c r="N98">
        <v>58.439161091850863</v>
      </c>
      <c r="O98" t="str">
        <f t="shared" si="23"/>
        <v>No Momentum</v>
      </c>
      <c r="P98" t="str">
        <f t="shared" si="24"/>
        <v>No Trend + Momentum</v>
      </c>
      <c r="Q98">
        <f t="shared" si="25"/>
        <v>8</v>
      </c>
      <c r="R98">
        <f t="shared" si="26"/>
        <v>12</v>
      </c>
      <c r="S98">
        <f t="shared" si="27"/>
        <v>0.66666666666666663</v>
      </c>
      <c r="T98" t="str">
        <f t="shared" si="28"/>
        <v>No Indication</v>
      </c>
      <c r="U98" t="str">
        <f t="shared" si="29"/>
        <v>No T+M+I</v>
      </c>
      <c r="V98">
        <v>683.04839112998354</v>
      </c>
      <c r="W98">
        <v>691.14766448136606</v>
      </c>
      <c r="X98">
        <f t="shared" si="30"/>
        <v>-8.0992733513825215</v>
      </c>
      <c r="Y98">
        <v>-8.7831804080533153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688</v>
      </c>
      <c r="D99">
        <v>690</v>
      </c>
      <c r="E99">
        <v>674.8</v>
      </c>
      <c r="F99">
        <v>679</v>
      </c>
      <c r="G99">
        <f>_xll.TA_TYPPRICE(D99,E99,F99)</f>
        <v>681.26666666666665</v>
      </c>
      <c r="H99">
        <v>680.84439993582805</v>
      </c>
      <c r="I99" t="str">
        <f t="shared" si="20"/>
        <v>DOWN</v>
      </c>
      <c r="J99">
        <v>687.64973066557263</v>
      </c>
      <c r="K99">
        <v>674.26443355075605</v>
      </c>
      <c r="L99" t="str">
        <f t="shared" si="21"/>
        <v>No Confirmation</v>
      </c>
      <c r="M99" t="str">
        <f t="shared" si="22"/>
        <v>No Trend</v>
      </c>
      <c r="N99">
        <v>43.121480596712978</v>
      </c>
      <c r="O99" t="str">
        <f t="shared" si="23"/>
        <v>No Momentum</v>
      </c>
      <c r="P99" t="str">
        <f t="shared" si="24"/>
        <v>No Trend + Momentum</v>
      </c>
      <c r="Q99">
        <f t="shared" si="25"/>
        <v>4.2000000000000455</v>
      </c>
      <c r="R99">
        <f t="shared" si="26"/>
        <v>15.200000000000045</v>
      </c>
      <c r="S99">
        <f t="shared" si="27"/>
        <v>0.2763157894736864</v>
      </c>
      <c r="T99" t="str">
        <f t="shared" si="28"/>
        <v>No Indication</v>
      </c>
      <c r="U99" t="str">
        <f t="shared" si="29"/>
        <v>No T+M+I</v>
      </c>
      <c r="V99">
        <v>682.4255617253707</v>
      </c>
      <c r="W99">
        <v>690.24783748274638</v>
      </c>
      <c r="X99">
        <f t="shared" si="30"/>
        <v>-7.822275757375678</v>
      </c>
      <c r="Y99">
        <v>-8.5909994779177872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682.65</v>
      </c>
      <c r="D100">
        <v>691</v>
      </c>
      <c r="E100">
        <v>678.35</v>
      </c>
      <c r="F100">
        <v>681</v>
      </c>
      <c r="G100">
        <f>_xll.TA_TYPPRICE(D100,E100,F100)</f>
        <v>683.44999999999993</v>
      </c>
      <c r="H100">
        <v>682.14719996791405</v>
      </c>
      <c r="I100" t="str">
        <f t="shared" si="20"/>
        <v>DOWN</v>
      </c>
      <c r="J100">
        <v>688.39423496211202</v>
      </c>
      <c r="K100">
        <v>675.17233720614365</v>
      </c>
      <c r="L100" t="str">
        <f t="shared" si="21"/>
        <v>No Confirmation</v>
      </c>
      <c r="M100" t="str">
        <f t="shared" si="22"/>
        <v>No Trend</v>
      </c>
      <c r="N100">
        <v>49.712050429393031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2.6499999999999773</v>
      </c>
      <c r="R100">
        <f t="shared" si="26"/>
        <v>12.649999999999977</v>
      </c>
      <c r="S100">
        <f t="shared" si="27"/>
        <v>0.20948616600790371</v>
      </c>
      <c r="T100" t="str">
        <f t="shared" si="28"/>
        <v>No Indication</v>
      </c>
      <c r="U100" t="str">
        <f t="shared" si="29"/>
        <v>No T+M+I</v>
      </c>
      <c r="V100">
        <v>682.20624453685218</v>
      </c>
      <c r="W100">
        <v>689.56281248402445</v>
      </c>
      <c r="X100">
        <f t="shared" si="30"/>
        <v>-7.356567947172266</v>
      </c>
      <c r="Y100">
        <v>-8.3441131717686829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683.1</v>
      </c>
      <c r="D101">
        <v>685.15</v>
      </c>
      <c r="E101">
        <v>675.5</v>
      </c>
      <c r="F101">
        <v>680</v>
      </c>
      <c r="G101">
        <f>_xll.TA_TYPPRICE(D101,E101,F101)</f>
        <v>680.2166666666667</v>
      </c>
      <c r="H101">
        <v>681.18193331729037</v>
      </c>
      <c r="I101" t="str">
        <f t="shared" si="20"/>
        <v>DOWN</v>
      </c>
      <c r="J101">
        <v>687.67329385942048</v>
      </c>
      <c r="K101">
        <v>675.24515116033399</v>
      </c>
      <c r="L101" t="str">
        <f t="shared" si="21"/>
        <v>No Confirmation</v>
      </c>
      <c r="M101" t="str">
        <f t="shared" si="22"/>
        <v>No Trend</v>
      </c>
      <c r="N101">
        <v>46.355047421761768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4.5</v>
      </c>
      <c r="R101">
        <f t="shared" si="26"/>
        <v>9.6499999999999773</v>
      </c>
      <c r="S101">
        <f t="shared" si="27"/>
        <v>0.46632124352331716</v>
      </c>
      <c r="T101" t="str">
        <f t="shared" si="28"/>
        <v>No Indication</v>
      </c>
      <c r="U101" t="str">
        <f t="shared" si="29"/>
        <v>No T+M+I</v>
      </c>
      <c r="V101">
        <v>681.86682230041333</v>
      </c>
      <c r="W101">
        <v>688.85445600372634</v>
      </c>
      <c r="X101">
        <f t="shared" si="30"/>
        <v>-6.9876337033130085</v>
      </c>
      <c r="Y101">
        <v>-8.0728172780775473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684.95</v>
      </c>
      <c r="D102">
        <v>684.95</v>
      </c>
      <c r="E102">
        <v>674.85</v>
      </c>
      <c r="F102">
        <v>678.6</v>
      </c>
      <c r="G102">
        <f>_xll.TA_TYPPRICE(D102,E102,F102)</f>
        <v>679.4666666666667</v>
      </c>
      <c r="H102">
        <v>680.32429999197848</v>
      </c>
      <c r="I102" t="str">
        <f t="shared" si="20"/>
        <v>DOWN</v>
      </c>
      <c r="J102">
        <v>687.06811744621598</v>
      </c>
      <c r="K102">
        <v>675.15733979137087</v>
      </c>
      <c r="L102" t="str">
        <f t="shared" si="21"/>
        <v>No Confirmation</v>
      </c>
      <c r="M102" t="str">
        <f t="shared" si="22"/>
        <v>No Trend</v>
      </c>
      <c r="N102">
        <v>41.455961111076753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3.75</v>
      </c>
      <c r="R102">
        <f t="shared" si="26"/>
        <v>10.100000000000023</v>
      </c>
      <c r="S102">
        <f t="shared" si="27"/>
        <v>0.37128712871287045</v>
      </c>
      <c r="T102" t="str">
        <f t="shared" si="28"/>
        <v>No Indication</v>
      </c>
      <c r="U102" t="str">
        <f t="shared" si="29"/>
        <v>No T+M+I</v>
      </c>
      <c r="V102">
        <v>681.36423425419594</v>
      </c>
      <c r="W102">
        <v>688.09486667011697</v>
      </c>
      <c r="X102">
        <f t="shared" si="30"/>
        <v>-6.7306324159210362</v>
      </c>
      <c r="Y102">
        <v>-7.8043803056462453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675.2</v>
      </c>
      <c r="D103">
        <v>679</v>
      </c>
      <c r="E103">
        <v>666</v>
      </c>
      <c r="F103">
        <v>669</v>
      </c>
      <c r="G103">
        <f>_xll.TA_TYPPRICE(D103,E103,F103)</f>
        <v>671.33333333333337</v>
      </c>
      <c r="H103">
        <v>675.82881666265598</v>
      </c>
      <c r="I103" t="str">
        <f t="shared" si="20"/>
        <v>DOWN</v>
      </c>
      <c r="J103">
        <v>685.275202458168</v>
      </c>
      <c r="K103">
        <v>673.12237539328851</v>
      </c>
      <c r="L103" t="str">
        <f t="shared" si="21"/>
        <v>DOWN</v>
      </c>
      <c r="M103" t="str">
        <f t="shared" si="22"/>
        <v>DOWN</v>
      </c>
      <c r="N103">
        <v>21.751597102837771</v>
      </c>
      <c r="O103" t="str">
        <f t="shared" si="23"/>
        <v>DOWN</v>
      </c>
      <c r="P103" t="str">
        <f t="shared" si="24"/>
        <v>DOWN</v>
      </c>
      <c r="Q103">
        <f t="shared" si="25"/>
        <v>3</v>
      </c>
      <c r="R103">
        <f t="shared" si="26"/>
        <v>13</v>
      </c>
      <c r="S103">
        <f t="shared" si="27"/>
        <v>0.23076923076923078</v>
      </c>
      <c r="T103" t="str">
        <f t="shared" si="28"/>
        <v>No Indication</v>
      </c>
      <c r="U103" t="str">
        <f t="shared" si="29"/>
        <v>No T+M+I</v>
      </c>
      <c r="V103">
        <v>679.46204436893504</v>
      </c>
      <c r="W103">
        <v>686.68043210196015</v>
      </c>
      <c r="X103">
        <f t="shared" si="30"/>
        <v>-7.2183877330251107</v>
      </c>
      <c r="Y103">
        <v>-7.6871817911220184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674.55</v>
      </c>
      <c r="D104">
        <v>680</v>
      </c>
      <c r="E104">
        <v>669</v>
      </c>
      <c r="F104">
        <v>670.1</v>
      </c>
      <c r="G104">
        <f>_xll.TA_TYPPRICE(D104,E104,F104)</f>
        <v>673.0333333333333</v>
      </c>
      <c r="H104">
        <v>674.43107499799464</v>
      </c>
      <c r="I104" t="str">
        <f t="shared" si="20"/>
        <v>DOWN</v>
      </c>
      <c r="J104">
        <v>684.10293524524172</v>
      </c>
      <c r="K104">
        <v>672.20629197255778</v>
      </c>
      <c r="L104" t="str">
        <f t="shared" si="21"/>
        <v>DOWN</v>
      </c>
      <c r="M104" t="str">
        <f t="shared" si="22"/>
        <v>DOWN</v>
      </c>
      <c r="N104">
        <v>26.739056855668153</v>
      </c>
      <c r="O104" t="str">
        <f t="shared" si="23"/>
        <v>DOWN</v>
      </c>
      <c r="P104" t="str">
        <f t="shared" si="24"/>
        <v>DOWN</v>
      </c>
      <c r="Q104">
        <f t="shared" si="25"/>
        <v>1.1000000000000227</v>
      </c>
      <c r="R104">
        <f t="shared" si="26"/>
        <v>11</v>
      </c>
      <c r="S104">
        <f t="shared" si="27"/>
        <v>0.10000000000000207</v>
      </c>
      <c r="T104" t="str">
        <f t="shared" si="28"/>
        <v>DOWN</v>
      </c>
      <c r="U104" t="str">
        <f t="shared" si="29"/>
        <v>DOWN</v>
      </c>
      <c r="V104">
        <v>678.02172985063737</v>
      </c>
      <c r="W104">
        <v>685.45225194625937</v>
      </c>
      <c r="X104">
        <f t="shared" si="30"/>
        <v>-7.4305220956219955</v>
      </c>
      <c r="Y104">
        <v>-7.6358498520220142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679.2</v>
      </c>
      <c r="D105">
        <v>684.85</v>
      </c>
      <c r="E105">
        <v>668.1</v>
      </c>
      <c r="F105">
        <v>679.75</v>
      </c>
      <c r="G105">
        <f>_xll.TA_TYPPRICE(D105,E105,F105)</f>
        <v>677.56666666666672</v>
      </c>
      <c r="H105">
        <v>675.99887083233068</v>
      </c>
      <c r="I105" t="str">
        <f t="shared" si="20"/>
        <v>UP</v>
      </c>
      <c r="J105">
        <v>684.26894963518805</v>
      </c>
      <c r="K105">
        <v>671.29378264532272</v>
      </c>
      <c r="L105" t="str">
        <f t="shared" si="21"/>
        <v>No Confirmation</v>
      </c>
      <c r="M105" t="str">
        <f t="shared" si="22"/>
        <v>No Trend</v>
      </c>
      <c r="N105">
        <v>56.878794055889827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11.649999999999977</v>
      </c>
      <c r="R105">
        <f t="shared" si="26"/>
        <v>16.75</v>
      </c>
      <c r="S105">
        <f t="shared" si="27"/>
        <v>0.69552238805970013</v>
      </c>
      <c r="T105" t="str">
        <f t="shared" si="28"/>
        <v>No Indication</v>
      </c>
      <c r="U105" t="str">
        <f t="shared" si="29"/>
        <v>No T+M+I</v>
      </c>
      <c r="V105">
        <v>678.28761756592394</v>
      </c>
      <c r="W105">
        <v>685.02986291320315</v>
      </c>
      <c r="X105">
        <f t="shared" si="30"/>
        <v>-6.7422453472792085</v>
      </c>
      <c r="Y105">
        <v>-7.4571289510734529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681.05</v>
      </c>
      <c r="D106">
        <v>698.9</v>
      </c>
      <c r="E106">
        <v>671.65</v>
      </c>
      <c r="F106">
        <v>689</v>
      </c>
      <c r="G106">
        <f>_xll.TA_TYPPRICE(D106,E106,F106)</f>
        <v>686.51666666666677</v>
      </c>
      <c r="H106">
        <v>681.25776874949872</v>
      </c>
      <c r="I106" t="str">
        <f t="shared" si="20"/>
        <v>UP</v>
      </c>
      <c r="J106">
        <v>687.52029416070184</v>
      </c>
      <c r="K106">
        <v>671.37294205747321</v>
      </c>
      <c r="L106" t="str">
        <f t="shared" si="21"/>
        <v>UP</v>
      </c>
      <c r="M106" t="str">
        <f t="shared" si="22"/>
        <v>UP</v>
      </c>
      <c r="N106">
        <v>71.116526077085013</v>
      </c>
      <c r="O106" t="str">
        <f t="shared" si="23"/>
        <v>UP</v>
      </c>
      <c r="P106" t="str">
        <f t="shared" si="24"/>
        <v>UP</v>
      </c>
      <c r="Q106">
        <f t="shared" si="25"/>
        <v>17.350000000000023</v>
      </c>
      <c r="R106">
        <f t="shared" si="26"/>
        <v>27.25</v>
      </c>
      <c r="S106">
        <f t="shared" si="27"/>
        <v>0.63669724770642289</v>
      </c>
      <c r="T106" t="str">
        <f t="shared" si="28"/>
        <v>No Indication</v>
      </c>
      <c r="U106" t="str">
        <f t="shared" si="29"/>
        <v>No T+M+I</v>
      </c>
      <c r="V106">
        <v>679.93567640193567</v>
      </c>
      <c r="W106">
        <v>685.32394714185477</v>
      </c>
      <c r="X106">
        <f t="shared" si="30"/>
        <v>-5.3882707399191077</v>
      </c>
      <c r="Y106">
        <v>-7.0433573088425838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686.5</v>
      </c>
      <c r="D107">
        <v>694.9</v>
      </c>
      <c r="E107">
        <v>674.95</v>
      </c>
      <c r="F107">
        <v>676.85</v>
      </c>
      <c r="G107">
        <f>_xll.TA_TYPPRICE(D107,E107,F107)</f>
        <v>682.23333333333323</v>
      </c>
      <c r="H107">
        <v>681.74555104141598</v>
      </c>
      <c r="I107" t="str">
        <f t="shared" si="20"/>
        <v>DOWN</v>
      </c>
      <c r="J107">
        <v>689.160228791657</v>
      </c>
      <c r="K107">
        <v>672.1678438224792</v>
      </c>
      <c r="L107" t="str">
        <f t="shared" si="21"/>
        <v>No Confirmation</v>
      </c>
      <c r="M107" t="str">
        <f t="shared" si="22"/>
        <v>No Trend</v>
      </c>
      <c r="N107">
        <v>46.116113563798031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1.8999999999999773</v>
      </c>
      <c r="R107">
        <f t="shared" si="26"/>
        <v>19.949999999999932</v>
      </c>
      <c r="S107">
        <f t="shared" si="27"/>
        <v>9.5238095238094428E-2</v>
      </c>
      <c r="T107" t="str">
        <f t="shared" si="28"/>
        <v>DOWN</v>
      </c>
      <c r="U107" t="str">
        <f t="shared" si="29"/>
        <v>No T+M+I</v>
      </c>
      <c r="V107">
        <v>679.46095695548399</v>
      </c>
      <c r="W107">
        <v>684.69624735356922</v>
      </c>
      <c r="X107">
        <f t="shared" si="30"/>
        <v>-5.2352903980852261</v>
      </c>
      <c r="Y107">
        <v>-6.6817439266911123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679.8</v>
      </c>
      <c r="D108">
        <v>681</v>
      </c>
      <c r="E108">
        <v>667.2</v>
      </c>
      <c r="F108">
        <v>678</v>
      </c>
      <c r="G108">
        <f>_xll.TA_TYPPRICE(D108,E108,F108)</f>
        <v>675.4</v>
      </c>
      <c r="H108">
        <v>678.57277552070798</v>
      </c>
      <c r="I108" t="str">
        <f t="shared" si="20"/>
        <v>DOWN</v>
      </c>
      <c r="J108">
        <v>687.34684461573318</v>
      </c>
      <c r="K108">
        <v>671.06387852859496</v>
      </c>
      <c r="L108" t="str">
        <f t="shared" si="21"/>
        <v>No Confirmation</v>
      </c>
      <c r="M108" t="str">
        <f t="shared" si="22"/>
        <v>No Trend</v>
      </c>
      <c r="N108">
        <v>48.267753299962834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10.799999999999955</v>
      </c>
      <c r="R108">
        <f t="shared" si="26"/>
        <v>13.799999999999955</v>
      </c>
      <c r="S108">
        <f t="shared" si="27"/>
        <v>0.78260869565217317</v>
      </c>
      <c r="T108" t="str">
        <f t="shared" si="28"/>
        <v>No Indication</v>
      </c>
      <c r="U108" t="str">
        <f t="shared" si="29"/>
        <v>No T+M+I</v>
      </c>
      <c r="V108">
        <v>679.23619434694797</v>
      </c>
      <c r="W108">
        <v>684.20022903108259</v>
      </c>
      <c r="X108">
        <f t="shared" si="30"/>
        <v>-4.9640346841346172</v>
      </c>
      <c r="Y108">
        <v>-6.3382020781798136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667</v>
      </c>
      <c r="D109">
        <v>677.75</v>
      </c>
      <c r="E109">
        <v>666.5</v>
      </c>
      <c r="F109">
        <v>670.3</v>
      </c>
      <c r="G109">
        <f>_xll.TA_TYPPRICE(D109,E109,F109)</f>
        <v>671.51666666666665</v>
      </c>
      <c r="H109">
        <v>675.04472109368726</v>
      </c>
      <c r="I109" t="str">
        <f t="shared" si="20"/>
        <v>DOWN</v>
      </c>
      <c r="J109">
        <v>685.21421247890362</v>
      </c>
      <c r="K109">
        <v>670.04968330001827</v>
      </c>
      <c r="L109" t="str">
        <f t="shared" si="21"/>
        <v>No Confirmation</v>
      </c>
      <c r="M109" t="str">
        <f t="shared" si="22"/>
        <v>No Trend</v>
      </c>
      <c r="N109">
        <v>36.177151659222751</v>
      </c>
      <c r="O109" t="str">
        <f t="shared" si="23"/>
        <v>DOWN</v>
      </c>
      <c r="P109" t="str">
        <f t="shared" si="24"/>
        <v>No Trend + Momentum</v>
      </c>
      <c r="Q109">
        <f t="shared" si="25"/>
        <v>3.7999999999999545</v>
      </c>
      <c r="R109">
        <f t="shared" si="26"/>
        <v>11.25</v>
      </c>
      <c r="S109">
        <f t="shared" si="27"/>
        <v>0.33777777777777374</v>
      </c>
      <c r="T109" t="str">
        <f t="shared" si="28"/>
        <v>No Indication</v>
      </c>
      <c r="U109" t="str">
        <f t="shared" si="29"/>
        <v>No T+M+I</v>
      </c>
      <c r="V109">
        <v>677.86139521664825</v>
      </c>
      <c r="W109">
        <v>683.1705824361876</v>
      </c>
      <c r="X109">
        <f t="shared" si="30"/>
        <v>-5.3091872195393535</v>
      </c>
      <c r="Y109">
        <v>-6.1323991064517216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676.8</v>
      </c>
      <c r="D110">
        <v>677</v>
      </c>
      <c r="E110">
        <v>667.6</v>
      </c>
      <c r="F110">
        <v>671</v>
      </c>
      <c r="G110">
        <f>_xll.TA_TYPPRICE(D110,E110,F110)</f>
        <v>671.86666666666667</v>
      </c>
      <c r="H110">
        <v>673.45569388017702</v>
      </c>
      <c r="I110" t="str">
        <f t="shared" si="20"/>
        <v>DOWN</v>
      </c>
      <c r="J110">
        <v>683.3888319280361</v>
      </c>
      <c r="K110">
        <v>669.50530923334759</v>
      </c>
      <c r="L110" t="str">
        <f t="shared" si="21"/>
        <v>No Confirmation</v>
      </c>
      <c r="M110" t="str">
        <f t="shared" si="22"/>
        <v>No Trend</v>
      </c>
      <c r="N110">
        <v>37.943575450517862</v>
      </c>
      <c r="O110" t="str">
        <f t="shared" si="23"/>
        <v>DOWN</v>
      </c>
      <c r="P110" t="str">
        <f t="shared" si="24"/>
        <v>No Trend + Momentum</v>
      </c>
      <c r="Q110">
        <f t="shared" si="25"/>
        <v>3.3999999999999773</v>
      </c>
      <c r="R110">
        <f t="shared" si="26"/>
        <v>9.3999999999999773</v>
      </c>
      <c r="S110">
        <f t="shared" si="27"/>
        <v>0.36170212765957294</v>
      </c>
      <c r="T110" t="str">
        <f t="shared" si="28"/>
        <v>No Indication</v>
      </c>
      <c r="U110" t="str">
        <f t="shared" si="29"/>
        <v>No T+M+I</v>
      </c>
      <c r="V110">
        <v>676.80579595254846</v>
      </c>
      <c r="W110">
        <v>682.26905781128482</v>
      </c>
      <c r="X110">
        <f t="shared" si="30"/>
        <v>-5.4632618587363595</v>
      </c>
      <c r="Y110">
        <v>-5.9985716569086494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668</v>
      </c>
      <c r="D111">
        <v>676</v>
      </c>
      <c r="E111">
        <v>668</v>
      </c>
      <c r="F111">
        <v>676</v>
      </c>
      <c r="G111">
        <f>_xll.TA_TYPPRICE(D111,E111,F111)</f>
        <v>673.33333333333337</v>
      </c>
      <c r="H111">
        <v>673.39451360675525</v>
      </c>
      <c r="I111" t="str">
        <f t="shared" si="20"/>
        <v>UP</v>
      </c>
      <c r="J111">
        <v>681.74686927736138</v>
      </c>
      <c r="K111">
        <v>669.17079607038147</v>
      </c>
      <c r="L111" t="str">
        <f t="shared" si="21"/>
        <v>No Confirmation</v>
      </c>
      <c r="M111" t="str">
        <f t="shared" si="22"/>
        <v>No Trend</v>
      </c>
      <c r="N111">
        <v>50.2400504644405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8</v>
      </c>
      <c r="R111">
        <f t="shared" si="26"/>
        <v>8</v>
      </c>
      <c r="S111">
        <f t="shared" si="27"/>
        <v>1</v>
      </c>
      <c r="T111" t="str">
        <f t="shared" si="28"/>
        <v>UP</v>
      </c>
      <c r="U111" t="str">
        <f t="shared" si="29"/>
        <v>No T+M+I</v>
      </c>
      <c r="V111">
        <v>676.68182734446407</v>
      </c>
      <c r="W111">
        <v>681.80468315859707</v>
      </c>
      <c r="X111">
        <f t="shared" si="30"/>
        <v>-5.1228558141330041</v>
      </c>
      <c r="Y111">
        <v>-5.8234284883535201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675</v>
      </c>
      <c r="D112">
        <v>679.45</v>
      </c>
      <c r="E112">
        <v>670.3</v>
      </c>
      <c r="F112">
        <v>675.2</v>
      </c>
      <c r="G112">
        <f>_xll.TA_TYPPRICE(D112,E112,F112)</f>
        <v>674.98333333333335</v>
      </c>
      <c r="H112">
        <v>674.1889234700443</v>
      </c>
      <c r="I112" t="str">
        <f t="shared" si="20"/>
        <v>UP</v>
      </c>
      <c r="J112">
        <v>681.2364538823922</v>
      </c>
      <c r="K112">
        <v>669.42173027696333</v>
      </c>
      <c r="L112" t="str">
        <f t="shared" si="21"/>
        <v>No Confirmation</v>
      </c>
      <c r="M112" t="str">
        <f t="shared" si="22"/>
        <v>No Trend</v>
      </c>
      <c r="N112">
        <v>48.324934181086682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4.9000000000000909</v>
      </c>
      <c r="R112">
        <f t="shared" si="26"/>
        <v>9.1500000000000909</v>
      </c>
      <c r="S112">
        <f t="shared" si="27"/>
        <v>0.5355191256830647</v>
      </c>
      <c r="T112" t="str">
        <f t="shared" si="28"/>
        <v>No Indication</v>
      </c>
      <c r="U112" t="str">
        <f t="shared" si="29"/>
        <v>No T+M+I</v>
      </c>
      <c r="V112">
        <v>676.45385390685419</v>
      </c>
      <c r="W112">
        <v>681.31544736907142</v>
      </c>
      <c r="X112">
        <f t="shared" si="30"/>
        <v>-4.861593462217229</v>
      </c>
      <c r="Y112">
        <v>-5.6310614831262615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676.7</v>
      </c>
      <c r="D113">
        <v>689</v>
      </c>
      <c r="E113">
        <v>671.05</v>
      </c>
      <c r="F113">
        <v>688.7</v>
      </c>
      <c r="G113">
        <f>_xll.TA_TYPPRICE(D113,E113,F113)</f>
        <v>682.91666666666663</v>
      </c>
      <c r="H113">
        <v>678.55279506835541</v>
      </c>
      <c r="I113" t="str">
        <f t="shared" si="20"/>
        <v>UP</v>
      </c>
      <c r="J113">
        <v>682.9616863529717</v>
      </c>
      <c r="K113">
        <v>669.78356799319374</v>
      </c>
      <c r="L113" t="str">
        <f t="shared" si="21"/>
        <v>UP</v>
      </c>
      <c r="M113" t="str">
        <f t="shared" si="22"/>
        <v>UP</v>
      </c>
      <c r="N113">
        <v>71.356543967769682</v>
      </c>
      <c r="O113" t="str">
        <f t="shared" si="23"/>
        <v>UP</v>
      </c>
      <c r="P113" t="str">
        <f t="shared" si="24"/>
        <v>UP</v>
      </c>
      <c r="Q113">
        <f t="shared" si="25"/>
        <v>17.650000000000091</v>
      </c>
      <c r="R113">
        <f t="shared" si="26"/>
        <v>17.950000000000045</v>
      </c>
      <c r="S113">
        <f t="shared" si="27"/>
        <v>0.98328690807799701</v>
      </c>
      <c r="T113" t="str">
        <f t="shared" si="28"/>
        <v>UP</v>
      </c>
      <c r="U113" t="str">
        <f t="shared" si="29"/>
        <v>UP</v>
      </c>
      <c r="V113">
        <v>678.33787638272281</v>
      </c>
      <c r="W113">
        <v>681.86245126765868</v>
      </c>
      <c r="X113">
        <f t="shared" si="30"/>
        <v>-3.5245748849358733</v>
      </c>
      <c r="Y113">
        <v>-5.2097641634881837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698</v>
      </c>
      <c r="D114">
        <v>700.95</v>
      </c>
      <c r="E114">
        <v>685</v>
      </c>
      <c r="F114">
        <v>697.5</v>
      </c>
      <c r="G114">
        <f>_xll.TA_TYPPRICE(D114,E114,F114)</f>
        <v>694.48333333333323</v>
      </c>
      <c r="H114">
        <v>686.51806420084426</v>
      </c>
      <c r="I114" t="str">
        <f t="shared" si="20"/>
        <v>UP</v>
      </c>
      <c r="J114">
        <v>686.95908938564469</v>
      </c>
      <c r="K114">
        <v>673.16499732803959</v>
      </c>
      <c r="L114" t="str">
        <f t="shared" si="21"/>
        <v>UP</v>
      </c>
      <c r="M114" t="str">
        <f t="shared" si="22"/>
        <v>UP</v>
      </c>
      <c r="N114">
        <v>78.987512210287605</v>
      </c>
      <c r="O114" t="str">
        <f t="shared" si="23"/>
        <v>UP</v>
      </c>
      <c r="P114" t="str">
        <f t="shared" si="24"/>
        <v>UP</v>
      </c>
      <c r="Q114">
        <f t="shared" si="25"/>
        <v>12.5</v>
      </c>
      <c r="R114">
        <f t="shared" si="26"/>
        <v>15.950000000000045</v>
      </c>
      <c r="S114">
        <f t="shared" si="27"/>
        <v>0.78369905956112629</v>
      </c>
      <c r="T114" t="str">
        <f t="shared" si="28"/>
        <v>No Indication</v>
      </c>
      <c r="U114" t="str">
        <f t="shared" si="29"/>
        <v>No T+M+I</v>
      </c>
      <c r="V114">
        <v>681.28589540076541</v>
      </c>
      <c r="W114">
        <v>683.0207882107951</v>
      </c>
      <c r="X114">
        <f t="shared" si="30"/>
        <v>-1.7348928100296916</v>
      </c>
      <c r="Y114">
        <v>-4.5147898927964851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699.35</v>
      </c>
      <c r="D115">
        <v>699.4</v>
      </c>
      <c r="E115">
        <v>688</v>
      </c>
      <c r="F115">
        <v>694</v>
      </c>
      <c r="G115">
        <f>_xll.TA_TYPPRICE(D115,E115,F115)</f>
        <v>693.80000000000007</v>
      </c>
      <c r="H115">
        <v>690.15903210042211</v>
      </c>
      <c r="I115" t="str">
        <f t="shared" si="20"/>
        <v>UP</v>
      </c>
      <c r="J115">
        <v>689.72373618883478</v>
      </c>
      <c r="K115">
        <v>676.46166458847529</v>
      </c>
      <c r="L115" t="str">
        <f t="shared" si="21"/>
        <v>UP</v>
      </c>
      <c r="M115" t="str">
        <f t="shared" si="22"/>
        <v>UP</v>
      </c>
      <c r="N115">
        <v>69.749271201007488</v>
      </c>
      <c r="O115" t="str">
        <f t="shared" si="23"/>
        <v>UP</v>
      </c>
      <c r="P115" t="str">
        <f t="shared" si="24"/>
        <v>UP</v>
      </c>
      <c r="Q115">
        <f t="shared" si="25"/>
        <v>6</v>
      </c>
      <c r="R115">
        <f t="shared" si="26"/>
        <v>11.399999999999977</v>
      </c>
      <c r="S115">
        <f t="shared" si="27"/>
        <v>0.52631578947368529</v>
      </c>
      <c r="T115" t="str">
        <f t="shared" si="28"/>
        <v>No Indication</v>
      </c>
      <c r="U115" t="str">
        <f t="shared" si="29"/>
        <v>No T+M+I</v>
      </c>
      <c r="V115">
        <v>683.2419114929553</v>
      </c>
      <c r="W115">
        <v>683.83406315814364</v>
      </c>
      <c r="X115">
        <f t="shared" si="30"/>
        <v>-0.59215166518833939</v>
      </c>
      <c r="Y115">
        <v>-3.7302622472748559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696.7</v>
      </c>
      <c r="D116">
        <v>705</v>
      </c>
      <c r="E116">
        <v>691.2</v>
      </c>
      <c r="F116">
        <v>699.9</v>
      </c>
      <c r="G116">
        <f>_xll.TA_TYPPRICE(D116,E116,F116)</f>
        <v>698.69999999999993</v>
      </c>
      <c r="H116">
        <v>694.42951605021108</v>
      </c>
      <c r="I116" t="str">
        <f t="shared" si="20"/>
        <v>UP</v>
      </c>
      <c r="J116">
        <v>693.11846148020481</v>
      </c>
      <c r="K116">
        <v>679.7368502354808</v>
      </c>
      <c r="L116" t="str">
        <f t="shared" si="21"/>
        <v>UP</v>
      </c>
      <c r="M116" t="str">
        <f t="shared" si="22"/>
        <v>UP</v>
      </c>
      <c r="N116">
        <v>75.730447474317415</v>
      </c>
      <c r="O116" t="str">
        <f t="shared" si="23"/>
        <v>UP</v>
      </c>
      <c r="P116" t="str">
        <f t="shared" si="24"/>
        <v>UP</v>
      </c>
      <c r="Q116">
        <f t="shared" si="25"/>
        <v>8.6999999999999318</v>
      </c>
      <c r="R116">
        <f t="shared" si="26"/>
        <v>13.799999999999955</v>
      </c>
      <c r="S116">
        <f t="shared" si="27"/>
        <v>0.63043478260869279</v>
      </c>
      <c r="T116" t="str">
        <f t="shared" si="28"/>
        <v>No Indication</v>
      </c>
      <c r="U116" t="str">
        <f t="shared" si="29"/>
        <v>No T+M+I</v>
      </c>
      <c r="V116">
        <v>685.8046943401929</v>
      </c>
      <c r="W116">
        <v>685.02413255383669</v>
      </c>
      <c r="X116">
        <f t="shared" si="30"/>
        <v>0.78056178635620199</v>
      </c>
      <c r="Y116">
        <v>-2.8280974405486443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695.85</v>
      </c>
      <c r="D117">
        <v>699</v>
      </c>
      <c r="E117">
        <v>679.9</v>
      </c>
      <c r="F117">
        <v>680</v>
      </c>
      <c r="G117">
        <f>_xll.TA_TYPPRICE(D117,E117,F117)</f>
        <v>686.30000000000007</v>
      </c>
      <c r="H117">
        <v>690.36475802510563</v>
      </c>
      <c r="I117" t="str">
        <f t="shared" si="20"/>
        <v>DOWN</v>
      </c>
      <c r="J117">
        <v>694.42547004015933</v>
      </c>
      <c r="K117">
        <v>679.77310573870727</v>
      </c>
      <c r="L117" t="str">
        <f t="shared" si="21"/>
        <v>No Confirmation</v>
      </c>
      <c r="M117" t="str">
        <f t="shared" si="22"/>
        <v>No Trend</v>
      </c>
      <c r="N117">
        <v>41.301330684630379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0.10000000000002274</v>
      </c>
      <c r="R117">
        <f t="shared" si="26"/>
        <v>19.100000000000023</v>
      </c>
      <c r="S117">
        <f t="shared" si="27"/>
        <v>5.235602094242022E-3</v>
      </c>
      <c r="T117" t="str">
        <f t="shared" si="28"/>
        <v>DOWN</v>
      </c>
      <c r="U117" t="str">
        <f t="shared" si="29"/>
        <v>No T+M+I</v>
      </c>
      <c r="V117">
        <v>684.91166444170165</v>
      </c>
      <c r="W117">
        <v>684.65197458688579</v>
      </c>
      <c r="X117">
        <f t="shared" si="30"/>
        <v>0.2596898548158606</v>
      </c>
      <c r="Y117">
        <v>-2.2105399814757432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679.15</v>
      </c>
      <c r="D118">
        <v>689</v>
      </c>
      <c r="E118">
        <v>679</v>
      </c>
      <c r="F118">
        <v>682.7</v>
      </c>
      <c r="G118">
        <f>_xll.TA_TYPPRICE(D118,E118,F118)</f>
        <v>683.56666666666661</v>
      </c>
      <c r="H118">
        <v>686.96571234588612</v>
      </c>
      <c r="I118" t="str">
        <f t="shared" si="20"/>
        <v>DOWN</v>
      </c>
      <c r="J118">
        <v>693.21981003123506</v>
      </c>
      <c r="K118">
        <v>679.60130446343896</v>
      </c>
      <c r="L118" t="str">
        <f t="shared" si="21"/>
        <v>No Confirmation</v>
      </c>
      <c r="M118" t="str">
        <f t="shared" si="22"/>
        <v>No Trend</v>
      </c>
      <c r="N118">
        <v>45.503240603974561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3.7000000000000455</v>
      </c>
      <c r="R118">
        <f t="shared" si="26"/>
        <v>10</v>
      </c>
      <c r="S118">
        <f t="shared" si="27"/>
        <v>0.37000000000000455</v>
      </c>
      <c r="T118" t="str">
        <f t="shared" si="28"/>
        <v>No Indication</v>
      </c>
      <c r="U118" t="str">
        <f t="shared" si="29"/>
        <v>No T+M+I</v>
      </c>
      <c r="V118">
        <v>684.57140837374754</v>
      </c>
      <c r="W118">
        <v>684.50738387674608</v>
      </c>
      <c r="X118">
        <f t="shared" si="30"/>
        <v>6.4024497001469172E-2</v>
      </c>
      <c r="Y118">
        <v>-1.7556270857803007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685</v>
      </c>
      <c r="D119">
        <v>695.9</v>
      </c>
      <c r="E119">
        <v>677</v>
      </c>
      <c r="F119">
        <v>691</v>
      </c>
      <c r="G119">
        <f>_xll.TA_TYPPRICE(D119,E119,F119)</f>
        <v>687.9666666666667</v>
      </c>
      <c r="H119">
        <v>687.46618950627635</v>
      </c>
      <c r="I119" t="str">
        <f t="shared" si="20"/>
        <v>UP</v>
      </c>
      <c r="J119">
        <v>693.81540780207172</v>
      </c>
      <c r="K119">
        <v>679.02323680489701</v>
      </c>
      <c r="L119" t="str">
        <f t="shared" si="21"/>
        <v>No Confirmation</v>
      </c>
      <c r="M119" t="str">
        <f t="shared" si="22"/>
        <v>No Trend</v>
      </c>
      <c r="N119">
        <v>57.259781544964049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14</v>
      </c>
      <c r="R119">
        <f t="shared" si="26"/>
        <v>18.899999999999977</v>
      </c>
      <c r="S119">
        <f t="shared" si="27"/>
        <v>0.74074074074074159</v>
      </c>
      <c r="T119" t="str">
        <f t="shared" si="28"/>
        <v>No Indication</v>
      </c>
      <c r="U119" t="str">
        <f t="shared" si="29"/>
        <v>No T+M+I</v>
      </c>
      <c r="V119">
        <v>685.56042247009407</v>
      </c>
      <c r="W119">
        <v>684.98831840439448</v>
      </c>
      <c r="X119">
        <f t="shared" si="30"/>
        <v>0.57210406569959105</v>
      </c>
      <c r="Y119">
        <v>-1.2900808554843224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685.05</v>
      </c>
      <c r="D120">
        <v>702</v>
      </c>
      <c r="E120">
        <v>685.05</v>
      </c>
      <c r="F120">
        <v>693</v>
      </c>
      <c r="G120">
        <f>_xll.TA_TYPPRICE(D120,E120,F120)</f>
        <v>693.35</v>
      </c>
      <c r="H120">
        <v>690.40809475313813</v>
      </c>
      <c r="I120" t="str">
        <f t="shared" si="20"/>
        <v>UP</v>
      </c>
      <c r="J120">
        <v>695.63420606827799</v>
      </c>
      <c r="K120">
        <v>680.36251751491989</v>
      </c>
      <c r="L120" t="str">
        <f t="shared" si="21"/>
        <v>No Confirmation</v>
      </c>
      <c r="M120" t="str">
        <f t="shared" si="22"/>
        <v>No Trend</v>
      </c>
      <c r="N120">
        <v>59.86753559159812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7.9500000000000455</v>
      </c>
      <c r="R120">
        <f t="shared" si="26"/>
        <v>16.950000000000045</v>
      </c>
      <c r="S120">
        <f t="shared" si="27"/>
        <v>0.46902654867256782</v>
      </c>
      <c r="T120" t="str">
        <f t="shared" si="28"/>
        <v>No Indication</v>
      </c>
      <c r="U120" t="str">
        <f t="shared" si="29"/>
        <v>No T+M+I</v>
      </c>
      <c r="V120">
        <v>686.70497285931037</v>
      </c>
      <c r="W120">
        <v>685.58177630036528</v>
      </c>
      <c r="X120">
        <f t="shared" si="30"/>
        <v>1.1231965589450965</v>
      </c>
      <c r="Y120">
        <v>-0.80742537259843861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688</v>
      </c>
      <c r="D121">
        <v>698.35</v>
      </c>
      <c r="E121">
        <v>688</v>
      </c>
      <c r="F121">
        <v>694</v>
      </c>
      <c r="G121">
        <f>_xll.TA_TYPPRICE(D121,E121,F121)</f>
        <v>693.44999999999993</v>
      </c>
      <c r="H121">
        <v>691.92904737656909</v>
      </c>
      <c r="I121" t="str">
        <f t="shared" si="20"/>
        <v>UP</v>
      </c>
      <c r="J121">
        <v>696.23771583088285</v>
      </c>
      <c r="K121">
        <v>682.05973584493768</v>
      </c>
      <c r="L121" t="str">
        <f t="shared" si="21"/>
        <v>No Confirmation</v>
      </c>
      <c r="M121" t="str">
        <f t="shared" si="22"/>
        <v>No Trend</v>
      </c>
      <c r="N121">
        <v>61.341722031957637</v>
      </c>
      <c r="O121" t="str">
        <f t="shared" si="23"/>
        <v>UP</v>
      </c>
      <c r="P121" t="str">
        <f t="shared" si="24"/>
        <v>No Trend + Momentum</v>
      </c>
      <c r="Q121">
        <f t="shared" si="25"/>
        <v>6</v>
      </c>
      <c r="R121">
        <f t="shared" si="26"/>
        <v>10.350000000000023</v>
      </c>
      <c r="S121">
        <f t="shared" si="27"/>
        <v>0.57971014492753492</v>
      </c>
      <c r="T121" t="str">
        <f t="shared" si="28"/>
        <v>No Indication</v>
      </c>
      <c r="U121" t="str">
        <f t="shared" si="29"/>
        <v>No T+M+I</v>
      </c>
      <c r="V121">
        <v>687.8272847271088</v>
      </c>
      <c r="W121">
        <v>686.20534842626409</v>
      </c>
      <c r="X121">
        <f t="shared" si="30"/>
        <v>1.621936300844709</v>
      </c>
      <c r="Y121">
        <v>-0.32155303790980905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691.3</v>
      </c>
      <c r="D122">
        <v>704.9</v>
      </c>
      <c r="E122">
        <v>686</v>
      </c>
      <c r="F122">
        <v>691</v>
      </c>
      <c r="G122">
        <f>_xll.TA_TYPPRICE(D122,E122,F122)</f>
        <v>693.9666666666667</v>
      </c>
      <c r="H122">
        <v>692.94785702161789</v>
      </c>
      <c r="I122" t="str">
        <f t="shared" si="20"/>
        <v>DOWN</v>
      </c>
      <c r="J122">
        <v>698.16266786846438</v>
      </c>
      <c r="K122">
        <v>682.93535010161816</v>
      </c>
      <c r="L122" t="str">
        <f t="shared" si="21"/>
        <v>No Confirmation</v>
      </c>
      <c r="M122" t="str">
        <f t="shared" si="22"/>
        <v>No Trend</v>
      </c>
      <c r="N122">
        <v>53.914995628046427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</v>
      </c>
      <c r="R122">
        <f t="shared" si="26"/>
        <v>18.899999999999977</v>
      </c>
      <c r="S122">
        <f t="shared" si="27"/>
        <v>0.26455026455026487</v>
      </c>
      <c r="T122" t="str">
        <f t="shared" si="28"/>
        <v>No Indication</v>
      </c>
      <c r="U122" t="str">
        <f t="shared" si="29"/>
        <v>No T+M+I</v>
      </c>
      <c r="V122">
        <v>688.31539476909211</v>
      </c>
      <c r="W122">
        <v>686.56050780209637</v>
      </c>
      <c r="X122">
        <f t="shared" si="30"/>
        <v>1.7548869669957412</v>
      </c>
      <c r="Y122">
        <v>9.3734963071301081E-2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699.9</v>
      </c>
      <c r="D123">
        <v>710</v>
      </c>
      <c r="E123">
        <v>685.05</v>
      </c>
      <c r="F123">
        <v>686.2</v>
      </c>
      <c r="G123">
        <f>_xll.TA_TYPPRICE(D123,E123,F123)</f>
        <v>693.75</v>
      </c>
      <c r="H123">
        <v>693.34892851080895</v>
      </c>
      <c r="I123" t="str">
        <f t="shared" si="20"/>
        <v>DOWN</v>
      </c>
      <c r="J123">
        <v>700.79318611991675</v>
      </c>
      <c r="K123">
        <v>683.40527230125861</v>
      </c>
      <c r="L123" t="str">
        <f t="shared" si="21"/>
        <v>No Confirmation</v>
      </c>
      <c r="M123" t="str">
        <f t="shared" si="22"/>
        <v>No Trend</v>
      </c>
      <c r="N123">
        <v>43.404830845577308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1.1500000000000909</v>
      </c>
      <c r="R123">
        <f t="shared" si="26"/>
        <v>24.950000000000045</v>
      </c>
      <c r="S123">
        <f t="shared" si="27"/>
        <v>4.6092184368741039E-2</v>
      </c>
      <c r="T123" t="str">
        <f t="shared" si="28"/>
        <v>DOWN</v>
      </c>
      <c r="U123" t="str">
        <f t="shared" si="29"/>
        <v>No T+M+I</v>
      </c>
      <c r="V123">
        <v>687.98994942000104</v>
      </c>
      <c r="W123">
        <v>686.53380352045963</v>
      </c>
      <c r="X123">
        <f t="shared" si="30"/>
        <v>1.4561458995414114</v>
      </c>
      <c r="Y123">
        <v>0.36621715036532315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686.25</v>
      </c>
      <c r="D124">
        <v>701</v>
      </c>
      <c r="E124">
        <v>686.2</v>
      </c>
      <c r="F124">
        <v>698</v>
      </c>
      <c r="G124">
        <f>_xll.TA_TYPPRICE(D124,E124,F124)</f>
        <v>695.06666666666661</v>
      </c>
      <c r="H124">
        <v>694.20779758873778</v>
      </c>
      <c r="I124" t="str">
        <f t="shared" si="20"/>
        <v>UP</v>
      </c>
      <c r="J124">
        <v>700.83914475993527</v>
      </c>
      <c r="K124">
        <v>684.02632290097893</v>
      </c>
      <c r="L124" t="str">
        <f t="shared" si="21"/>
        <v>No Confirmation</v>
      </c>
      <c r="M124" t="str">
        <f t="shared" si="22"/>
        <v>No Trend</v>
      </c>
      <c r="N124">
        <v>64.606627979863092</v>
      </c>
      <c r="O124" t="str">
        <f t="shared" si="23"/>
        <v>UP</v>
      </c>
      <c r="P124" t="str">
        <f t="shared" si="24"/>
        <v>No Trend + Momentum</v>
      </c>
      <c r="Q124">
        <f t="shared" si="25"/>
        <v>11.799999999999955</v>
      </c>
      <c r="R124">
        <f t="shared" si="26"/>
        <v>14.799999999999955</v>
      </c>
      <c r="S124">
        <f t="shared" si="27"/>
        <v>0.7972972972972967</v>
      </c>
      <c r="T124" t="str">
        <f t="shared" si="28"/>
        <v>No Indication</v>
      </c>
      <c r="U124" t="str">
        <f t="shared" si="29"/>
        <v>No T+M+I</v>
      </c>
      <c r="V124">
        <v>689.52995720153933</v>
      </c>
      <c r="W124">
        <v>687.383151407833</v>
      </c>
      <c r="X124">
        <f t="shared" si="30"/>
        <v>2.146805793706335</v>
      </c>
      <c r="Y124">
        <v>0.72233487903352556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688</v>
      </c>
      <c r="D125">
        <v>701.95</v>
      </c>
      <c r="E125">
        <v>688</v>
      </c>
      <c r="F125">
        <v>695.05</v>
      </c>
      <c r="G125">
        <f>_xll.TA_TYPPRICE(D125,E125,F125)</f>
        <v>695</v>
      </c>
      <c r="H125">
        <v>694.60389879436889</v>
      </c>
      <c r="I125" t="str">
        <f t="shared" si="20"/>
        <v>UP</v>
      </c>
      <c r="J125">
        <v>701.08600147994969</v>
      </c>
      <c r="K125">
        <v>684.90936225631697</v>
      </c>
      <c r="L125" t="str">
        <f t="shared" si="21"/>
        <v>No Confirmation</v>
      </c>
      <c r="M125" t="str">
        <f t="shared" si="22"/>
        <v>No Trend</v>
      </c>
      <c r="N125">
        <v>57.835823710456168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7.0499999999999545</v>
      </c>
      <c r="R125">
        <f t="shared" si="26"/>
        <v>13.950000000000045</v>
      </c>
      <c r="S125">
        <f t="shared" si="27"/>
        <v>0.50537634408601662</v>
      </c>
      <c r="T125" t="str">
        <f t="shared" si="28"/>
        <v>No Indication</v>
      </c>
      <c r="U125" t="str">
        <f t="shared" si="29"/>
        <v>No T+M+I</v>
      </c>
      <c r="V125">
        <v>690.37919455514862</v>
      </c>
      <c r="W125">
        <v>687.95106611836388</v>
      </c>
      <c r="X125">
        <f t="shared" si="30"/>
        <v>2.428128436784732</v>
      </c>
      <c r="Y125">
        <v>1.0634935905837668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690</v>
      </c>
      <c r="D126">
        <v>699.7</v>
      </c>
      <c r="E126">
        <v>688.05</v>
      </c>
      <c r="F126">
        <v>690</v>
      </c>
      <c r="G126">
        <f>_xll.TA_TYPPRICE(D126,E126,F126)</f>
        <v>692.58333333333337</v>
      </c>
      <c r="H126">
        <v>693.59361606385119</v>
      </c>
      <c r="I126" t="str">
        <f t="shared" si="20"/>
        <v>DOWN</v>
      </c>
      <c r="J126">
        <v>700.77800115107198</v>
      </c>
      <c r="K126">
        <v>685.60728175491317</v>
      </c>
      <c r="L126" t="str">
        <f t="shared" si="21"/>
        <v>No Confirmation</v>
      </c>
      <c r="M126" t="str">
        <f t="shared" si="22"/>
        <v>No Trend</v>
      </c>
      <c r="N126">
        <v>47.241639477177728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1.9500000000000455</v>
      </c>
      <c r="R126">
        <f t="shared" si="26"/>
        <v>11.650000000000091</v>
      </c>
      <c r="S126">
        <f t="shared" si="27"/>
        <v>0.16738197424892964</v>
      </c>
      <c r="T126" t="str">
        <f t="shared" si="28"/>
        <v>DOWN</v>
      </c>
      <c r="U126" t="str">
        <f t="shared" si="29"/>
        <v>No T+M+I</v>
      </c>
      <c r="V126">
        <v>690.32085693127965</v>
      </c>
      <c r="W126">
        <v>688.10283899848503</v>
      </c>
      <c r="X126">
        <f t="shared" si="30"/>
        <v>2.2180179327946234</v>
      </c>
      <c r="Y126">
        <v>1.2943984590259381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2017-07-05T09:01:16Z</dcterms:created>
  <dcterms:modified xsi:type="dcterms:W3CDTF">2017-11-01T04:20:10Z</dcterms:modified>
</cp:coreProperties>
</file>