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" i="1"/>
  <c r="N24" i="1"/>
  <c r="N28" i="1"/>
  <c r="N32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4" i="1"/>
  <c r="N108" i="1"/>
  <c r="N112" i="1"/>
  <c r="N116" i="1"/>
  <c r="N120" i="1"/>
  <c r="N124" i="1"/>
  <c r="N4" i="1"/>
  <c r="N8" i="1"/>
  <c r="N16" i="1"/>
  <c r="N20" i="1"/>
  <c r="N36" i="1"/>
  <c r="N100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19" i="1"/>
  <c r="G12" i="1"/>
  <c r="G36" i="1"/>
  <c r="G52" i="1"/>
  <c r="G64" i="1"/>
  <c r="G76" i="1"/>
  <c r="G92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91" i="1"/>
  <c r="G95" i="1"/>
  <c r="G99" i="1"/>
  <c r="G107" i="1"/>
  <c r="G111" i="1"/>
  <c r="G115" i="1"/>
  <c r="G123" i="1"/>
  <c r="G4" i="1"/>
  <c r="G8" i="1"/>
  <c r="G16" i="1"/>
  <c r="G20" i="1"/>
  <c r="G24" i="1"/>
  <c r="G28" i="1"/>
  <c r="G32" i="1"/>
  <c r="G40" i="1"/>
  <c r="G44" i="1"/>
  <c r="G48" i="1"/>
  <c r="G56" i="1"/>
  <c r="G60" i="1"/>
  <c r="G68" i="1"/>
  <c r="G72" i="1"/>
  <c r="G80" i="1"/>
  <c r="G84" i="1"/>
  <c r="G88" i="1"/>
  <c r="G96" i="1"/>
  <c r="G100" i="1"/>
  <c r="G108" i="1"/>
  <c r="G112" i="1"/>
  <c r="G116" i="1"/>
  <c r="G124" i="1"/>
  <c r="G2" i="1"/>
  <c r="H5" i="1" l="1"/>
  <c r="H9" i="1"/>
  <c r="H13" i="1"/>
  <c r="H25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79" i="1"/>
  <c r="H83" i="1"/>
  <c r="H91" i="1"/>
  <c r="H95" i="1"/>
  <c r="H99" i="1"/>
  <c r="H103" i="1"/>
  <c r="H107" i="1"/>
  <c r="H115" i="1"/>
  <c r="H123" i="1"/>
  <c r="AH27" i="1" l="1"/>
  <c r="AH25" i="1"/>
  <c r="AH16" i="1"/>
  <c r="AH24" i="1" l="1"/>
  <c r="AH4" i="1"/>
  <c r="AH22" i="1"/>
  <c r="AH31" i="1"/>
  <c r="AH36" i="1"/>
  <c r="AH2" i="1"/>
  <c r="AH19" i="1"/>
  <c r="AH23" i="1"/>
  <c r="AH7" i="1"/>
  <c r="AH33" i="1"/>
  <c r="AH13" i="1"/>
  <c r="AH34" i="1"/>
  <c r="AH50" i="1"/>
  <c r="AH45" i="1"/>
  <c r="AH3" i="1"/>
  <c r="AH41" i="1"/>
  <c r="AH6" i="1"/>
  <c r="AH10" i="1"/>
  <c r="AH54" i="1"/>
  <c r="AH35" i="1"/>
  <c r="AH29" i="1"/>
  <c r="AH9" i="1"/>
  <c r="AH21" i="1"/>
  <c r="AH48" i="1"/>
  <c r="AH52" i="1"/>
  <c r="AH14" i="1"/>
  <c r="AH37" i="1"/>
  <c r="AH12" i="1"/>
  <c r="AH30" i="1"/>
  <c r="AH26" i="1"/>
  <c r="AH46" i="1"/>
  <c r="AH32" i="1"/>
  <c r="AH42" i="1"/>
  <c r="AH55" i="1"/>
  <c r="AH44" i="1"/>
  <c r="AH5" i="1"/>
  <c r="AH28" i="1"/>
  <c r="AH18" i="1"/>
  <c r="AH15" i="1"/>
  <c r="AH38" i="1"/>
  <c r="AH20" i="1"/>
  <c r="AH53" i="1"/>
  <c r="AH11" i="1"/>
  <c r="AH51" i="1"/>
  <c r="AH43" i="1"/>
  <c r="AH8" i="1"/>
  <c r="AH49" i="1"/>
  <c r="AH40" i="1"/>
  <c r="AH47" i="1"/>
  <c r="AH39" i="1"/>
  <c r="AH56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<sst xmlns="http://schemas.openxmlformats.org/spreadsheetml/2006/main" count="159" uniqueCount="35">
  <si>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</si>
  <si>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</si>
  <si>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</si>
  <si>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</si>
  <si>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</si>
  <si>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TRENT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</si>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</sst>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251.4</v>
      </c>
      <c r="D2">
        <v>255</v>
      </c>
      <c r="E2">
        <v>248.5</v>
      </c>
      <c r="F2">
        <v>250</v>
      </c>
      <c r="G2">
        <f>_xll.TA_TYPPRICE(D2,E2,F2)</f>
        <v>251.16666666666666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6.5</v>
      </c>
      <c r="S2">
        <f>Q2/R2</f>
        <v>0.23076923076923078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256</v>
      </c>
      <c r="E3">
        <v>248.45</v>
      </c>
      <c r="F3">
        <v>253</v>
      </c>
      <c r="G3">
        <f>_xll.TA_TYPPRICE(D3,E3,F3)</f>
        <v>252.48333333333335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4.5500000000000114</v>
      </c>
      <c r="R3">
        <f t="shared" ref="R3:R66" si="6">D3-E3</f>
        <v>7.5500000000000114</v>
      </c>
      <c r="S3">
        <f t="shared" ref="S3:S66" si="7">Q3/R3</f>
        <v>0.60264900662251719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251.7</v>
      </c>
      <c r="D4">
        <v>258.8</v>
      </c>
      <c r="E4">
        <v>251.25</v>
      </c>
      <c r="F4">
        <v>254</v>
      </c>
      <c r="G4">
        <f>_xll.TA_TYPPRICE(D4,E4,F4)</f>
        <v>254.68333333333331</v>
      </c>
      <c r="H4">
        <v>252.77777777777774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7.5500000000000114</v>
      </c>
      <c r="S4">
        <f t="shared" si="7"/>
        <v>0.36423841059602596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255.85</v>
      </c>
      <c r="D5">
        <v>258.85000000000002</v>
      </c>
      <c r="E5">
        <v>249.6</v>
      </c>
      <c r="F5">
        <v>256</v>
      </c>
      <c r="G5">
        <f>_xll.TA_TYPPRICE(D5,E5,F5)</f>
        <v>254.81666666666669</v>
      </c>
      <c r="H5">
        <v>253.79722222222222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6.4000000000000057</v>
      </c>
      <c r="R5">
        <f t="shared" si="6"/>
        <v>9.2500000000000284</v>
      </c>
      <c r="S5">
        <f t="shared" si="7"/>
        <v>0.69189189189189038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254</v>
      </c>
      <c r="D6">
        <v>259.95</v>
      </c>
      <c r="E6">
        <v>251.9</v>
      </c>
      <c r="F6">
        <v>258</v>
      </c>
      <c r="G6">
        <f>_xll.TA_TYPPRICE(D6,E6,F6)</f>
        <v>256.61666666666667</v>
      </c>
      <c r="H6">
        <v>255.20694444444445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6.0999999999999943</v>
      </c>
      <c r="R6">
        <f t="shared" si="6"/>
        <v>8.0499999999999829</v>
      </c>
      <c r="S6">
        <f t="shared" si="7"/>
        <v>0.75776397515528038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255.15</v>
      </c>
      <c r="D7">
        <v>257.45</v>
      </c>
      <c r="E7">
        <v>252.05</v>
      </c>
      <c r="F7">
        <v>255</v>
      </c>
      <c r="G7">
        <f>_xll.TA_TYPPRICE(D7,E7,F7)</f>
        <v>254.83333333333334</v>
      </c>
      <c r="H7">
        <v>255.02013888888888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2.9499999999999886</v>
      </c>
      <c r="R7">
        <f t="shared" si="6"/>
        <v>5.3999999999999773</v>
      </c>
      <c r="S7">
        <f t="shared" si="7"/>
        <v>0.5462962962962965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258</v>
      </c>
      <c r="D8">
        <v>258</v>
      </c>
      <c r="E8">
        <v>252.6</v>
      </c>
      <c r="F8">
        <v>254</v>
      </c>
      <c r="G8">
        <f>_xll.TA_TYPPRICE(D8,E8,F8)</f>
        <v>254.86666666666667</v>
      </c>
      <c r="H8">
        <v>254.94340277777778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65.306122448979593</v>
      </c>
      <c r="O8" t="str">
        <f t="shared" si="3"/>
        <v>UP</v>
      </c>
      <c r="P8" t="e">
        <f t="shared" si="4"/>
        <v>#N/A</v>
      </c>
      <c r="Q8">
        <f t="shared" si="5"/>
        <v>1.4000000000000057</v>
      </c>
      <c r="R8">
        <f t="shared" si="6"/>
        <v>5.4000000000000057</v>
      </c>
      <c r="S8">
        <f t="shared" si="7"/>
        <v>0.25925925925926002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256.39999999999998</v>
      </c>
      <c r="D9">
        <v>259.60000000000002</v>
      </c>
      <c r="E9">
        <v>253.55</v>
      </c>
      <c r="F9">
        <v>256</v>
      </c>
      <c r="G9">
        <f>_xll.TA_TYPPRICE(D9,E9,F9)</f>
        <v>256.38333333333338</v>
      </c>
      <c r="H9">
        <v>255.66336805555557</v>
      </c>
      <c r="I9" t="str">
        <f t="shared" si="0"/>
        <v>UP</v>
      </c>
      <c r="J9">
        <v>257.95625000000001</v>
      </c>
      <c r="K9">
        <v>250.98749999999998</v>
      </c>
      <c r="L9" t="str">
        <f t="shared" si="1"/>
        <v>No Confirmation</v>
      </c>
      <c r="M9" t="str">
        <f t="shared" si="2"/>
        <v>No Trend</v>
      </c>
      <c r="N9">
        <v>72.35772357723576</v>
      </c>
      <c r="O9" t="str">
        <f t="shared" si="3"/>
        <v>UP</v>
      </c>
      <c r="P9" t="str">
        <f t="shared" si="4"/>
        <v>No Trend + Momentum</v>
      </c>
      <c r="Q9">
        <f t="shared" si="5"/>
        <v>2.4499999999999886</v>
      </c>
      <c r="R9">
        <f t="shared" si="6"/>
        <v>6.0500000000000114</v>
      </c>
      <c r="S9">
        <f t="shared" si="7"/>
        <v>0.40495867768594779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258</v>
      </c>
      <c r="D10">
        <v>258</v>
      </c>
      <c r="E10">
        <v>253</v>
      </c>
      <c r="F10">
        <v>254</v>
      </c>
      <c r="G10">
        <f>_xll.TA_TYPPRICE(D10,E10,F10)</f>
        <v>255</v>
      </c>
      <c r="H10">
        <v>255.33168402777778</v>
      </c>
      <c r="I10" t="str">
        <f t="shared" si="0"/>
        <v>DOWN</v>
      </c>
      <c r="J10">
        <v>257.96597222222221</v>
      </c>
      <c r="K10">
        <v>251.43472222222221</v>
      </c>
      <c r="L10" t="str">
        <f t="shared" si="1"/>
        <v>No Confirmation</v>
      </c>
      <c r="M10" t="str">
        <f t="shared" si="2"/>
        <v>No Trend</v>
      </c>
      <c r="N10">
        <v>57.698541329011341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5</v>
      </c>
      <c r="S10">
        <f t="shared" si="7"/>
        <v>0.2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253.75</v>
      </c>
      <c r="D11">
        <v>254.4</v>
      </c>
      <c r="E11">
        <v>250</v>
      </c>
      <c r="F11">
        <v>254</v>
      </c>
      <c r="G11">
        <f>_xll.TA_TYPPRICE(D11,E11,F11)</f>
        <v>252.79999999999998</v>
      </c>
      <c r="H11">
        <v>254.06584201388887</v>
      </c>
      <c r="I11" t="str">
        <f t="shared" si="0"/>
        <v>DOWN</v>
      </c>
      <c r="J11">
        <v>257.1735339506173</v>
      </c>
      <c r="K11">
        <v>251.11589506172839</v>
      </c>
      <c r="L11" t="str">
        <f t="shared" si="1"/>
        <v>No Confirmation</v>
      </c>
      <c r="M11" t="str">
        <f t="shared" si="2"/>
        <v>No Trend</v>
      </c>
      <c r="N11">
        <v>57.698541329011341</v>
      </c>
      <c r="O11" t="str">
        <f t="shared" si="3"/>
        <v>No Momentum</v>
      </c>
      <c r="P11" t="str">
        <f t="shared" si="4"/>
        <v>No Trend + Momentum</v>
      </c>
      <c r="Q11">
        <f t="shared" si="5"/>
        <v>4</v>
      </c>
      <c r="R11">
        <f t="shared" si="6"/>
        <v>4.4000000000000057</v>
      </c>
      <c r="S11">
        <f t="shared" si="7"/>
        <v>0.90909090909090795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254.45</v>
      </c>
      <c r="D12">
        <v>257</v>
      </c>
      <c r="E12">
        <v>248.6</v>
      </c>
      <c r="F12">
        <v>251</v>
      </c>
      <c r="G12">
        <f>_xll.TA_TYPPRICE(D12,E12,F12)</f>
        <v>252.20000000000002</v>
      </c>
      <c r="H12">
        <v>253.13292100694446</v>
      </c>
      <c r="I12" t="str">
        <f t="shared" si="0"/>
        <v>DOWN</v>
      </c>
      <c r="J12">
        <v>257.1349708504801</v>
      </c>
      <c r="K12">
        <v>250.55680727023321</v>
      </c>
      <c r="L12" t="str">
        <f t="shared" si="1"/>
        <v>No Confirmation</v>
      </c>
      <c r="M12" t="str">
        <f t="shared" si="2"/>
        <v>No Trend</v>
      </c>
      <c r="N12">
        <v>39.122222603798207</v>
      </c>
      <c r="O12" t="str">
        <f t="shared" si="3"/>
        <v>DOWN</v>
      </c>
      <c r="P12" t="str">
        <f t="shared" si="4"/>
        <v>No Trend + Momentum</v>
      </c>
      <c r="Q12">
        <f t="shared" si="5"/>
        <v>2.4000000000000057</v>
      </c>
      <c r="R12">
        <f t="shared" si="6"/>
        <v>8.4000000000000057</v>
      </c>
      <c r="S12">
        <f t="shared" si="7"/>
        <v>0.2857142857142862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251.55</v>
      </c>
      <c r="D13">
        <v>252.9</v>
      </c>
      <c r="E13">
        <v>250</v>
      </c>
      <c r="F13">
        <v>251</v>
      </c>
      <c r="G13">
        <f>_xll.TA_TYPPRICE(D13,E13,F13)</f>
        <v>251.29999999999998</v>
      </c>
      <c r="H13">
        <v>252.21646050347221</v>
      </c>
      <c r="I13" t="str">
        <f t="shared" si="0"/>
        <v>DOWN</v>
      </c>
      <c r="J13">
        <v>256.19386621704007</v>
      </c>
      <c r="K13">
        <v>250.43307232129249</v>
      </c>
      <c r="L13" t="str">
        <f t="shared" si="1"/>
        <v>No Confirmation</v>
      </c>
      <c r="M13" t="str">
        <f t="shared" si="2"/>
        <v>No Trend</v>
      </c>
      <c r="N13">
        <v>39.122222603798207</v>
      </c>
      <c r="O13" t="str">
        <f t="shared" si="3"/>
        <v>DOWN</v>
      </c>
      <c r="P13" t="str">
        <f t="shared" si="4"/>
        <v>No Trend + Momentum</v>
      </c>
      <c r="Q13">
        <f t="shared" si="5"/>
        <v>1</v>
      </c>
      <c r="R13">
        <f t="shared" si="6"/>
        <v>2.9000000000000057</v>
      </c>
      <c r="S13">
        <f t="shared" si="7"/>
        <v>0.34482758620689585</v>
      </c>
      <c r="T13" t="str">
        <f t="shared" si="8"/>
        <v>No Indication</v>
      </c>
      <c r="U13" t="str">
        <f t="shared" si="9"/>
        <v>No T+M+I</v>
      </c>
      <c r="V13">
        <v>253.83333333333334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250.05</v>
      </c>
      <c r="D14">
        <v>251</v>
      </c>
      <c r="E14">
        <v>246.6</v>
      </c>
      <c r="F14">
        <v>247</v>
      </c>
      <c r="G14">
        <f>_xll.TA_TYPPRICE(D14,E14,F14)</f>
        <v>248.20000000000002</v>
      </c>
      <c r="H14">
        <v>250.2082302517361</v>
      </c>
      <c r="I14" t="str">
        <f t="shared" si="0"/>
        <v>DOWN</v>
      </c>
      <c r="J14">
        <v>255.03967372436449</v>
      </c>
      <c r="K14">
        <v>249.58127847211637</v>
      </c>
      <c r="L14" t="str">
        <f t="shared" si="1"/>
        <v>DOWN</v>
      </c>
      <c r="M14" t="str">
        <f t="shared" si="2"/>
        <v>DOWN</v>
      </c>
      <c r="N14">
        <v>23.416118108334487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4.4000000000000057</v>
      </c>
      <c r="S14">
        <f t="shared" si="7"/>
        <v>9.0909090909092077E-2</v>
      </c>
      <c r="T14" t="str">
        <f t="shared" si="8"/>
        <v>DOWN</v>
      </c>
      <c r="U14" t="str">
        <f t="shared" si="9"/>
        <v>DOWN</v>
      </c>
      <c r="V14">
        <v>252.7820512820513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248</v>
      </c>
      <c r="D15">
        <v>250.85</v>
      </c>
      <c r="E15">
        <v>240.5</v>
      </c>
      <c r="F15">
        <v>243</v>
      </c>
      <c r="G15">
        <f>_xll.TA_TYPPRICE(D15,E15,F15)</f>
        <v>244.78333333333333</v>
      </c>
      <c r="H15">
        <v>247.49578179253473</v>
      </c>
      <c r="I15" t="str">
        <f t="shared" si="0"/>
        <v>DOWN</v>
      </c>
      <c r="J15">
        <v>254.10863511895016</v>
      </c>
      <c r="K15">
        <v>247.56321658942383</v>
      </c>
      <c r="L15" t="str">
        <f t="shared" si="1"/>
        <v>DOWN</v>
      </c>
      <c r="M15" t="str">
        <f t="shared" si="2"/>
        <v>DOWN</v>
      </c>
      <c r="N15">
        <v>15.59174323305923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10.349999999999994</v>
      </c>
      <c r="S15">
        <f t="shared" si="7"/>
        <v>0.24154589371980689</v>
      </c>
      <c r="T15" t="str">
        <f t="shared" si="8"/>
        <v>No Indication</v>
      </c>
      <c r="U15" t="str">
        <f t="shared" si="9"/>
        <v>No T+M+I</v>
      </c>
      <c r="V15">
        <v>251.27712031558187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247</v>
      </c>
      <c r="D16">
        <v>248</v>
      </c>
      <c r="E16">
        <v>240.5</v>
      </c>
      <c r="F16">
        <v>246</v>
      </c>
      <c r="G16">
        <f>_xll.TA_TYPPRICE(D16,E16,F16)</f>
        <v>244.83333333333334</v>
      </c>
      <c r="H16">
        <v>246.16455756293402</v>
      </c>
      <c r="I16" t="str">
        <f t="shared" si="0"/>
        <v>DOWN</v>
      </c>
      <c r="J16">
        <v>252.75116064807236</v>
      </c>
      <c r="K16">
        <v>245.99361290288519</v>
      </c>
      <c r="L16" t="str">
        <f t="shared" si="1"/>
        <v>No Confirmation</v>
      </c>
      <c r="M16" t="str">
        <f t="shared" si="2"/>
        <v>No Trend</v>
      </c>
      <c r="N16">
        <v>35.726203058080621</v>
      </c>
      <c r="O16" t="str">
        <f t="shared" si="3"/>
        <v>DOWN</v>
      </c>
      <c r="P16" t="str">
        <f t="shared" si="4"/>
        <v>No Trend + Momentum</v>
      </c>
      <c r="Q16">
        <f t="shared" si="5"/>
        <v>5.5</v>
      </c>
      <c r="R16">
        <f t="shared" si="6"/>
        <v>7.5</v>
      </c>
      <c r="S16">
        <f t="shared" si="7"/>
        <v>0.73333333333333328</v>
      </c>
      <c r="T16" t="str">
        <f t="shared" si="8"/>
        <v>No Indication</v>
      </c>
      <c r="U16" t="str">
        <f t="shared" si="9"/>
        <v>No T+M+I</v>
      </c>
      <c r="V16">
        <v>250.4652556516462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248.5</v>
      </c>
      <c r="D17">
        <v>248.5</v>
      </c>
      <c r="E17">
        <v>238.9</v>
      </c>
      <c r="F17">
        <v>246</v>
      </c>
      <c r="G17">
        <f>_xll.TA_TYPPRICE(D17,E17,F17)</f>
        <v>244.46666666666667</v>
      </c>
      <c r="H17">
        <v>245.31561211480033</v>
      </c>
      <c r="I17" t="str">
        <f t="shared" si="0"/>
        <v>UP</v>
      </c>
      <c r="J17">
        <v>251.80645828183407</v>
      </c>
      <c r="K17">
        <v>244.41725448002182</v>
      </c>
      <c r="L17" t="str">
        <f t="shared" si="1"/>
        <v>No Confirmation</v>
      </c>
      <c r="M17" t="str">
        <f t="shared" si="2"/>
        <v>No Trend</v>
      </c>
      <c r="N17">
        <v>35.726203058080621</v>
      </c>
      <c r="O17" t="str">
        <f t="shared" si="3"/>
        <v>DOWN</v>
      </c>
      <c r="P17" t="str">
        <f t="shared" si="4"/>
        <v>No Trend + Momentum</v>
      </c>
      <c r="Q17">
        <f t="shared" si="5"/>
        <v>7.0999999999999943</v>
      </c>
      <c r="R17">
        <f t="shared" si="6"/>
        <v>9.5999999999999943</v>
      </c>
      <c r="S17">
        <f t="shared" si="7"/>
        <v>0.73958333333333315</v>
      </c>
      <c r="T17" t="str">
        <f t="shared" si="8"/>
        <v>No Indication</v>
      </c>
      <c r="U17" t="str">
        <f t="shared" si="9"/>
        <v>No T+M+I</v>
      </c>
      <c r="V17">
        <v>249.77829324370063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245.05</v>
      </c>
      <c r="D18">
        <v>246.7</v>
      </c>
      <c r="E18">
        <v>238</v>
      </c>
      <c r="F18">
        <v>238</v>
      </c>
      <c r="G18">
        <f>_xll.TA_TYPPRICE(D18,E18,F18)</f>
        <v>240.9</v>
      </c>
      <c r="H18">
        <v>243.10780605740018</v>
      </c>
      <c r="I18" t="str">
        <f t="shared" si="0"/>
        <v>DOWN</v>
      </c>
      <c r="J18">
        <v>250.67168977475984</v>
      </c>
      <c r="K18">
        <v>242.99119792890588</v>
      </c>
      <c r="L18" t="str">
        <f t="shared" si="1"/>
        <v>DOWN</v>
      </c>
      <c r="M18" t="str">
        <f t="shared" si="2"/>
        <v>DOWN</v>
      </c>
      <c r="N18">
        <v>17.917727651112209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8.6999999999999886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247.96624812928516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241</v>
      </c>
      <c r="D19">
        <v>246</v>
      </c>
      <c r="E19">
        <v>238.6</v>
      </c>
      <c r="F19">
        <v>241</v>
      </c>
      <c r="G19">
        <f>_xll.TA_TYPPRICE(D19,E19,F19)</f>
        <v>241.86666666666667</v>
      </c>
      <c r="H19">
        <v>242.48723636203343</v>
      </c>
      <c r="I19" t="str">
        <f t="shared" si="0"/>
        <v>DOWN</v>
      </c>
      <c r="J19">
        <v>249.63353649147987</v>
      </c>
      <c r="K19">
        <v>242.01537616692679</v>
      </c>
      <c r="L19" t="str">
        <f t="shared" si="1"/>
        <v>DOWN</v>
      </c>
      <c r="M19" t="str">
        <f t="shared" si="2"/>
        <v>DOWN</v>
      </c>
      <c r="N19">
        <v>33.464335904192623</v>
      </c>
      <c r="O19" t="str">
        <f t="shared" si="3"/>
        <v>DOWN</v>
      </c>
      <c r="P19" t="str">
        <f t="shared" si="4"/>
        <v>DOWN</v>
      </c>
      <c r="Q19">
        <f t="shared" si="5"/>
        <v>2.4000000000000057</v>
      </c>
      <c r="R19">
        <f t="shared" si="6"/>
        <v>7.4000000000000057</v>
      </c>
      <c r="S19">
        <f t="shared" si="7"/>
        <v>0.32432432432432484</v>
      </c>
      <c r="T19" t="str">
        <f t="shared" si="8"/>
        <v>No Indication</v>
      </c>
      <c r="U19" t="str">
        <f t="shared" si="9"/>
        <v>No T+M+I</v>
      </c>
      <c r="V19">
        <v>246.89451764785667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243.95</v>
      </c>
      <c r="D20">
        <v>248.5</v>
      </c>
      <c r="E20">
        <v>240.65</v>
      </c>
      <c r="F20">
        <v>247</v>
      </c>
      <c r="G20">
        <f>_xll.TA_TYPPRICE(D20,E20,F20)</f>
        <v>245.38333333333333</v>
      </c>
      <c r="H20">
        <v>243.93528484768336</v>
      </c>
      <c r="I20" t="str">
        <f t="shared" si="0"/>
        <v>UP</v>
      </c>
      <c r="J20">
        <v>249.38163949337323</v>
      </c>
      <c r="K20">
        <v>241.71195924094306</v>
      </c>
      <c r="L20" t="str">
        <f t="shared" si="1"/>
        <v>No Confirmation</v>
      </c>
      <c r="M20" t="str">
        <f t="shared" si="2"/>
        <v>No Trend</v>
      </c>
      <c r="N20">
        <v>54.845365823059296</v>
      </c>
      <c r="O20" t="str">
        <f t="shared" si="3"/>
        <v>No Momentum</v>
      </c>
      <c r="P20" t="str">
        <f t="shared" si="4"/>
        <v>No Trend + Momentum</v>
      </c>
      <c r="Q20">
        <f t="shared" si="5"/>
        <v>6.3499999999999943</v>
      </c>
      <c r="R20">
        <f t="shared" si="6"/>
        <v>7.8499999999999943</v>
      </c>
      <c r="S20">
        <f t="shared" si="7"/>
        <v>0.80891719745222912</v>
      </c>
      <c r="T20" t="str">
        <f t="shared" si="8"/>
        <v>UP</v>
      </c>
      <c r="U20" t="str">
        <f t="shared" si="9"/>
        <v>No T+M+I</v>
      </c>
      <c r="V20">
        <v>246.91074570203256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245</v>
      </c>
      <c r="D21">
        <v>248.6</v>
      </c>
      <c r="E21">
        <v>236.1</v>
      </c>
      <c r="F21">
        <v>247</v>
      </c>
      <c r="G21">
        <f>_xll.TA_TYPPRICE(D21,E21,F21)</f>
        <v>243.9</v>
      </c>
      <c r="H21">
        <v>243.9176424238417</v>
      </c>
      <c r="I21" t="str">
        <f t="shared" si="0"/>
        <v>UP</v>
      </c>
      <c r="J21">
        <v>249.20794182817917</v>
      </c>
      <c r="K21">
        <v>240.46485718740016</v>
      </c>
      <c r="L21" t="str">
        <f t="shared" si="1"/>
        <v>No Confirmation</v>
      </c>
      <c r="M21" t="str">
        <f t="shared" si="2"/>
        <v>No Trend</v>
      </c>
      <c r="N21">
        <v>54.845365823059311</v>
      </c>
      <c r="O21" t="str">
        <f t="shared" si="3"/>
        <v>No Momentum</v>
      </c>
      <c r="P21" t="str">
        <f t="shared" si="4"/>
        <v>No Trend + Momentum</v>
      </c>
      <c r="Q21">
        <f t="shared" si="5"/>
        <v>10.900000000000006</v>
      </c>
      <c r="R21">
        <f t="shared" si="6"/>
        <v>12.5</v>
      </c>
      <c r="S21">
        <f t="shared" si="7"/>
        <v>0.87200000000000044</v>
      </c>
      <c r="T21" t="str">
        <f t="shared" si="8"/>
        <v>UP</v>
      </c>
      <c r="U21" t="str">
        <f t="shared" si="9"/>
        <v>No T+M+I</v>
      </c>
      <c r="V21">
        <v>246.92447713248907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245</v>
      </c>
      <c r="D22">
        <v>248</v>
      </c>
      <c r="E22">
        <v>242.55</v>
      </c>
      <c r="F22">
        <v>243</v>
      </c>
      <c r="G22">
        <f>_xll.TA_TYPPRICE(D22,E22,F22)</f>
        <v>244.51666666666665</v>
      </c>
      <c r="H22">
        <v>244.21715454525417</v>
      </c>
      <c r="I22" t="str">
        <f t="shared" si="0"/>
        <v>DOWN</v>
      </c>
      <c r="J22">
        <v>248.93951031080601</v>
      </c>
      <c r="K22">
        <v>240.9282222568668</v>
      </c>
      <c r="L22" t="str">
        <f t="shared" si="1"/>
        <v>No Confirmation</v>
      </c>
      <c r="M22" t="str">
        <f t="shared" si="2"/>
        <v>No Trend</v>
      </c>
      <c r="N22">
        <v>41.090785694034786</v>
      </c>
      <c r="O22" t="str">
        <f t="shared" si="3"/>
        <v>No Momentum</v>
      </c>
      <c r="P22" t="str">
        <f t="shared" si="4"/>
        <v>No Trend + Momentum</v>
      </c>
      <c r="Q22">
        <f t="shared" si="5"/>
        <v>0.44999999999998863</v>
      </c>
      <c r="R22">
        <f t="shared" si="6"/>
        <v>5.4499999999999886</v>
      </c>
      <c r="S22">
        <f t="shared" si="7"/>
        <v>8.2568807339447631E-2</v>
      </c>
      <c r="T22" t="str">
        <f t="shared" si="8"/>
        <v>DOWN</v>
      </c>
      <c r="U22" t="str">
        <f t="shared" si="9"/>
        <v>No T+M+I</v>
      </c>
      <c r="V22">
        <v>246.32071141979844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245</v>
      </c>
      <c r="D23">
        <v>249</v>
      </c>
      <c r="E23">
        <v>239.25</v>
      </c>
      <c r="F23">
        <v>242</v>
      </c>
      <c r="G23">
        <f>_xll.TA_TYPPRICE(D23,E23,F23)</f>
        <v>243.41666666666666</v>
      </c>
      <c r="H23">
        <v>243.8169106059604</v>
      </c>
      <c r="I23" t="str">
        <f t="shared" si="0"/>
        <v>DOWN</v>
      </c>
      <c r="J23">
        <v>248.95295246396023</v>
      </c>
      <c r="K23">
        <v>240.55528397756308</v>
      </c>
      <c r="L23" t="str">
        <f t="shared" si="1"/>
        <v>No Confirmation</v>
      </c>
      <c r="M23" t="str">
        <f t="shared" si="2"/>
        <v>No Trend</v>
      </c>
      <c r="N23">
        <v>38.104485109176231</v>
      </c>
      <c r="O23" t="str">
        <f t="shared" si="3"/>
        <v>DOWN</v>
      </c>
      <c r="P23" t="str">
        <f t="shared" si="4"/>
        <v>No Trend + Momentum</v>
      </c>
      <c r="Q23">
        <f t="shared" si="5"/>
        <v>2.75</v>
      </c>
      <c r="R23">
        <f t="shared" si="6"/>
        <v>9.75</v>
      </c>
      <c r="S23">
        <f t="shared" si="7"/>
        <v>0.28205128205128205</v>
      </c>
      <c r="T23" t="str">
        <f t="shared" si="8"/>
        <v>No Indication</v>
      </c>
      <c r="U23" t="str">
        <f t="shared" si="9"/>
        <v>No T+M+I</v>
      </c>
      <c r="V23">
        <v>245.6559865859833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245</v>
      </c>
      <c r="D24">
        <v>248.4</v>
      </c>
      <c r="E24">
        <v>243.3</v>
      </c>
      <c r="F24">
        <v>244</v>
      </c>
      <c r="G24">
        <f>_xll.TA_TYPPRICE(D24,E24,F24)</f>
        <v>245.23333333333335</v>
      </c>
      <c r="H24">
        <v>244.52512196964688</v>
      </c>
      <c r="I24" t="str">
        <f t="shared" si="0"/>
        <v>DOWN</v>
      </c>
      <c r="J24">
        <v>248.83007413863572</v>
      </c>
      <c r="K24">
        <v>241.16522087143795</v>
      </c>
      <c r="L24" t="str">
        <f t="shared" si="1"/>
        <v>No Confirmation</v>
      </c>
      <c r="M24" t="str">
        <f t="shared" si="2"/>
        <v>No Trend</v>
      </c>
      <c r="N24">
        <v>47.621154910199017</v>
      </c>
      <c r="O24" t="str">
        <f t="shared" si="3"/>
        <v>No Momentum</v>
      </c>
      <c r="P24" t="str">
        <f t="shared" si="4"/>
        <v>No Trend + Momentum</v>
      </c>
      <c r="Q24">
        <f t="shared" si="5"/>
        <v>0.69999999999998863</v>
      </c>
      <c r="R24">
        <f t="shared" si="6"/>
        <v>5.0999999999999943</v>
      </c>
      <c r="S24">
        <f t="shared" si="7"/>
        <v>0.13725490196078224</v>
      </c>
      <c r="T24" t="str">
        <f t="shared" si="8"/>
        <v>DOWN</v>
      </c>
      <c r="U24" t="str">
        <f t="shared" si="9"/>
        <v>No T+M+I</v>
      </c>
      <c r="V24">
        <v>245.40121941890894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246.7</v>
      </c>
      <c r="D25">
        <v>252</v>
      </c>
      <c r="E25">
        <v>243.75</v>
      </c>
      <c r="F25">
        <v>248</v>
      </c>
      <c r="G25">
        <f>_xll.TA_TYPPRICE(D25,E25,F25)</f>
        <v>247.91666666666666</v>
      </c>
      <c r="H25">
        <v>246.22089431815675</v>
      </c>
      <c r="I25" t="str">
        <f t="shared" si="0"/>
        <v>UP</v>
      </c>
      <c r="J25">
        <v>249.53450210782779</v>
      </c>
      <c r="K25">
        <v>241.73961623334063</v>
      </c>
      <c r="L25" t="str">
        <f t="shared" si="1"/>
        <v>No Confirmation</v>
      </c>
      <c r="M25" t="str">
        <f t="shared" si="2"/>
        <v>No Trend</v>
      </c>
      <c r="N25">
        <v>62.164524135151865</v>
      </c>
      <c r="O25" t="str">
        <f t="shared" si="3"/>
        <v>UP</v>
      </c>
      <c r="P25" t="str">
        <f t="shared" si="4"/>
        <v>No Trend + Momentum</v>
      </c>
      <c r="Q25">
        <f t="shared" si="5"/>
        <v>4.25</v>
      </c>
      <c r="R25">
        <f t="shared" si="6"/>
        <v>8.25</v>
      </c>
      <c r="S25">
        <f t="shared" si="7"/>
        <v>0.51515151515151514</v>
      </c>
      <c r="T25" t="str">
        <f t="shared" si="8"/>
        <v>No Indication</v>
      </c>
      <c r="U25" t="str">
        <f t="shared" si="9"/>
        <v>No T+M+I</v>
      </c>
      <c r="V25">
        <v>245.80103181599986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250.1</v>
      </c>
      <c r="D26">
        <v>256.7</v>
      </c>
      <c r="E26">
        <v>248</v>
      </c>
      <c r="F26">
        <v>253</v>
      </c>
      <c r="G26">
        <f>_xll.TA_TYPPRICE(D26,E26,F26)</f>
        <v>252.56666666666669</v>
      </c>
      <c r="H26">
        <v>249.39378049241174</v>
      </c>
      <c r="I26" t="str">
        <f t="shared" si="0"/>
        <v>UP</v>
      </c>
      <c r="J26">
        <v>251.12683497275495</v>
      </c>
      <c r="K26">
        <v>243.13081262593161</v>
      </c>
      <c r="L26" t="str">
        <f t="shared" si="1"/>
        <v>UP</v>
      </c>
      <c r="M26" t="str">
        <f t="shared" si="2"/>
        <v>UP</v>
      </c>
      <c r="N26">
        <v>73.612475712409051</v>
      </c>
      <c r="O26" t="str">
        <f t="shared" si="3"/>
        <v>UP</v>
      </c>
      <c r="P26" t="str">
        <f t="shared" si="4"/>
        <v>UP</v>
      </c>
      <c r="Q26">
        <f t="shared" si="5"/>
        <v>5</v>
      </c>
      <c r="R26">
        <f t="shared" si="6"/>
        <v>8.6999999999999886</v>
      </c>
      <c r="S26">
        <f t="shared" si="7"/>
        <v>0.57471264367816166</v>
      </c>
      <c r="T26" t="str">
        <f t="shared" si="8"/>
        <v>No Indication</v>
      </c>
      <c r="U26" t="str">
        <f t="shared" si="9"/>
        <v>No T+M+I</v>
      </c>
      <c r="V26">
        <v>246.90856538276913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</v>
      </c>
      <c r="D27">
        <v>255</v>
      </c>
      <c r="E27">
        <v>249</v>
      </c>
      <c r="F27">
        <v>250</v>
      </c>
      <c r="G27">
        <f>_xll.TA_TYPPRICE(D27,E27,F27)</f>
        <v>251.33333333333334</v>
      </c>
      <c r="H27">
        <v>250.36355691287253</v>
      </c>
      <c r="I27" t="str">
        <f t="shared" si="0"/>
        <v>DOWN</v>
      </c>
      <c r="J27">
        <v>251.98753831214273</v>
      </c>
      <c r="K27">
        <v>244.4350764868357</v>
      </c>
      <c r="L27" t="str">
        <f t="shared" si="1"/>
        <v>No Confirmation</v>
      </c>
      <c r="M27" t="str">
        <f t="shared" si="2"/>
        <v>No Trend</v>
      </c>
      <c r="N27">
        <v>59.997343367631629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6</v>
      </c>
      <c r="S27">
        <f t="shared" si="7"/>
        <v>0.16666666666666666</v>
      </c>
      <c r="T27" t="str">
        <f t="shared" si="8"/>
        <v>DOWN</v>
      </c>
      <c r="U27" t="str">
        <f t="shared" si="9"/>
        <v>No T+M+I</v>
      </c>
      <c r="V27">
        <v>247.38417070849695</v>
      </c>
      <c r="W27">
        <v>249.26923076923077</v>
      </c>
      <c r="X27">
        <f t="shared" si="10"/>
        <v>-1.8850600607338208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252.4</v>
      </c>
      <c r="D28">
        <v>253.2</v>
      </c>
      <c r="E28">
        <v>249.3</v>
      </c>
      <c r="F28">
        <v>252</v>
      </c>
      <c r="G28">
        <f>_xll.TA_TYPPRICE(D28,E28,F28)</f>
        <v>251.5</v>
      </c>
      <c r="H28">
        <v>250.93177845643626</v>
      </c>
      <c r="I28" t="str">
        <f t="shared" si="0"/>
        <v>UP</v>
      </c>
      <c r="J28">
        <v>252.25697424277769</v>
      </c>
      <c r="K28">
        <v>245.51617060087221</v>
      </c>
      <c r="L28" t="str">
        <f t="shared" si="1"/>
        <v>No Confirmation</v>
      </c>
      <c r="M28" t="str">
        <f t="shared" si="2"/>
        <v>No Trend</v>
      </c>
      <c r="N28">
        <v>65.339578903437882</v>
      </c>
      <c r="O28" t="str">
        <f t="shared" si="3"/>
        <v>UP</v>
      </c>
      <c r="P28" t="str">
        <f t="shared" si="4"/>
        <v>No Trend + Momentum</v>
      </c>
      <c r="Q28">
        <f t="shared" si="5"/>
        <v>2.6999999999999886</v>
      </c>
      <c r="R28">
        <f t="shared" si="6"/>
        <v>3.8999999999999773</v>
      </c>
      <c r="S28">
        <f t="shared" si="7"/>
        <v>0.6923076923076934</v>
      </c>
      <c r="T28" t="str">
        <f t="shared" si="8"/>
        <v>No Indication</v>
      </c>
      <c r="U28" t="str">
        <f t="shared" si="9"/>
        <v>No T+M+I</v>
      </c>
      <c r="V28">
        <v>248.0942982918051</v>
      </c>
      <c r="W28">
        <v>249.47150997150999</v>
      </c>
      <c r="X28">
        <f t="shared" si="10"/>
        <v>-1.3772116797048852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252.75</v>
      </c>
      <c r="D29">
        <v>252.75</v>
      </c>
      <c r="E29">
        <v>247.05</v>
      </c>
      <c r="F29">
        <v>248</v>
      </c>
      <c r="G29">
        <f>_xll.TA_TYPPRICE(D29,E29,F29)</f>
        <v>249.26666666666665</v>
      </c>
      <c r="H29">
        <v>250.09922256155147</v>
      </c>
      <c r="I29" t="str">
        <f t="shared" si="0"/>
        <v>DOWN</v>
      </c>
      <c r="J29">
        <v>252.36653552216043</v>
      </c>
      <c r="K29">
        <v>245.85702157845617</v>
      </c>
      <c r="L29" t="str">
        <f t="shared" si="1"/>
        <v>No Confirmation</v>
      </c>
      <c r="M29" t="str">
        <f t="shared" si="2"/>
        <v>No Trend</v>
      </c>
      <c r="N29">
        <v>48.98505781557283</v>
      </c>
      <c r="O29" t="str">
        <f t="shared" si="3"/>
        <v>No Momentum</v>
      </c>
      <c r="P29" t="str">
        <f t="shared" si="4"/>
        <v>No Trend + Momentum</v>
      </c>
      <c r="Q29">
        <f t="shared" si="5"/>
        <v>0.94999999999998863</v>
      </c>
      <c r="R29">
        <f t="shared" si="6"/>
        <v>5.6999999999999886</v>
      </c>
      <c r="S29">
        <f t="shared" si="7"/>
        <v>0.16666666666666499</v>
      </c>
      <c r="T29" t="str">
        <f t="shared" si="8"/>
        <v>DOWN</v>
      </c>
      <c r="U29" t="str">
        <f t="shared" si="9"/>
        <v>No T+M+I</v>
      </c>
      <c r="V29">
        <v>248.07979086229662</v>
      </c>
      <c r="W29">
        <v>249.36250923287963</v>
      </c>
      <c r="X29">
        <f t="shared" si="10"/>
        <v>-1.2827183705830123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250.5</v>
      </c>
      <c r="D30">
        <v>252</v>
      </c>
      <c r="E30">
        <v>247.35</v>
      </c>
      <c r="F30">
        <v>252</v>
      </c>
      <c r="G30">
        <f>_xll.TA_TYPPRICE(D30,E30,F30)</f>
        <v>250.45000000000002</v>
      </c>
      <c r="H30">
        <v>250.27461128077573</v>
      </c>
      <c r="I30" t="str">
        <f t="shared" si="0"/>
        <v>UP</v>
      </c>
      <c r="J30">
        <v>252.28508318390257</v>
      </c>
      <c r="K30">
        <v>246.18879456102147</v>
      </c>
      <c r="L30" t="str">
        <f t="shared" si="1"/>
        <v>No Confirmation</v>
      </c>
      <c r="M30" t="str">
        <f t="shared" si="2"/>
        <v>No Trend</v>
      </c>
      <c r="N30">
        <v>61.142588608642548</v>
      </c>
      <c r="O30" t="str">
        <f t="shared" si="3"/>
        <v>UP</v>
      </c>
      <c r="P30" t="str">
        <f t="shared" si="4"/>
        <v>No Trend + Momentum</v>
      </c>
      <c r="Q30">
        <f t="shared" si="5"/>
        <v>4.6500000000000057</v>
      </c>
      <c r="R30">
        <f t="shared" si="6"/>
        <v>4.6500000000000057</v>
      </c>
      <c r="S30">
        <f t="shared" si="7"/>
        <v>1</v>
      </c>
      <c r="T30" t="str">
        <f t="shared" si="8"/>
        <v>UP</v>
      </c>
      <c r="U30" t="str">
        <f t="shared" si="9"/>
        <v>No T+M+I</v>
      </c>
      <c r="V30">
        <v>248.68289996040482</v>
      </c>
      <c r="W30">
        <v>249.55787891933298</v>
      </c>
      <c r="X30">
        <f t="shared" si="10"/>
        <v>-0.87497895892815336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251</v>
      </c>
      <c r="D31">
        <v>255</v>
      </c>
      <c r="E31">
        <v>248.5</v>
      </c>
      <c r="F31">
        <v>255</v>
      </c>
      <c r="G31">
        <f>_xll.TA_TYPPRICE(D31,E31,F31)</f>
        <v>252.83333333333334</v>
      </c>
      <c r="H31">
        <v>251.55397230705455</v>
      </c>
      <c r="I31" t="str">
        <f t="shared" si="0"/>
        <v>UP</v>
      </c>
      <c r="J31">
        <v>252.88839803192423</v>
      </c>
      <c r="K31">
        <v>246.70239576968336</v>
      </c>
      <c r="L31" t="str">
        <f t="shared" si="1"/>
        <v>UP</v>
      </c>
      <c r="M31" t="str">
        <f t="shared" si="2"/>
        <v>UP</v>
      </c>
      <c r="N31">
        <v>68.238661289723652</v>
      </c>
      <c r="O31" t="str">
        <f t="shared" si="3"/>
        <v>UP</v>
      </c>
      <c r="P31" t="str">
        <f t="shared" si="4"/>
        <v>UP</v>
      </c>
      <c r="Q31">
        <f t="shared" si="5"/>
        <v>6.5</v>
      </c>
      <c r="R31">
        <f t="shared" si="6"/>
        <v>6.5</v>
      </c>
      <c r="S31">
        <f t="shared" si="7"/>
        <v>1</v>
      </c>
      <c r="T31" t="str">
        <f t="shared" si="8"/>
        <v>UP</v>
      </c>
      <c r="U31" t="str">
        <f t="shared" si="9"/>
        <v>UP</v>
      </c>
      <c r="V31">
        <v>249.65476150495792</v>
      </c>
      <c r="W31">
        <v>249.96099899938238</v>
      </c>
      <c r="X31">
        <f t="shared" si="10"/>
        <v>-0.30623749442446524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253.8</v>
      </c>
      <c r="D32">
        <v>257</v>
      </c>
      <c r="E32">
        <v>251</v>
      </c>
      <c r="F32">
        <v>256</v>
      </c>
      <c r="G32">
        <f>_xll.TA_TYPPRICE(D32,E32,F32)</f>
        <v>254.66666666666666</v>
      </c>
      <c r="H32">
        <v>253.11031948686059</v>
      </c>
      <c r="I32" t="str">
        <f t="shared" si="0"/>
        <v>UP</v>
      </c>
      <c r="J32">
        <v>253.80208735816328</v>
      </c>
      <c r="K32">
        <v>247.65741893197594</v>
      </c>
      <c r="L32" t="str">
        <f t="shared" si="1"/>
        <v>UP</v>
      </c>
      <c r="M32" t="str">
        <f t="shared" si="2"/>
        <v>UP</v>
      </c>
      <c r="N32">
        <v>70.484521766748415</v>
      </c>
      <c r="O32" t="str">
        <f t="shared" si="3"/>
        <v>UP</v>
      </c>
      <c r="P32" t="str">
        <f t="shared" si="4"/>
        <v>UP</v>
      </c>
      <c r="Q32">
        <f t="shared" si="5"/>
        <v>5</v>
      </c>
      <c r="R32">
        <f t="shared" si="6"/>
        <v>6</v>
      </c>
      <c r="S32">
        <f t="shared" si="7"/>
        <v>0.83333333333333337</v>
      </c>
      <c r="T32" t="str">
        <f t="shared" si="8"/>
        <v>UP</v>
      </c>
      <c r="U32" t="str">
        <f t="shared" si="9"/>
        <v>UP</v>
      </c>
      <c r="V32">
        <v>250.6309520426567</v>
      </c>
      <c r="W32">
        <v>250.40833240683554</v>
      </c>
      <c r="X32">
        <f t="shared" si="10"/>
        <v>0.22261963582116095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253.7</v>
      </c>
      <c r="D33">
        <v>255.35</v>
      </c>
      <c r="E33">
        <v>251.6</v>
      </c>
      <c r="F33">
        <v>254</v>
      </c>
      <c r="G33">
        <f>_xll.TA_TYPPRICE(D33,E33,F33)</f>
        <v>253.65</v>
      </c>
      <c r="H33">
        <v>253.38015974343028</v>
      </c>
      <c r="I33" t="str">
        <f t="shared" si="0"/>
        <v>UP</v>
      </c>
      <c r="J33">
        <v>254.14606794523812</v>
      </c>
      <c r="K33">
        <v>248.53354805820351</v>
      </c>
      <c r="L33" t="str">
        <f t="shared" si="1"/>
        <v>No Confirmation</v>
      </c>
      <c r="M33" t="str">
        <f t="shared" si="2"/>
        <v>No Trend</v>
      </c>
      <c r="N33">
        <v>59.896280352310882</v>
      </c>
      <c r="O33" t="str">
        <f t="shared" si="3"/>
        <v>No Momentum</v>
      </c>
      <c r="P33" t="str">
        <f t="shared" si="4"/>
        <v>No Trend + Momentum</v>
      </c>
      <c r="Q33">
        <f t="shared" si="5"/>
        <v>2.4000000000000057</v>
      </c>
      <c r="R33">
        <f t="shared" si="6"/>
        <v>3.75</v>
      </c>
      <c r="S33">
        <f t="shared" si="7"/>
        <v>0.64000000000000157</v>
      </c>
      <c r="T33" t="str">
        <f t="shared" si="8"/>
        <v>No Indication</v>
      </c>
      <c r="U33" t="str">
        <f t="shared" si="9"/>
        <v>No T+M+I</v>
      </c>
      <c r="V33">
        <v>251.1492671130172</v>
      </c>
      <c r="W33">
        <v>250.67438185818105</v>
      </c>
      <c r="X33">
        <f t="shared" si="10"/>
        <v>0.47488525483615263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253.95</v>
      </c>
      <c r="D34">
        <v>255</v>
      </c>
      <c r="E34">
        <v>249.1</v>
      </c>
      <c r="F34">
        <v>250</v>
      </c>
      <c r="G34">
        <f>_xll.TA_TYPPRICE(D34,E34,F34)</f>
        <v>251.36666666666667</v>
      </c>
      <c r="H34">
        <v>252.37341320504848</v>
      </c>
      <c r="I34" t="str">
        <f t="shared" si="0"/>
        <v>DOWN</v>
      </c>
      <c r="J34">
        <v>254.33583062407408</v>
      </c>
      <c r="K34">
        <v>248.65942626749163</v>
      </c>
      <c r="L34" t="str">
        <f t="shared" si="1"/>
        <v>No Confirmation</v>
      </c>
      <c r="M34" t="str">
        <f t="shared" si="2"/>
        <v>No Trend</v>
      </c>
      <c r="N34">
        <v>43.543450261684733</v>
      </c>
      <c r="O34" t="str">
        <f t="shared" si="3"/>
        <v>No Momentum</v>
      </c>
      <c r="P34" t="str">
        <f t="shared" si="4"/>
        <v>No Trend + Momentum</v>
      </c>
      <c r="Q34">
        <f t="shared" si="5"/>
        <v>0.90000000000000568</v>
      </c>
      <c r="R34">
        <f t="shared" si="6"/>
        <v>5.9000000000000057</v>
      </c>
      <c r="S34">
        <f t="shared" si="7"/>
        <v>0.15254237288135675</v>
      </c>
      <c r="T34" t="str">
        <f t="shared" si="8"/>
        <v>DOWN</v>
      </c>
      <c r="U34" t="str">
        <f t="shared" si="9"/>
        <v>No T+M+I</v>
      </c>
      <c r="V34">
        <v>250.97245678793763</v>
      </c>
      <c r="W34">
        <v>250.62442764646394</v>
      </c>
      <c r="X34">
        <f t="shared" si="10"/>
        <v>0.34802914147368824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250.85</v>
      </c>
      <c r="D35">
        <v>253</v>
      </c>
      <c r="E35">
        <v>245.6</v>
      </c>
      <c r="F35">
        <v>248</v>
      </c>
      <c r="G35">
        <f>_xll.TA_TYPPRICE(D35,E35,F35)</f>
        <v>248.86666666666667</v>
      </c>
      <c r="H35">
        <v>250.62003993585756</v>
      </c>
      <c r="I35" t="str">
        <f t="shared" si="0"/>
        <v>DOWN</v>
      </c>
      <c r="J35">
        <v>254.03897937427985</v>
      </c>
      <c r="K35">
        <v>247.9795537636046</v>
      </c>
      <c r="L35" t="str">
        <f t="shared" si="1"/>
        <v>No Confirmation</v>
      </c>
      <c r="M35" t="str">
        <f t="shared" si="2"/>
        <v>No Trend</v>
      </c>
      <c r="N35">
        <v>37.196374273564984</v>
      </c>
      <c r="O35" t="str">
        <f t="shared" si="3"/>
        <v>DOWN</v>
      </c>
      <c r="P35" t="str">
        <f t="shared" si="4"/>
        <v>No Trend + Momentum</v>
      </c>
      <c r="Q35">
        <f t="shared" si="5"/>
        <v>2.4000000000000057</v>
      </c>
      <c r="R35">
        <f t="shared" si="6"/>
        <v>7.4000000000000057</v>
      </c>
      <c r="S35">
        <f t="shared" si="7"/>
        <v>0.32432432432432484</v>
      </c>
      <c r="T35" t="str">
        <f t="shared" si="8"/>
        <v>No Indication</v>
      </c>
      <c r="U35" t="str">
        <f t="shared" si="9"/>
        <v>No T+M+I</v>
      </c>
      <c r="V35">
        <v>250.51515574363953</v>
      </c>
      <c r="W35">
        <v>250.43002559857771</v>
      </c>
      <c r="X35">
        <f t="shared" si="10"/>
        <v>8.5130145061810936E-2</v>
      </c>
      <c r="Y35">
        <v>-0.5106158207979471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249.45</v>
      </c>
      <c r="D36">
        <v>250.2</v>
      </c>
      <c r="E36">
        <v>244</v>
      </c>
      <c r="F36">
        <v>248</v>
      </c>
      <c r="G36">
        <f>_xll.TA_TYPPRICE(D36,E36,F36)</f>
        <v>247.4</v>
      </c>
      <c r="H36">
        <v>249.01001996792877</v>
      </c>
      <c r="I36" t="str">
        <f t="shared" si="0"/>
        <v>DOWN</v>
      </c>
      <c r="J36">
        <v>253.18587284666211</v>
      </c>
      <c r="K36">
        <v>247.09520848280357</v>
      </c>
      <c r="L36" t="str">
        <f t="shared" si="1"/>
        <v>No Confirmation</v>
      </c>
      <c r="M36" t="str">
        <f t="shared" si="2"/>
        <v>No Trend</v>
      </c>
      <c r="N36">
        <v>37.196374273564984</v>
      </c>
      <c r="O36" t="str">
        <f t="shared" si="3"/>
        <v>DOWN</v>
      </c>
      <c r="P36" t="str">
        <f t="shared" si="4"/>
        <v>No Trend + Momentum</v>
      </c>
      <c r="Q36">
        <f t="shared" si="5"/>
        <v>4</v>
      </c>
      <c r="R36">
        <f t="shared" si="6"/>
        <v>6.1999999999999886</v>
      </c>
      <c r="S36">
        <f t="shared" si="7"/>
        <v>0.64516129032258185</v>
      </c>
      <c r="T36" t="str">
        <f t="shared" si="8"/>
        <v>No Indication</v>
      </c>
      <c r="U36" t="str">
        <f t="shared" si="9"/>
        <v>No T+M+I</v>
      </c>
      <c r="V36">
        <v>250.12820870615653</v>
      </c>
      <c r="W36">
        <v>250.25002370238678</v>
      </c>
      <c r="X36">
        <f t="shared" si="10"/>
        <v>-0.12181499623025616</v>
      </c>
      <c r="Y36">
        <v>-0.43285565588440889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247</v>
      </c>
      <c r="D37">
        <v>249.8</v>
      </c>
      <c r="E37">
        <v>244.95</v>
      </c>
      <c r="F37">
        <v>247</v>
      </c>
      <c r="G37">
        <f>_xll.TA_TYPPRICE(D37,E37,F37)</f>
        <v>247.25</v>
      </c>
      <c r="H37">
        <v>248.13000998396438</v>
      </c>
      <c r="I37" t="str">
        <f t="shared" si="0"/>
        <v>DOWN</v>
      </c>
      <c r="J37">
        <v>252.43345665851498</v>
      </c>
      <c r="K37">
        <v>246.61849548662499</v>
      </c>
      <c r="L37" t="str">
        <f t="shared" si="1"/>
        <v>No Confirmation</v>
      </c>
      <c r="M37" t="str">
        <f t="shared" si="2"/>
        <v>No Trend</v>
      </c>
      <c r="N37">
        <v>33.393571831166632</v>
      </c>
      <c r="O37" t="str">
        <f t="shared" si="3"/>
        <v>DOWN</v>
      </c>
      <c r="P37" t="str">
        <f t="shared" si="4"/>
        <v>No Trend + Momentum</v>
      </c>
      <c r="Q37">
        <f t="shared" si="5"/>
        <v>2.0500000000000114</v>
      </c>
      <c r="R37">
        <f t="shared" si="6"/>
        <v>4.8500000000000227</v>
      </c>
      <c r="S37">
        <f t="shared" si="7"/>
        <v>0.42268041237113441</v>
      </c>
      <c r="T37" t="str">
        <f t="shared" si="8"/>
        <v>No Indication</v>
      </c>
      <c r="U37" t="str">
        <f t="shared" si="9"/>
        <v>No T+M+I</v>
      </c>
      <c r="V37">
        <v>249.64694582828631</v>
      </c>
      <c r="W37">
        <v>250.00928120591368</v>
      </c>
      <c r="X37">
        <f t="shared" si="10"/>
        <v>-0.36233537762737456</v>
      </c>
      <c r="Y37">
        <v>-0.41875160023300201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247</v>
      </c>
      <c r="D38">
        <v>248.6</v>
      </c>
      <c r="E38">
        <v>242.5</v>
      </c>
      <c r="F38">
        <v>243</v>
      </c>
      <c r="G38">
        <f>_xll.TA_TYPPRICE(D38,E38,F38)</f>
        <v>244.70000000000002</v>
      </c>
      <c r="H38">
        <v>246.41500499198219</v>
      </c>
      <c r="I38" t="str">
        <f t="shared" si="0"/>
        <v>DOWN</v>
      </c>
      <c r="J38">
        <v>251.58157740106722</v>
      </c>
      <c r="K38">
        <v>245.70327426737501</v>
      </c>
      <c r="L38" t="str">
        <f t="shared" si="1"/>
        <v>DOWN</v>
      </c>
      <c r="M38" t="str">
        <f t="shared" si="2"/>
        <v>DOWN</v>
      </c>
      <c r="N38">
        <v>22.097691793711714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6.0999999999999943</v>
      </c>
      <c r="S38">
        <f t="shared" si="7"/>
        <v>8.1967213114754175E-2</v>
      </c>
      <c r="T38" t="str">
        <f t="shared" si="8"/>
        <v>DOWN</v>
      </c>
      <c r="U38" t="str">
        <f t="shared" si="9"/>
        <v>DOWN</v>
      </c>
      <c r="V38">
        <v>248.62433877778071</v>
      </c>
      <c r="W38">
        <v>249.4900751906608</v>
      </c>
      <c r="X38">
        <f t="shared" si="10"/>
        <v>-0.8657364128800964</v>
      </c>
      <c r="Y38">
        <v>-0.50814856276242093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245.05</v>
      </c>
      <c r="D39">
        <v>246.45</v>
      </c>
      <c r="E39">
        <v>242.75</v>
      </c>
      <c r="F39">
        <v>244</v>
      </c>
      <c r="G39">
        <f>_xll.TA_TYPPRICE(D39,E39,F39)</f>
        <v>244.4</v>
      </c>
      <c r="H39">
        <v>245.40750249599108</v>
      </c>
      <c r="I39" t="str">
        <f t="shared" si="0"/>
        <v>DOWN</v>
      </c>
      <c r="J39">
        <v>250.44122686749674</v>
      </c>
      <c r="K39">
        <v>245.04699109684722</v>
      </c>
      <c r="L39" t="str">
        <f t="shared" si="1"/>
        <v>DOWN</v>
      </c>
      <c r="M39" t="str">
        <f t="shared" si="2"/>
        <v>DOWN</v>
      </c>
      <c r="N39">
        <v>29.545305691934111</v>
      </c>
      <c r="O39" t="str">
        <f t="shared" si="3"/>
        <v>DOWN</v>
      </c>
      <c r="P39" t="str">
        <f t="shared" si="4"/>
        <v>DOWN</v>
      </c>
      <c r="Q39">
        <f t="shared" si="5"/>
        <v>1.25</v>
      </c>
      <c r="R39">
        <f t="shared" si="6"/>
        <v>3.6999999999999886</v>
      </c>
      <c r="S39">
        <f t="shared" si="7"/>
        <v>0.33783783783783888</v>
      </c>
      <c r="T39" t="str">
        <f t="shared" si="8"/>
        <v>No Indication</v>
      </c>
      <c r="U39" t="str">
        <f t="shared" si="9"/>
        <v>No T+M+I</v>
      </c>
      <c r="V39">
        <v>247.91290204273753</v>
      </c>
      <c r="W39">
        <v>249.08340295431555</v>
      </c>
      <c r="X39">
        <f t="shared" si="10"/>
        <v>-1.1705009115780172</v>
      </c>
      <c r="Y39">
        <v>-0.6406190325255402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243</v>
      </c>
      <c r="D40">
        <v>244.95</v>
      </c>
      <c r="E40">
        <v>241</v>
      </c>
      <c r="F40">
        <v>241</v>
      </c>
      <c r="G40">
        <f>_xll.TA_TYPPRICE(D40,E40,F40)</f>
        <v>242.31666666666669</v>
      </c>
      <c r="H40">
        <v>243.86208458132887</v>
      </c>
      <c r="I40" t="str">
        <f t="shared" si="0"/>
        <v>DOWN</v>
      </c>
      <c r="J40">
        <v>249.22095423027523</v>
      </c>
      <c r="K40">
        <v>244.14765974199227</v>
      </c>
      <c r="L40" t="str">
        <f t="shared" si="1"/>
        <v>DOWN</v>
      </c>
      <c r="M40" t="str">
        <f t="shared" si="2"/>
        <v>DOWN</v>
      </c>
      <c r="N40">
        <v>21.748358682921527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3.9499999999999886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246.84937865154714</v>
      </c>
      <c r="W40">
        <v>248.48463236510699</v>
      </c>
      <c r="X40">
        <f t="shared" si="10"/>
        <v>-1.6352537135598482</v>
      </c>
      <c r="Y40">
        <v>-0.83954596873240184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244.5</v>
      </c>
      <c r="AE40">
        <f t="shared" si="16"/>
        <v>243.45000000000002</v>
      </c>
      <c r="AF40">
        <f t="shared" si="17"/>
        <v>243</v>
      </c>
      <c r="AG40">
        <f t="shared" si="18"/>
        <v>242.5</v>
      </c>
      <c r="AH40">
        <f t="shared" si="19"/>
        <v>242.5</v>
      </c>
    </row>
    <row r="41" spans="1:34" x14ac:dyDescent="0.25">
      <c r="A41" t="s">
        <v>5</v>
      </c>
      <c r="B41" s="1">
        <v>42913</v>
      </c>
      <c r="C41">
        <v>243</v>
      </c>
      <c r="D41">
        <v>243</v>
      </c>
      <c r="E41">
        <v>234</v>
      </c>
      <c r="F41">
        <v>234</v>
      </c>
      <c r="G41">
        <f>_xll.TA_TYPPRICE(D41,E41,F41)</f>
        <v>237</v>
      </c>
      <c r="H41">
        <v>240.43104229066444</v>
      </c>
      <c r="I41" t="str">
        <f t="shared" si="0"/>
        <v>DOWN</v>
      </c>
      <c r="J41">
        <v>247.83851995688073</v>
      </c>
      <c r="K41">
        <v>241.89262424377176</v>
      </c>
      <c r="L41" t="str">
        <f t="shared" si="1"/>
        <v>DOWN</v>
      </c>
      <c r="M41" t="str">
        <f t="shared" si="2"/>
        <v>DOWN</v>
      </c>
      <c r="N41">
        <v>12.289273915163472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9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244.87255116669374</v>
      </c>
      <c r="W41">
        <v>247.41169663435832</v>
      </c>
      <c r="X41">
        <f t="shared" si="10"/>
        <v>-2.5391454676645822</v>
      </c>
      <c r="Y41">
        <v>-1.1794658685188379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241.95000000000002</v>
      </c>
      <c r="AE41">
        <f t="shared" si="16"/>
        <v>239.55</v>
      </c>
      <c r="AF41">
        <f t="shared" si="17"/>
        <v>238.5</v>
      </c>
      <c r="AG41">
        <f t="shared" si="18"/>
        <v>237.45000000000002</v>
      </c>
      <c r="AH41">
        <f t="shared" si="19"/>
        <v>237.45000000000002</v>
      </c>
    </row>
    <row r="42" spans="1:34" x14ac:dyDescent="0.25">
      <c r="A42" t="s">
        <v>5</v>
      </c>
      <c r="B42" s="1">
        <v>42914</v>
      </c>
      <c r="C42">
        <v>234</v>
      </c>
      <c r="D42">
        <v>237.65</v>
      </c>
      <c r="E42">
        <v>233.95</v>
      </c>
      <c r="F42">
        <v>235</v>
      </c>
      <c r="G42">
        <f>_xll.TA_TYPPRICE(D42,E42,F42)</f>
        <v>235.53333333333333</v>
      </c>
      <c r="H42">
        <v>237.98218781199887</v>
      </c>
      <c r="I42" t="str">
        <f t="shared" si="0"/>
        <v>DOWN</v>
      </c>
      <c r="J42">
        <v>245.57440441090725</v>
      </c>
      <c r="K42">
        <v>240.12759663404469</v>
      </c>
      <c r="L42" t="str">
        <f t="shared" si="1"/>
        <v>DOWN</v>
      </c>
      <c r="M42" t="str">
        <f t="shared" si="2"/>
        <v>DOWN</v>
      </c>
      <c r="N42">
        <v>18.610522425433857</v>
      </c>
      <c r="O42" t="str">
        <f t="shared" si="3"/>
        <v>DOWN</v>
      </c>
      <c r="P42" t="str">
        <f t="shared" si="4"/>
        <v>DOWN</v>
      </c>
      <c r="Q42">
        <f t="shared" si="5"/>
        <v>1.0500000000000114</v>
      </c>
      <c r="R42">
        <f t="shared" si="6"/>
        <v>3.7000000000000171</v>
      </c>
      <c r="S42">
        <f t="shared" si="7"/>
        <v>0.28378378378378555</v>
      </c>
      <c r="T42" t="str">
        <f t="shared" si="8"/>
        <v>No Indication</v>
      </c>
      <c r="U42" t="str">
        <f t="shared" si="9"/>
        <v>No T+M+I</v>
      </c>
      <c r="V42">
        <v>243.35369714104854</v>
      </c>
      <c r="W42">
        <v>246.49231169847994</v>
      </c>
      <c r="X42">
        <f t="shared" si="10"/>
        <v>-3.1386145574313957</v>
      </c>
      <c r="Y42">
        <v>-1.5712956063013495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235</v>
      </c>
      <c r="D43">
        <v>242.4</v>
      </c>
      <c r="E43">
        <v>233.05</v>
      </c>
      <c r="F43">
        <v>236</v>
      </c>
      <c r="G43">
        <f>_xll.TA_TYPPRICE(D43,E43,F43)</f>
        <v>237.15</v>
      </c>
      <c r="H43">
        <v>237.56609390599942</v>
      </c>
      <c r="I43" t="str">
        <f t="shared" si="0"/>
        <v>DOWN</v>
      </c>
      <c r="J43">
        <v>244.8689812084834</v>
      </c>
      <c r="K43">
        <v>238.55479738203476</v>
      </c>
      <c r="L43" t="str">
        <f t="shared" si="1"/>
        <v>DOWN</v>
      </c>
      <c r="M43" t="str">
        <f t="shared" si="2"/>
        <v>DOWN</v>
      </c>
      <c r="N43">
        <v>25.336686126577472</v>
      </c>
      <c r="O43" t="str">
        <f t="shared" si="3"/>
        <v>DOWN</v>
      </c>
      <c r="P43" t="str">
        <f t="shared" si="4"/>
        <v>DOWN</v>
      </c>
      <c r="Q43">
        <f t="shared" si="5"/>
        <v>2.9499999999999886</v>
      </c>
      <c r="R43">
        <f t="shared" si="6"/>
        <v>9.3499999999999943</v>
      </c>
      <c r="S43">
        <f t="shared" si="7"/>
        <v>0.31550802139037332</v>
      </c>
      <c r="T43" t="str">
        <f t="shared" si="8"/>
        <v>No Indication</v>
      </c>
      <c r="U43" t="str">
        <f t="shared" si="9"/>
        <v>No T+M+I</v>
      </c>
      <c r="V43">
        <v>242.22235911934877</v>
      </c>
      <c r="W43">
        <v>245.71510342451847</v>
      </c>
      <c r="X43">
        <f t="shared" si="10"/>
        <v>-3.4927443051697082</v>
      </c>
      <c r="Y43">
        <v>-1.9555853460750212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</v>
      </c>
      <c r="D44">
        <v>238.95</v>
      </c>
      <c r="E44">
        <v>227.4</v>
      </c>
      <c r="F44">
        <v>237</v>
      </c>
      <c r="G44">
        <f>_xll.TA_TYPPRICE(D44,E44,F44)</f>
        <v>234.45000000000002</v>
      </c>
      <c r="H44">
        <v>236.00804695299973</v>
      </c>
      <c r="I44" t="str">
        <f t="shared" si="0"/>
        <v>UP</v>
      </c>
      <c r="J44">
        <v>243.55365205104263</v>
      </c>
      <c r="K44">
        <v>236.07595351936038</v>
      </c>
      <c r="L44" t="str">
        <f t="shared" si="1"/>
        <v>No Confirmation</v>
      </c>
      <c r="M44" t="str">
        <f t="shared" si="2"/>
        <v>No Trend</v>
      </c>
      <c r="N44">
        <v>32.327407595688044</v>
      </c>
      <c r="O44" t="str">
        <f t="shared" si="3"/>
        <v>DOWN</v>
      </c>
      <c r="P44" t="str">
        <f t="shared" si="4"/>
        <v>No Trend + Momentum</v>
      </c>
      <c r="Q44">
        <f t="shared" si="5"/>
        <v>9.5999999999999943</v>
      </c>
      <c r="R44">
        <f t="shared" si="6"/>
        <v>11.549999999999983</v>
      </c>
      <c r="S44">
        <f t="shared" si="7"/>
        <v>0.83116883116883189</v>
      </c>
      <c r="T44" t="str">
        <f t="shared" si="8"/>
        <v>UP</v>
      </c>
      <c r="U44" t="str">
        <f t="shared" si="9"/>
        <v>No T+M+I</v>
      </c>
      <c r="V44">
        <v>241.41891925483358</v>
      </c>
      <c r="W44">
        <v>245.06954020788748</v>
      </c>
      <c r="X44">
        <f t="shared" si="10"/>
        <v>-3.6506209530539024</v>
      </c>
      <c r="Y44">
        <v>-2.2945924674707974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</v>
      </c>
      <c r="D45">
        <v>241</v>
      </c>
      <c r="E45">
        <v>235.15</v>
      </c>
      <c r="F45">
        <v>240</v>
      </c>
      <c r="G45">
        <f>_xll.TA_TYPPRICE(D45,E45,F45)</f>
        <v>238.71666666666667</v>
      </c>
      <c r="H45">
        <v>237.36235680983322</v>
      </c>
      <c r="I45" t="str">
        <f t="shared" si="0"/>
        <v>UP</v>
      </c>
      <c r="J45">
        <v>242.98617381747761</v>
      </c>
      <c r="K45">
        <v>235.87018607061364</v>
      </c>
      <c r="L45" t="str">
        <f t="shared" si="1"/>
        <v>No Confirmation</v>
      </c>
      <c r="M45" t="str">
        <f t="shared" si="2"/>
        <v>No Trend</v>
      </c>
      <c r="N45">
        <v>49.913420238169337</v>
      </c>
      <c r="O45" t="str">
        <f t="shared" si="3"/>
        <v>No Momentum</v>
      </c>
      <c r="P45" t="str">
        <f t="shared" si="4"/>
        <v>No Trend + Momentum</v>
      </c>
      <c r="Q45">
        <f t="shared" si="5"/>
        <v>4.8499999999999943</v>
      </c>
      <c r="R45">
        <f t="shared" si="6"/>
        <v>5.8499999999999943</v>
      </c>
      <c r="S45">
        <f t="shared" si="7"/>
        <v>0.82905982905982889</v>
      </c>
      <c r="T45" t="str">
        <f t="shared" si="8"/>
        <v>UP</v>
      </c>
      <c r="U45" t="str">
        <f t="shared" si="9"/>
        <v>No T+M+I</v>
      </c>
      <c r="V45">
        <v>241.20062398485919</v>
      </c>
      <c r="W45">
        <v>244.69401871100692</v>
      </c>
      <c r="X45">
        <f t="shared" si="10"/>
        <v>-3.4933947261477272</v>
      </c>
      <c r="Y45">
        <v>-2.5343529192061833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240.5</v>
      </c>
      <c r="D46">
        <v>241.7</v>
      </c>
      <c r="E46">
        <v>236</v>
      </c>
      <c r="F46">
        <v>236</v>
      </c>
      <c r="G46">
        <f>_xll.TA_TYPPRICE(D46,E46,F46)</f>
        <v>237.9</v>
      </c>
      <c r="H46">
        <v>237.63117840491662</v>
      </c>
      <c r="I46" t="str">
        <f t="shared" si="0"/>
        <v>DOWN</v>
      </c>
      <c r="J46">
        <v>242.70035741359368</v>
      </c>
      <c r="K46">
        <v>235.89903361047729</v>
      </c>
      <c r="L46" t="str">
        <f t="shared" si="1"/>
        <v>No Confirmation</v>
      </c>
      <c r="M46" t="str">
        <f t="shared" si="2"/>
        <v>No Trend</v>
      </c>
      <c r="N46">
        <v>34.828619504562127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5.6999999999999886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240.40052798718855</v>
      </c>
      <c r="W46">
        <v>244.05001732500639</v>
      </c>
      <c r="X46">
        <f t="shared" si="10"/>
        <v>-3.6494893378178404</v>
      </c>
      <c r="Y46">
        <v>-2.7573802029285148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238.95</v>
      </c>
      <c r="D47">
        <v>238.95</v>
      </c>
      <c r="E47">
        <v>236</v>
      </c>
      <c r="F47">
        <v>236</v>
      </c>
      <c r="G47">
        <f>_xll.TA_TYPPRICE(D47,E47,F47)</f>
        <v>236.98333333333335</v>
      </c>
      <c r="H47">
        <v>237.30725586912499</v>
      </c>
      <c r="I47" t="str">
        <f t="shared" si="0"/>
        <v>DOWN</v>
      </c>
      <c r="J47">
        <v>241.86694465501731</v>
      </c>
      <c r="K47">
        <v>235.92147058592678</v>
      </c>
      <c r="L47" t="str">
        <f t="shared" si="1"/>
        <v>No Confirmation</v>
      </c>
      <c r="M47" t="str">
        <f t="shared" si="2"/>
        <v>No Trend</v>
      </c>
      <c r="N47">
        <v>34.828619504562127</v>
      </c>
      <c r="O47" t="str">
        <f t="shared" si="3"/>
        <v>DOWN</v>
      </c>
      <c r="P47" t="str">
        <f t="shared" si="4"/>
        <v>No Trend + Momentum</v>
      </c>
      <c r="Q47">
        <f t="shared" si="5"/>
        <v>0</v>
      </c>
      <c r="R47">
        <f t="shared" si="6"/>
        <v>2.9499999999999886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239.72352368146724</v>
      </c>
      <c r="W47">
        <v>243.4537197453763</v>
      </c>
      <c r="X47">
        <f t="shared" si="10"/>
        <v>-3.7301960639090623</v>
      </c>
      <c r="Y47">
        <v>-2.9519433751246242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237.8</v>
      </c>
      <c r="D48">
        <v>245.5</v>
      </c>
      <c r="E48">
        <v>236.05</v>
      </c>
      <c r="F48">
        <v>242</v>
      </c>
      <c r="G48">
        <f>_xll.TA_TYPPRICE(D48,E48,F48)</f>
        <v>241.18333333333331</v>
      </c>
      <c r="H48">
        <v>239.24529460122915</v>
      </c>
      <c r="I48" t="str">
        <f t="shared" si="0"/>
        <v>UP</v>
      </c>
      <c r="J48">
        <v>242.67429028723569</v>
      </c>
      <c r="K48">
        <v>235.95003267794306</v>
      </c>
      <c r="L48" t="str">
        <f t="shared" si="1"/>
        <v>No Confirmation</v>
      </c>
      <c r="M48" t="str">
        <f t="shared" si="2"/>
        <v>No Trend</v>
      </c>
      <c r="N48">
        <v>61.850748172759317</v>
      </c>
      <c r="O48" t="str">
        <f t="shared" si="3"/>
        <v>UP</v>
      </c>
      <c r="P48" t="str">
        <f t="shared" si="4"/>
        <v>No Trend + Momentum</v>
      </c>
      <c r="Q48">
        <f t="shared" si="5"/>
        <v>5.9499999999999886</v>
      </c>
      <c r="R48">
        <f t="shared" si="6"/>
        <v>9.4499999999999886</v>
      </c>
      <c r="S48">
        <f t="shared" si="7"/>
        <v>0.62962962962962921</v>
      </c>
      <c r="T48" t="str">
        <f t="shared" si="8"/>
        <v>No Indication</v>
      </c>
      <c r="U48" t="str">
        <f t="shared" si="9"/>
        <v>No T+M+I</v>
      </c>
      <c r="V48">
        <v>240.07375080739536</v>
      </c>
      <c r="W48">
        <v>243.34603680127435</v>
      </c>
      <c r="X48">
        <f t="shared" si="10"/>
        <v>-3.2722859938789952</v>
      </c>
      <c r="Y48">
        <v>-3.0160118988754983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245.5</v>
      </c>
      <c r="D49">
        <v>265.75</v>
      </c>
      <c r="E49">
        <v>245.5</v>
      </c>
      <c r="F49">
        <v>249</v>
      </c>
      <c r="G49">
        <f>_xll.TA_TYPPRICE(D49,E49,F49)</f>
        <v>253.41666666666666</v>
      </c>
      <c r="H49">
        <v>246.33098063394789</v>
      </c>
      <c r="I49" t="str">
        <f t="shared" si="0"/>
        <v>UP</v>
      </c>
      <c r="J49">
        <v>247.80222577896109</v>
      </c>
      <c r="K49">
        <v>238.07224763840014</v>
      </c>
      <c r="L49" t="str">
        <f t="shared" si="1"/>
        <v>UP</v>
      </c>
      <c r="M49" t="str">
        <f t="shared" si="2"/>
        <v>UP</v>
      </c>
      <c r="N49">
        <v>76.226128645719214</v>
      </c>
      <c r="O49" t="str">
        <f t="shared" si="3"/>
        <v>UP</v>
      </c>
      <c r="P49" t="str">
        <f t="shared" si="4"/>
        <v>UP</v>
      </c>
      <c r="Q49">
        <f t="shared" si="5"/>
        <v>3.5</v>
      </c>
      <c r="R49">
        <f t="shared" si="6"/>
        <v>20.25</v>
      </c>
      <c r="S49">
        <f t="shared" si="7"/>
        <v>0.1728395061728395</v>
      </c>
      <c r="T49" t="str">
        <f t="shared" si="8"/>
        <v>DOWN</v>
      </c>
      <c r="U49" t="str">
        <f t="shared" si="9"/>
        <v>No T+M+I</v>
      </c>
      <c r="V49">
        <v>241.44701991394993</v>
      </c>
      <c r="W49">
        <v>243.76484889006883</v>
      </c>
      <c r="X49">
        <f t="shared" si="10"/>
        <v>-2.3178289761189035</v>
      </c>
      <c r="Y49">
        <v>-2.8763753143241795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268.5</v>
      </c>
      <c r="D50">
        <v>268.5</v>
      </c>
      <c r="E50">
        <v>245.95</v>
      </c>
      <c r="F50">
        <v>246</v>
      </c>
      <c r="G50">
        <f>_xll.TA_TYPPRICE(D50,E50,F50)</f>
        <v>253.48333333333335</v>
      </c>
      <c r="H50">
        <v>249.90715698364062</v>
      </c>
      <c r="I50" t="str">
        <f t="shared" si="0"/>
        <v>DOWN</v>
      </c>
      <c r="J50">
        <v>252.40173116141418</v>
      </c>
      <c r="K50">
        <v>239.82285927431121</v>
      </c>
      <c r="L50" t="str">
        <f t="shared" si="1"/>
        <v>No Confirmation</v>
      </c>
      <c r="M50" t="str">
        <f t="shared" si="2"/>
        <v>No Trend</v>
      </c>
      <c r="N50">
        <v>63.423068135212588</v>
      </c>
      <c r="O50" t="str">
        <f t="shared" si="3"/>
        <v>UP</v>
      </c>
      <c r="P50" t="str">
        <f t="shared" si="4"/>
        <v>No Trend + Momentum</v>
      </c>
      <c r="Q50">
        <f t="shared" si="5"/>
        <v>5.0000000000011369E-2</v>
      </c>
      <c r="R50">
        <f t="shared" si="6"/>
        <v>22.550000000000011</v>
      </c>
      <c r="S50">
        <f t="shared" si="7"/>
        <v>2.2172949002222326E-3</v>
      </c>
      <c r="T50" t="str">
        <f t="shared" si="8"/>
        <v>DOWN</v>
      </c>
      <c r="U50" t="str">
        <f t="shared" si="9"/>
        <v>No T+M+I</v>
      </c>
      <c r="V50">
        <v>242.14747838872685</v>
      </c>
      <c r="W50">
        <v>243.93041563895261</v>
      </c>
      <c r="X50">
        <f t="shared" si="10"/>
        <v>-1.782937250225757</v>
      </c>
      <c r="Y50">
        <v>-2.6576877015044951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248</v>
      </c>
      <c r="D51">
        <v>248.95</v>
      </c>
      <c r="E51">
        <v>242</v>
      </c>
      <c r="F51">
        <v>243</v>
      </c>
      <c r="G51">
        <f>_xll.TA_TYPPRICE(D51,E51,F51)</f>
        <v>244.65</v>
      </c>
      <c r="H51">
        <v>247.27857849182033</v>
      </c>
      <c r="I51" t="str">
        <f t="shared" si="0"/>
        <v>DOWN</v>
      </c>
      <c r="J51">
        <v>251.63467979221102</v>
      </c>
      <c r="K51">
        <v>240.30666832446428</v>
      </c>
      <c r="L51" t="str">
        <f t="shared" si="1"/>
        <v>No Confirmation</v>
      </c>
      <c r="M51" t="str">
        <f t="shared" si="2"/>
        <v>No Trend</v>
      </c>
      <c r="N51">
        <v>52.417839608832452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6.9499999999999886</v>
      </c>
      <c r="S51">
        <f t="shared" si="7"/>
        <v>0.14388489208633118</v>
      </c>
      <c r="T51" t="str">
        <f t="shared" si="8"/>
        <v>DOWN</v>
      </c>
      <c r="U51" t="str">
        <f t="shared" si="9"/>
        <v>No T+M+I</v>
      </c>
      <c r="V51">
        <v>242.27863555969196</v>
      </c>
      <c r="W51">
        <v>243.86149596199317</v>
      </c>
      <c r="X51">
        <f t="shared" si="10"/>
        <v>-1.5828604023012076</v>
      </c>
      <c r="Y51">
        <v>-2.4427222416638377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243.05</v>
      </c>
      <c r="D52">
        <v>245.7</v>
      </c>
      <c r="E52">
        <v>242.3</v>
      </c>
      <c r="F52">
        <v>245</v>
      </c>
      <c r="G52">
        <f>_xll.TA_TYPPRICE(D52,E52,F52)</f>
        <v>244.33333333333334</v>
      </c>
      <c r="H52">
        <v>245.80595591257685</v>
      </c>
      <c r="I52" t="str">
        <f t="shared" si="0"/>
        <v>DOWN</v>
      </c>
      <c r="J52">
        <v>250.31586206060857</v>
      </c>
      <c r="K52">
        <v>240.74963091902777</v>
      </c>
      <c r="L52" t="str">
        <f t="shared" si="1"/>
        <v>No Confirmation</v>
      </c>
      <c r="M52" t="str">
        <f t="shared" si="2"/>
        <v>No Trend</v>
      </c>
      <c r="N52">
        <v>58.429032980155135</v>
      </c>
      <c r="O52" t="str">
        <f t="shared" si="3"/>
        <v>No Momentum</v>
      </c>
      <c r="P52" t="str">
        <f t="shared" si="4"/>
        <v>No Trend + Momentum</v>
      </c>
      <c r="Q52">
        <f t="shared" si="5"/>
        <v>2.6999999999999886</v>
      </c>
      <c r="R52">
        <f t="shared" si="6"/>
        <v>3.3999999999999773</v>
      </c>
      <c r="S52">
        <f t="shared" si="7"/>
        <v>0.79411764705882548</v>
      </c>
      <c r="T52" t="str">
        <f t="shared" si="8"/>
        <v>No Indication</v>
      </c>
      <c r="U52" t="str">
        <f t="shared" si="9"/>
        <v>No T+M+I</v>
      </c>
      <c r="V52">
        <v>242.69730701204705</v>
      </c>
      <c r="W52">
        <v>243.94582959443812</v>
      </c>
      <c r="X52">
        <f t="shared" si="10"/>
        <v>-1.2485225823910753</v>
      </c>
      <c r="Y52">
        <v>-2.203882309809285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247</v>
      </c>
      <c r="D53">
        <v>254</v>
      </c>
      <c r="E53">
        <v>245.1</v>
      </c>
      <c r="F53">
        <v>248</v>
      </c>
      <c r="G53">
        <f>_xll.TA_TYPPRICE(D53,E53,F53)</f>
        <v>249.03333333333333</v>
      </c>
      <c r="H53">
        <v>247.4196446229551</v>
      </c>
      <c r="I53" t="str">
        <f t="shared" si="0"/>
        <v>UP</v>
      </c>
      <c r="J53">
        <v>251.13455938047332</v>
      </c>
      <c r="K53">
        <v>241.71637960368827</v>
      </c>
      <c r="L53" t="str">
        <f t="shared" si="1"/>
        <v>No Confirmation</v>
      </c>
      <c r="M53" t="str">
        <f t="shared" si="2"/>
        <v>No Trend</v>
      </c>
      <c r="N53">
        <v>66.390303852259521</v>
      </c>
      <c r="O53" t="str">
        <f t="shared" si="3"/>
        <v>UP</v>
      </c>
      <c r="P53" t="str">
        <f t="shared" si="4"/>
        <v>No Trend + Momentum</v>
      </c>
      <c r="Q53">
        <f t="shared" si="5"/>
        <v>2.9000000000000057</v>
      </c>
      <c r="R53">
        <f t="shared" si="6"/>
        <v>8.9000000000000057</v>
      </c>
      <c r="S53">
        <f t="shared" si="7"/>
        <v>0.32584269662921389</v>
      </c>
      <c r="T53" t="str">
        <f t="shared" si="8"/>
        <v>No Indication</v>
      </c>
      <c r="U53" t="str">
        <f t="shared" si="9"/>
        <v>No T+M+I</v>
      </c>
      <c r="V53">
        <v>243.51310593327057</v>
      </c>
      <c r="W53">
        <v>244.24613851336863</v>
      </c>
      <c r="X53">
        <f t="shared" si="10"/>
        <v>-0.73303258009806882</v>
      </c>
      <c r="Y53">
        <v>-1.9097123638670417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249.5</v>
      </c>
      <c r="D54">
        <v>271.89999999999998</v>
      </c>
      <c r="E54">
        <v>243.3</v>
      </c>
      <c r="F54">
        <v>261</v>
      </c>
      <c r="G54">
        <f>_xll.TA_TYPPRICE(D54,E54,F54)</f>
        <v>258.73333333333335</v>
      </c>
      <c r="H54">
        <v>253.07648897814423</v>
      </c>
      <c r="I54" t="str">
        <f t="shared" si="0"/>
        <v>UP</v>
      </c>
      <c r="J54">
        <v>255.74910174036813</v>
      </c>
      <c r="K54">
        <v>242.0682952473131</v>
      </c>
      <c r="L54" t="str">
        <f t="shared" si="1"/>
        <v>UP</v>
      </c>
      <c r="M54" t="str">
        <f t="shared" si="2"/>
        <v>UP</v>
      </c>
      <c r="N54">
        <v>83.503211186801991</v>
      </c>
      <c r="O54" t="str">
        <f t="shared" si="3"/>
        <v>UP</v>
      </c>
      <c r="P54" t="str">
        <f t="shared" si="4"/>
        <v>UP</v>
      </c>
      <c r="Q54">
        <f t="shared" si="5"/>
        <v>17.699999999999989</v>
      </c>
      <c r="R54">
        <f t="shared" si="6"/>
        <v>28.599999999999966</v>
      </c>
      <c r="S54">
        <f t="shared" si="7"/>
        <v>0.61888111888111919</v>
      </c>
      <c r="T54" t="str">
        <f t="shared" si="8"/>
        <v>No Indication</v>
      </c>
      <c r="U54" t="str">
        <f t="shared" si="9"/>
        <v>No T+M+I</v>
      </c>
      <c r="V54">
        <v>246.20339732815202</v>
      </c>
      <c r="W54">
        <v>245.48716529015616</v>
      </c>
      <c r="X54">
        <f t="shared" si="10"/>
        <v>0.71623203799586577</v>
      </c>
      <c r="Y54">
        <v>-1.3845234834944602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262</v>
      </c>
      <c r="D55">
        <v>262</v>
      </c>
      <c r="E55">
        <v>251.4</v>
      </c>
      <c r="F55">
        <v>260</v>
      </c>
      <c r="G55">
        <f>_xll.TA_TYPPRICE(D55,E55,F55)</f>
        <v>257.8</v>
      </c>
      <c r="H55">
        <v>255.43824448907213</v>
      </c>
      <c r="I55" t="str">
        <f t="shared" si="0"/>
        <v>UP</v>
      </c>
      <c r="J55">
        <v>257.13819024250853</v>
      </c>
      <c r="K55">
        <v>244.14200741457685</v>
      </c>
      <c r="L55" t="str">
        <f t="shared" si="1"/>
        <v>UP</v>
      </c>
      <c r="M55" t="str">
        <f t="shared" si="2"/>
        <v>UP</v>
      </c>
      <c r="N55">
        <v>79.605848277484384</v>
      </c>
      <c r="O55" t="str">
        <f t="shared" si="3"/>
        <v>UP</v>
      </c>
      <c r="P55" t="str">
        <f t="shared" si="4"/>
        <v>UP</v>
      </c>
      <c r="Q55">
        <f t="shared" si="5"/>
        <v>8.5999999999999943</v>
      </c>
      <c r="R55">
        <f t="shared" si="6"/>
        <v>10.599999999999994</v>
      </c>
      <c r="S55">
        <f t="shared" si="7"/>
        <v>0.81132075471698106</v>
      </c>
      <c r="T55" t="str">
        <f t="shared" si="8"/>
        <v>UP</v>
      </c>
      <c r="U55" t="str">
        <f t="shared" si="9"/>
        <v>UP</v>
      </c>
      <c r="V55">
        <v>248.32595158535941</v>
      </c>
      <c r="W55">
        <v>246.56219008347793</v>
      </c>
      <c r="X55">
        <f t="shared" si="10"/>
        <v>1.7637615018814756</v>
      </c>
      <c r="Y55">
        <v>-0.75486648641927301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259</v>
      </c>
      <c r="D56">
        <v>263.89999999999998</v>
      </c>
      <c r="E56">
        <v>252.65</v>
      </c>
      <c r="F56">
        <v>254</v>
      </c>
      <c r="G56">
        <f>_xll.TA_TYPPRICE(D56,E56,F56)</f>
        <v>256.84999999999997</v>
      </c>
      <c r="H56">
        <v>256.14412224453605</v>
      </c>
      <c r="I56" t="str">
        <f t="shared" si="0"/>
        <v>DOWN</v>
      </c>
      <c r="J56">
        <v>258.64081463306218</v>
      </c>
      <c r="K56">
        <v>246.03267243355978</v>
      </c>
      <c r="L56" t="str">
        <f t="shared" si="1"/>
        <v>No Confirmation</v>
      </c>
      <c r="M56" t="str">
        <f t="shared" si="2"/>
        <v>No Trend</v>
      </c>
      <c r="N56">
        <v>58.965151536059203</v>
      </c>
      <c r="O56" t="str">
        <f t="shared" si="3"/>
        <v>No Momentum</v>
      </c>
      <c r="P56" t="str">
        <f t="shared" si="4"/>
        <v>No Trend + Momentum</v>
      </c>
      <c r="Q56">
        <f t="shared" si="5"/>
        <v>1.3499999999999943</v>
      </c>
      <c r="R56">
        <f t="shared" si="6"/>
        <v>11.249999999999972</v>
      </c>
      <c r="S56">
        <f t="shared" si="7"/>
        <v>0.1199999999999998</v>
      </c>
      <c r="T56" t="str">
        <f t="shared" si="8"/>
        <v>DOWN</v>
      </c>
      <c r="U56" t="str">
        <f t="shared" si="9"/>
        <v>No T+M+I</v>
      </c>
      <c r="V56">
        <v>249.19888211068871</v>
      </c>
      <c r="W56">
        <v>247.11313896618327</v>
      </c>
      <c r="X56">
        <f t="shared" si="10"/>
        <v>2.0857431445054431</v>
      </c>
      <c r="Y56">
        <v>-0.18674456023432973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255.85</v>
      </c>
      <c r="D57">
        <v>258.3</v>
      </c>
      <c r="E57">
        <v>252</v>
      </c>
      <c r="F57">
        <v>257</v>
      </c>
      <c r="G57">
        <f>_xll.TA_TYPPRICE(D57,E57,F57)</f>
        <v>255.76666666666665</v>
      </c>
      <c r="H57">
        <v>255.95539445560135</v>
      </c>
      <c r="I57" t="str">
        <f t="shared" si="0"/>
        <v>UP</v>
      </c>
      <c r="J57">
        <v>258.56507804793728</v>
      </c>
      <c r="K57">
        <v>247.35874522610206</v>
      </c>
      <c r="L57" t="str">
        <f t="shared" si="1"/>
        <v>No Confirmation</v>
      </c>
      <c r="M57" t="str">
        <f t="shared" si="2"/>
        <v>No Trend</v>
      </c>
      <c r="N57">
        <v>64.687653759172278</v>
      </c>
      <c r="O57" t="str">
        <f t="shared" si="3"/>
        <v>UP</v>
      </c>
      <c r="P57" t="str">
        <f t="shared" si="4"/>
        <v>No Trend + Momentum</v>
      </c>
      <c r="Q57">
        <f t="shared" si="5"/>
        <v>5</v>
      </c>
      <c r="R57">
        <f t="shared" si="6"/>
        <v>6.3000000000000114</v>
      </c>
      <c r="S57">
        <f t="shared" si="7"/>
        <v>0.79365079365079216</v>
      </c>
      <c r="T57" t="str">
        <f t="shared" si="8"/>
        <v>No Indication</v>
      </c>
      <c r="U57" t="str">
        <f t="shared" si="9"/>
        <v>No T+M+I</v>
      </c>
      <c r="V57">
        <v>250.39905409365969</v>
      </c>
      <c r="W57">
        <v>247.8454990427623</v>
      </c>
      <c r="X57">
        <f t="shared" si="10"/>
        <v>2.553555050897387</v>
      </c>
      <c r="Y57">
        <v>0.36131536199201364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257.5</v>
      </c>
      <c r="D58">
        <v>263.95</v>
      </c>
      <c r="E58">
        <v>255.1</v>
      </c>
      <c r="F58">
        <v>260</v>
      </c>
      <c r="G58">
        <f>_xll.TA_TYPPRICE(D58,E58,F58)</f>
        <v>259.68333333333334</v>
      </c>
      <c r="H58">
        <v>257.81936389446736</v>
      </c>
      <c r="I58" t="str">
        <f t="shared" si="0"/>
        <v>UP</v>
      </c>
      <c r="J58">
        <v>259.7617273706179</v>
      </c>
      <c r="K58">
        <v>249.07902406474605</v>
      </c>
      <c r="L58" t="str">
        <f t="shared" si="1"/>
        <v>UP</v>
      </c>
      <c r="M58" t="str">
        <f t="shared" si="2"/>
        <v>UP</v>
      </c>
      <c r="N58">
        <v>69.929495075773872</v>
      </c>
      <c r="O58" t="str">
        <f t="shared" si="3"/>
        <v>UP</v>
      </c>
      <c r="P58" t="str">
        <f t="shared" si="4"/>
        <v>UP</v>
      </c>
      <c r="Q58">
        <f t="shared" si="5"/>
        <v>4.9000000000000057</v>
      </c>
      <c r="R58">
        <f t="shared" si="6"/>
        <v>8.8499999999999943</v>
      </c>
      <c r="S58">
        <f t="shared" si="7"/>
        <v>0.5536723163841818</v>
      </c>
      <c r="T58" t="str">
        <f t="shared" si="8"/>
        <v>No Indication</v>
      </c>
      <c r="U58" t="str">
        <f t="shared" si="9"/>
        <v>No T+M+I</v>
      </c>
      <c r="V58">
        <v>251.87612269463511</v>
      </c>
      <c r="W58">
        <v>248.74583244700213</v>
      </c>
      <c r="X58">
        <f t="shared" si="10"/>
        <v>3.1302902476329848</v>
      </c>
      <c r="Y58">
        <v>0.91511033912020789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257.64999999999998</v>
      </c>
      <c r="D59">
        <v>263.95</v>
      </c>
      <c r="E59">
        <v>253.1</v>
      </c>
      <c r="F59">
        <v>257</v>
      </c>
      <c r="G59">
        <f>_xll.TA_TYPPRICE(D59,E59,F59)</f>
        <v>258.01666666666665</v>
      </c>
      <c r="H59">
        <v>257.91801528056703</v>
      </c>
      <c r="I59" t="str">
        <f t="shared" si="0"/>
        <v>DOWN</v>
      </c>
      <c r="J59">
        <v>260.69245462159171</v>
      </c>
      <c r="K59">
        <v>249.97257427258026</v>
      </c>
      <c r="L59" t="str">
        <f t="shared" si="1"/>
        <v>No Confirmation</v>
      </c>
      <c r="M59" t="str">
        <f t="shared" si="2"/>
        <v>No Trend</v>
      </c>
      <c r="N59">
        <v>58.984720216733876</v>
      </c>
      <c r="O59" t="str">
        <f t="shared" si="3"/>
        <v>No Momentum</v>
      </c>
      <c r="P59" t="str">
        <f t="shared" si="4"/>
        <v>No Trend + Momentum</v>
      </c>
      <c r="Q59">
        <f t="shared" si="5"/>
        <v>3.9000000000000057</v>
      </c>
      <c r="R59">
        <f t="shared" si="6"/>
        <v>10.849999999999994</v>
      </c>
      <c r="S59">
        <f t="shared" si="7"/>
        <v>0.35944700460829565</v>
      </c>
      <c r="T59" t="str">
        <f t="shared" si="8"/>
        <v>No Indication</v>
      </c>
      <c r="U59" t="str">
        <f t="shared" si="9"/>
        <v>No T+M+I</v>
      </c>
      <c r="V59">
        <v>252.6644115108451</v>
      </c>
      <c r="W59">
        <v>249.35725226574272</v>
      </c>
      <c r="X59">
        <f t="shared" si="10"/>
        <v>3.3071592451023832</v>
      </c>
      <c r="Y59">
        <v>1.393520120316643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259.89999999999998</v>
      </c>
      <c r="D60">
        <v>263</v>
      </c>
      <c r="E60">
        <v>255.05</v>
      </c>
      <c r="F60">
        <v>260</v>
      </c>
      <c r="G60">
        <f>_xll.TA_TYPPRICE(D60,E60,F60)</f>
        <v>259.34999999999997</v>
      </c>
      <c r="H60">
        <v>258.63400764028347</v>
      </c>
      <c r="I60" t="str">
        <f t="shared" si="0"/>
        <v>UP</v>
      </c>
      <c r="J60">
        <v>261.20524248346021</v>
      </c>
      <c r="K60">
        <v>251.10089110089575</v>
      </c>
      <c r="L60" t="str">
        <f t="shared" si="1"/>
        <v>No Confirmation</v>
      </c>
      <c r="M60" t="str">
        <f t="shared" si="2"/>
        <v>No Trend</v>
      </c>
      <c r="N60">
        <v>65.695946650213145</v>
      </c>
      <c r="O60" t="str">
        <f t="shared" si="3"/>
        <v>UP</v>
      </c>
      <c r="P60" t="str">
        <f t="shared" si="4"/>
        <v>No Trend + Momentum</v>
      </c>
      <c r="Q60">
        <f t="shared" si="5"/>
        <v>4.9499999999999886</v>
      </c>
      <c r="R60">
        <f t="shared" si="6"/>
        <v>7.9499999999999886</v>
      </c>
      <c r="S60">
        <f t="shared" si="7"/>
        <v>0.62264150943396168</v>
      </c>
      <c r="T60" t="str">
        <f t="shared" si="8"/>
        <v>No Indication</v>
      </c>
      <c r="U60" t="str">
        <f t="shared" si="9"/>
        <v>No T+M+I</v>
      </c>
      <c r="V60">
        <v>253.79296358609969</v>
      </c>
      <c r="W60">
        <v>250.14560394976178</v>
      </c>
      <c r="X60">
        <f t="shared" si="10"/>
        <v>3.6473596363379102</v>
      </c>
      <c r="Y60">
        <v>1.8442880235208965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261</v>
      </c>
      <c r="D61">
        <v>262</v>
      </c>
      <c r="E61">
        <v>256.14999999999998</v>
      </c>
      <c r="F61">
        <v>262</v>
      </c>
      <c r="G61">
        <f>_xll.TA_TYPPRICE(D61,E61,F61)</f>
        <v>260.05</v>
      </c>
      <c r="H61">
        <v>259.34200382014171</v>
      </c>
      <c r="I61" t="str">
        <f t="shared" si="0"/>
        <v>UP</v>
      </c>
      <c r="J61">
        <v>261.3818552649135</v>
      </c>
      <c r="K61">
        <v>252.22291530069668</v>
      </c>
      <c r="L61" t="str">
        <f t="shared" si="1"/>
        <v>UP</v>
      </c>
      <c r="M61" t="str">
        <f t="shared" si="2"/>
        <v>UP</v>
      </c>
      <c r="N61">
        <v>69.812236152047873</v>
      </c>
      <c r="O61" t="str">
        <f t="shared" si="3"/>
        <v>UP</v>
      </c>
      <c r="P61" t="str">
        <f t="shared" si="4"/>
        <v>UP</v>
      </c>
      <c r="Q61">
        <f t="shared" si="5"/>
        <v>5.8500000000000227</v>
      </c>
      <c r="R61">
        <f t="shared" si="6"/>
        <v>5.8500000000000227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255.05558457285358</v>
      </c>
      <c r="W61">
        <v>251.02370736089054</v>
      </c>
      <c r="X61">
        <f t="shared" si="10"/>
        <v>4.0318772119630353</v>
      </c>
      <c r="Y61">
        <v>2.2818058612093242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261</v>
      </c>
      <c r="D62">
        <v>261.35000000000002</v>
      </c>
      <c r="E62">
        <v>254</v>
      </c>
      <c r="F62">
        <v>256</v>
      </c>
      <c r="G62">
        <f>_xll.TA_TYPPRICE(D62,E62,F62)</f>
        <v>257.11666666666667</v>
      </c>
      <c r="H62">
        <v>258.22933524340419</v>
      </c>
      <c r="I62" t="str">
        <f t="shared" si="0"/>
        <v>DOWN</v>
      </c>
      <c r="J62">
        <v>261.37477631715495</v>
      </c>
      <c r="K62">
        <v>252.61782301165297</v>
      </c>
      <c r="L62" t="str">
        <f t="shared" si="1"/>
        <v>No Confirmation</v>
      </c>
      <c r="M62" t="str">
        <f t="shared" si="2"/>
        <v>No Trend</v>
      </c>
      <c r="N62">
        <v>48.147084476592369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7.3500000000000227</v>
      </c>
      <c r="S62">
        <f t="shared" si="7"/>
        <v>0.2721088435374141</v>
      </c>
      <c r="T62" t="str">
        <f t="shared" si="8"/>
        <v>No Indication</v>
      </c>
      <c r="U62" t="str">
        <f t="shared" si="9"/>
        <v>No T+M+I</v>
      </c>
      <c r="V62">
        <v>255.20087925395302</v>
      </c>
      <c r="W62">
        <v>251.39232163045421</v>
      </c>
      <c r="X62">
        <f t="shared" si="10"/>
        <v>3.8085576234988139</v>
      </c>
      <c r="Y62">
        <v>2.5871562136672219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257.3</v>
      </c>
      <c r="D63">
        <v>260.95</v>
      </c>
      <c r="E63">
        <v>255.25</v>
      </c>
      <c r="F63">
        <v>260</v>
      </c>
      <c r="G63">
        <f>_xll.TA_TYPPRICE(D63,E63,F63)</f>
        <v>258.73333333333335</v>
      </c>
      <c r="H63">
        <v>258.48133428836877</v>
      </c>
      <c r="I63" t="str">
        <f t="shared" si="0"/>
        <v>UP</v>
      </c>
      <c r="J63">
        <v>261.28038158000942</v>
      </c>
      <c r="K63">
        <v>253.20275123128565</v>
      </c>
      <c r="L63" t="str">
        <f t="shared" si="1"/>
        <v>No Confirmation</v>
      </c>
      <c r="M63" t="str">
        <f t="shared" si="2"/>
        <v>No Trend</v>
      </c>
      <c r="N63">
        <v>58.801513886617315</v>
      </c>
      <c r="O63" t="str">
        <f t="shared" si="3"/>
        <v>No Momentum</v>
      </c>
      <c r="P63" t="str">
        <f t="shared" si="4"/>
        <v>No Trend + Momentum</v>
      </c>
      <c r="Q63">
        <f t="shared" si="5"/>
        <v>4.75</v>
      </c>
      <c r="R63">
        <f t="shared" si="6"/>
        <v>5.6999999999999886</v>
      </c>
      <c r="S63">
        <f t="shared" si="7"/>
        <v>0.83333333333333504</v>
      </c>
      <c r="T63" t="str">
        <f t="shared" si="8"/>
        <v>UP</v>
      </c>
      <c r="U63" t="str">
        <f t="shared" si="9"/>
        <v>No T+M+I</v>
      </c>
      <c r="V63">
        <v>255.93920552257563</v>
      </c>
      <c r="W63">
        <v>252.02992743560574</v>
      </c>
      <c r="X63">
        <f t="shared" si="10"/>
        <v>3.9092780869698913</v>
      </c>
      <c r="Y63">
        <v>2.8515805883277556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259</v>
      </c>
      <c r="D64">
        <v>260.95</v>
      </c>
      <c r="E64">
        <v>251.35</v>
      </c>
      <c r="F64">
        <v>260.95</v>
      </c>
      <c r="G64">
        <f>_xll.TA_TYPPRICE(D64,E64,F64)</f>
        <v>257.75</v>
      </c>
      <c r="H64">
        <v>258.11566714418439</v>
      </c>
      <c r="I64" t="str">
        <f t="shared" si="0"/>
        <v>UP</v>
      </c>
      <c r="J64">
        <v>261.20696345111844</v>
      </c>
      <c r="K64">
        <v>252.7910287354444</v>
      </c>
      <c r="L64" t="str">
        <f t="shared" si="1"/>
        <v>No Confirmation</v>
      </c>
      <c r="M64" t="str">
        <f t="shared" si="2"/>
        <v>No Trend</v>
      </c>
      <c r="N64">
        <v>61.170139767161423</v>
      </c>
      <c r="O64" t="str">
        <f t="shared" si="3"/>
        <v>UP</v>
      </c>
      <c r="P64" t="str">
        <f t="shared" si="4"/>
        <v>No Trend + Momentum</v>
      </c>
      <c r="Q64">
        <f t="shared" si="5"/>
        <v>9.5999999999999943</v>
      </c>
      <c r="R64">
        <f t="shared" si="6"/>
        <v>9.5999999999999943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256.71009698064091</v>
      </c>
      <c r="W64">
        <v>252.69067355148681</v>
      </c>
      <c r="X64">
        <f t="shared" si="10"/>
        <v>4.0194234291541022</v>
      </c>
      <c r="Y64">
        <v>3.0851491564930251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260.8</v>
      </c>
      <c r="D65">
        <v>269.60000000000002</v>
      </c>
      <c r="E65">
        <v>256.5</v>
      </c>
      <c r="F65">
        <v>269</v>
      </c>
      <c r="G65">
        <f>_xll.TA_TYPPRICE(D65,E65,F65)</f>
        <v>265.03333333333336</v>
      </c>
      <c r="H65">
        <v>261.5745002387589</v>
      </c>
      <c r="I65" t="str">
        <f t="shared" si="0"/>
        <v>UP</v>
      </c>
      <c r="J65">
        <v>263.07208268420322</v>
      </c>
      <c r="K65">
        <v>253.6152445720123</v>
      </c>
      <c r="L65" t="str">
        <f t="shared" si="1"/>
        <v>UP</v>
      </c>
      <c r="M65" t="str">
        <f t="shared" si="2"/>
        <v>UP</v>
      </c>
      <c r="N65">
        <v>75.866668733050943</v>
      </c>
      <c r="O65" t="str">
        <f t="shared" si="3"/>
        <v>UP</v>
      </c>
      <c r="P65" t="str">
        <f t="shared" si="4"/>
        <v>UP</v>
      </c>
      <c r="Q65">
        <f t="shared" si="5"/>
        <v>12.5</v>
      </c>
      <c r="R65">
        <f t="shared" si="6"/>
        <v>13.100000000000023</v>
      </c>
      <c r="S65">
        <f t="shared" si="7"/>
        <v>0.95419847328244112</v>
      </c>
      <c r="T65" t="str">
        <f t="shared" si="8"/>
        <v>UP</v>
      </c>
      <c r="U65" t="str">
        <f t="shared" si="9"/>
        <v>UP</v>
      </c>
      <c r="V65">
        <v>258.60085129131153</v>
      </c>
      <c r="W65">
        <v>253.89877180693225</v>
      </c>
      <c r="X65">
        <f t="shared" si="10"/>
        <v>4.7020794843792828</v>
      </c>
      <c r="Y65">
        <v>3.4085352220702765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283</v>
      </c>
      <c r="D66">
        <v>300</v>
      </c>
      <c r="E66">
        <v>270.2</v>
      </c>
      <c r="F66">
        <v>271.25</v>
      </c>
      <c r="G66">
        <f>_xll.TA_TYPPRICE(D66,E66,F66)</f>
        <v>280.48333333333335</v>
      </c>
      <c r="H66">
        <v>271.02891678604612</v>
      </c>
      <c r="I66" t="str">
        <f t="shared" si="0"/>
        <v>UP</v>
      </c>
      <c r="J66">
        <v>271.27828653215806</v>
      </c>
      <c r="K66">
        <v>257.30074577823177</v>
      </c>
      <c r="L66" t="str">
        <f t="shared" si="1"/>
        <v>No Confirmation</v>
      </c>
      <c r="M66" t="str">
        <f t="shared" si="2"/>
        <v>No Trend</v>
      </c>
      <c r="N66">
        <v>78.685222947254672</v>
      </c>
      <c r="O66" t="str">
        <f t="shared" si="3"/>
        <v>UP</v>
      </c>
      <c r="P66" t="str">
        <f t="shared" si="4"/>
        <v>No Trend + Momentum</v>
      </c>
      <c r="Q66">
        <f t="shared" si="5"/>
        <v>1.0500000000000114</v>
      </c>
      <c r="R66">
        <f t="shared" si="6"/>
        <v>29.800000000000011</v>
      </c>
      <c r="S66">
        <f t="shared" si="7"/>
        <v>3.5234899328859426E-2</v>
      </c>
      <c r="T66" t="str">
        <f t="shared" si="8"/>
        <v>DOWN</v>
      </c>
      <c r="U66" t="str">
        <f t="shared" si="9"/>
        <v>No T+M+I</v>
      </c>
      <c r="V66">
        <v>260.54687416957131</v>
      </c>
      <c r="W66">
        <v>255.18404796938171</v>
      </c>
      <c r="X66">
        <f t="shared" si="10"/>
        <v>5.3628262001896019</v>
      </c>
      <c r="Y66">
        <v>3.7993934176941417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273.8</v>
      </c>
      <c r="D67">
        <v>280</v>
      </c>
      <c r="E67">
        <v>262.60000000000002</v>
      </c>
      <c r="F67">
        <v>275.2</v>
      </c>
      <c r="G67">
        <f>_xll.TA_TYPPRICE(D67,E67,F67)</f>
        <v>272.59999999999997</v>
      </c>
      <c r="H67">
        <v>271.81445839302307</v>
      </c>
      <c r="I67" t="str">
        <f t="shared" ref="I67:I126" si="20">IF(F67&gt;H67,"UP","DOWN")</f>
        <v>UP</v>
      </c>
      <c r="J67">
        <v>273.21644508056738</v>
      </c>
      <c r="K67">
        <v>258.47835782751361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83.033569838190573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12.599999999999966</v>
      </c>
      <c r="R67">
        <f t="shared" ref="R67:R126" si="26">D67-E67</f>
        <v>17.399999999999977</v>
      </c>
      <c r="S67">
        <f t="shared" ref="S67:S126" si="27">Q67/R67</f>
        <v>0.72413793103448176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262.80120122040648</v>
      </c>
      <c r="W67">
        <v>256.66671108276086</v>
      </c>
      <c r="X67">
        <f t="shared" ref="X67:X126" si="30">V67-W67</f>
        <v>6.1344901376456278</v>
      </c>
      <c r="Y67">
        <v>4.2664127616844389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276</v>
      </c>
      <c r="D68">
        <v>282</v>
      </c>
      <c r="E68">
        <v>271.2</v>
      </c>
      <c r="F68">
        <v>280</v>
      </c>
      <c r="G68">
        <f>_xll.TA_TYPPRICE(D68,E68,F68)</f>
        <v>277.73333333333335</v>
      </c>
      <c r="H68">
        <v>274.77389586317821</v>
      </c>
      <c r="I68" t="str">
        <f t="shared" si="20"/>
        <v>UP</v>
      </c>
      <c r="J68">
        <v>275.16834617377464</v>
      </c>
      <c r="K68">
        <v>261.30538942139947</v>
      </c>
      <c r="L68" t="str">
        <f t="shared" si="21"/>
        <v>UP</v>
      </c>
      <c r="M68" t="str">
        <f t="shared" si="22"/>
        <v>UP</v>
      </c>
      <c r="N68">
        <v>87.047368284292531</v>
      </c>
      <c r="O68" t="str">
        <f t="shared" si="23"/>
        <v>UP</v>
      </c>
      <c r="P68" t="str">
        <f t="shared" si="24"/>
        <v>UP</v>
      </c>
      <c r="Q68">
        <f t="shared" si="25"/>
        <v>8.8000000000000114</v>
      </c>
      <c r="R68">
        <f t="shared" si="26"/>
        <v>10.800000000000011</v>
      </c>
      <c r="S68">
        <f t="shared" si="27"/>
        <v>0.81481481481481499</v>
      </c>
      <c r="T68" t="str">
        <f t="shared" si="28"/>
        <v>UP</v>
      </c>
      <c r="U68" t="str">
        <f t="shared" si="29"/>
        <v>UP</v>
      </c>
      <c r="V68">
        <v>265.44717026342084</v>
      </c>
      <c r="W68">
        <v>258.39510285440821</v>
      </c>
      <c r="X68">
        <f t="shared" si="30"/>
        <v>7.0520674090126363</v>
      </c>
      <c r="Y68">
        <v>4.8235436911500784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279.95</v>
      </c>
      <c r="D69">
        <v>284</v>
      </c>
      <c r="E69">
        <v>273.5</v>
      </c>
      <c r="F69">
        <v>278.25</v>
      </c>
      <c r="G69">
        <f>_xll.TA_TYPPRICE(D69,E69,F69)</f>
        <v>278.58333333333331</v>
      </c>
      <c r="H69">
        <v>276.67861459825576</v>
      </c>
      <c r="I69" t="str">
        <f t="shared" si="20"/>
        <v>UP</v>
      </c>
      <c r="J69">
        <v>277.13093591293585</v>
      </c>
      <c r="K69">
        <v>264.01530288331071</v>
      </c>
      <c r="L69" t="str">
        <f t="shared" si="21"/>
        <v>UP</v>
      </c>
      <c r="M69" t="str">
        <f t="shared" si="22"/>
        <v>UP</v>
      </c>
      <c r="N69">
        <v>78.57585446831466</v>
      </c>
      <c r="O69" t="str">
        <f t="shared" si="23"/>
        <v>UP</v>
      </c>
      <c r="P69" t="str">
        <f t="shared" si="24"/>
        <v>UP</v>
      </c>
      <c r="Q69">
        <f t="shared" si="25"/>
        <v>4.75</v>
      </c>
      <c r="R69">
        <f t="shared" si="26"/>
        <v>10.5</v>
      </c>
      <c r="S69">
        <f t="shared" si="27"/>
        <v>0.45238095238095238</v>
      </c>
      <c r="T69" t="str">
        <f t="shared" si="28"/>
        <v>No Indication</v>
      </c>
      <c r="U69" t="str">
        <f t="shared" si="29"/>
        <v>No T+M+I</v>
      </c>
      <c r="V69">
        <v>267.41683637674072</v>
      </c>
      <c r="W69">
        <v>259.86583597630391</v>
      </c>
      <c r="X69">
        <f t="shared" si="30"/>
        <v>7.5510004004368056</v>
      </c>
      <c r="Y69">
        <v>5.3690350330074237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283</v>
      </c>
      <c r="D70">
        <v>284</v>
      </c>
      <c r="E70">
        <v>278.85000000000002</v>
      </c>
      <c r="F70">
        <v>283</v>
      </c>
      <c r="G70">
        <f>_xll.TA_TYPPRICE(D70,E70,F70)</f>
        <v>281.95</v>
      </c>
      <c r="H70">
        <v>279.3143072991279</v>
      </c>
      <c r="I70" t="str">
        <f t="shared" si="20"/>
        <v>UP</v>
      </c>
      <c r="J70">
        <v>278.65739459895013</v>
      </c>
      <c r="K70">
        <v>267.311902242575</v>
      </c>
      <c r="L70" t="str">
        <f t="shared" si="21"/>
        <v>UP</v>
      </c>
      <c r="M70" t="str">
        <f t="shared" si="22"/>
        <v>UP</v>
      </c>
      <c r="N70">
        <v>83.893985536995814</v>
      </c>
      <c r="O70" t="str">
        <f t="shared" si="23"/>
        <v>UP</v>
      </c>
      <c r="P70" t="str">
        <f t="shared" si="24"/>
        <v>UP</v>
      </c>
      <c r="Q70">
        <f t="shared" si="25"/>
        <v>4.1499999999999773</v>
      </c>
      <c r="R70">
        <f t="shared" si="26"/>
        <v>5.1499999999999773</v>
      </c>
      <c r="S70">
        <f t="shared" si="27"/>
        <v>0.8058252427184458</v>
      </c>
      <c r="T70" t="str">
        <f t="shared" si="28"/>
        <v>UP</v>
      </c>
      <c r="U70" t="str">
        <f t="shared" si="29"/>
        <v>UP</v>
      </c>
      <c r="V70">
        <v>269.81424616493445</v>
      </c>
      <c r="W70">
        <v>261.57947775583693</v>
      </c>
      <c r="X70">
        <f t="shared" si="30"/>
        <v>8.2347684090975122</v>
      </c>
      <c r="Y70">
        <v>5.9421817082254416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279.45</v>
      </c>
      <c r="AE70">
        <f t="shared" si="36"/>
        <v>280.8</v>
      </c>
      <c r="AF70">
        <f t="shared" si="37"/>
        <v>281.45</v>
      </c>
      <c r="AG70">
        <f t="shared" si="38"/>
        <v>282.05</v>
      </c>
    </row>
    <row r="71" spans="1:33" x14ac:dyDescent="0.25">
      <c r="A71" t="s">
        <v>5</v>
      </c>
      <c r="B71" s="1">
        <v>42955</v>
      </c>
      <c r="C71">
        <v>283.64999999999998</v>
      </c>
      <c r="D71">
        <v>283.64999999999998</v>
      </c>
      <c r="E71">
        <v>275.25</v>
      </c>
      <c r="F71">
        <v>279.75</v>
      </c>
      <c r="G71">
        <f>_xll.TA_TYPPRICE(D71,E71,F71)</f>
        <v>279.55</v>
      </c>
      <c r="H71">
        <v>279.43215364956393</v>
      </c>
      <c r="I71" t="str">
        <f t="shared" si="20"/>
        <v>UP</v>
      </c>
      <c r="J71">
        <v>279.76686246585012</v>
      </c>
      <c r="K71">
        <v>269.07592396644725</v>
      </c>
      <c r="L71" t="str">
        <f t="shared" si="21"/>
        <v>No Confirmation</v>
      </c>
      <c r="M71" t="str">
        <f t="shared" si="22"/>
        <v>No Trend</v>
      </c>
      <c r="N71">
        <v>69.202182912961362</v>
      </c>
      <c r="O71" t="str">
        <f t="shared" si="23"/>
        <v>UP</v>
      </c>
      <c r="P71" t="str">
        <f t="shared" si="24"/>
        <v>No Trend + Momentum</v>
      </c>
      <c r="Q71">
        <f t="shared" si="25"/>
        <v>4.5</v>
      </c>
      <c r="R71">
        <f t="shared" si="26"/>
        <v>8.3999999999999773</v>
      </c>
      <c r="S71">
        <f t="shared" si="27"/>
        <v>0.53571428571428714</v>
      </c>
      <c r="T71" t="str">
        <f t="shared" si="28"/>
        <v>No Indication</v>
      </c>
      <c r="U71" t="str">
        <f t="shared" si="29"/>
        <v>No T+M+I</v>
      </c>
      <c r="V71">
        <v>271.34282367802143</v>
      </c>
      <c r="W71">
        <v>262.92544236651565</v>
      </c>
      <c r="X71">
        <f t="shared" si="30"/>
        <v>8.4173813115057783</v>
      </c>
      <c r="Y71">
        <v>6.4372216288815087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279</v>
      </c>
      <c r="D72">
        <v>279</v>
      </c>
      <c r="E72">
        <v>273.05</v>
      </c>
      <c r="F72">
        <v>274</v>
      </c>
      <c r="G72">
        <f>_xll.TA_TYPPRICE(D72,E72,F72)</f>
        <v>275.34999999999997</v>
      </c>
      <c r="H72">
        <v>277.39107682478198</v>
      </c>
      <c r="I72" t="str">
        <f t="shared" si="20"/>
        <v>DOWN</v>
      </c>
      <c r="J72">
        <v>279.5964485845501</v>
      </c>
      <c r="K72">
        <v>269.9590519739034</v>
      </c>
      <c r="L72" t="str">
        <f t="shared" si="21"/>
        <v>No Confirmation</v>
      </c>
      <c r="M72" t="str">
        <f t="shared" si="22"/>
        <v>No Trend</v>
      </c>
      <c r="N72">
        <v>49.882917749152931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0.94999999999998863</v>
      </c>
      <c r="R72">
        <f t="shared" si="26"/>
        <v>5.9499999999999886</v>
      </c>
      <c r="S72">
        <f t="shared" si="27"/>
        <v>0.15966386554621689</v>
      </c>
      <c r="T72" t="str">
        <f t="shared" si="28"/>
        <v>DOWN</v>
      </c>
      <c r="U72" t="str">
        <f t="shared" si="29"/>
        <v>No T+M+I</v>
      </c>
      <c r="V72">
        <v>271.75162003524889</v>
      </c>
      <c r="W72">
        <v>263.74577996899598</v>
      </c>
      <c r="X72">
        <f t="shared" si="30"/>
        <v>8.0058400662529152</v>
      </c>
      <c r="Y72">
        <v>6.7509453163557902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276</v>
      </c>
      <c r="D73">
        <v>276</v>
      </c>
      <c r="E73">
        <v>262.25</v>
      </c>
      <c r="F73">
        <v>269</v>
      </c>
      <c r="G73">
        <f>_xll.TA_TYPPRICE(D73,E73,F73)</f>
        <v>269.08333333333331</v>
      </c>
      <c r="H73">
        <v>273.23720507905762</v>
      </c>
      <c r="I73" t="str">
        <f t="shared" si="20"/>
        <v>DOWN</v>
      </c>
      <c r="J73">
        <v>278.79723778798342</v>
      </c>
      <c r="K73">
        <v>268.24592931303596</v>
      </c>
      <c r="L73" t="str">
        <f t="shared" si="21"/>
        <v>No Confirmation</v>
      </c>
      <c r="M73" t="str">
        <f t="shared" si="22"/>
        <v>No Trend</v>
      </c>
      <c r="N73">
        <v>38.269998068967055</v>
      </c>
      <c r="O73" t="str">
        <f t="shared" si="23"/>
        <v>DOWN</v>
      </c>
      <c r="P73" t="str">
        <f t="shared" si="24"/>
        <v>No Trend + Momentum</v>
      </c>
      <c r="Q73">
        <f t="shared" si="25"/>
        <v>6.75</v>
      </c>
      <c r="R73">
        <f t="shared" si="26"/>
        <v>13.75</v>
      </c>
      <c r="S73">
        <f t="shared" si="27"/>
        <v>0.49090909090909091</v>
      </c>
      <c r="T73" t="str">
        <f t="shared" si="28"/>
        <v>No Indication</v>
      </c>
      <c r="U73" t="str">
        <f t="shared" si="29"/>
        <v>No T+M+I</v>
      </c>
      <c r="V73">
        <v>271.32829387597985</v>
      </c>
      <c r="W73">
        <v>264.13498145277407</v>
      </c>
      <c r="X73">
        <f t="shared" si="30"/>
        <v>7.1933124232057821</v>
      </c>
      <c r="Y73">
        <v>6.8394187377257882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260</v>
      </c>
      <c r="D74">
        <v>270</v>
      </c>
      <c r="E74">
        <v>259.89999999999998</v>
      </c>
      <c r="F74">
        <v>265.35000000000002</v>
      </c>
      <c r="G74">
        <f>_xll.TA_TYPPRICE(D74,E74,F74)</f>
        <v>265.08333333333331</v>
      </c>
      <c r="H74">
        <v>269.16026920619549</v>
      </c>
      <c r="I74" t="str">
        <f t="shared" si="20"/>
        <v>DOWN</v>
      </c>
      <c r="J74">
        <v>276.84229605732043</v>
      </c>
      <c r="K74">
        <v>266.39127835458351</v>
      </c>
      <c r="L74" t="str">
        <f t="shared" si="21"/>
        <v>DOWN</v>
      </c>
      <c r="M74" t="str">
        <f t="shared" si="22"/>
        <v>DOWN</v>
      </c>
      <c r="N74">
        <v>31.564623275731563</v>
      </c>
      <c r="O74" t="str">
        <f t="shared" si="23"/>
        <v>DOWN</v>
      </c>
      <c r="P74" t="str">
        <f t="shared" si="24"/>
        <v>DOWN</v>
      </c>
      <c r="Q74">
        <f t="shared" si="25"/>
        <v>5.4500000000000455</v>
      </c>
      <c r="R74">
        <f t="shared" si="26"/>
        <v>10.100000000000023</v>
      </c>
      <c r="S74">
        <f t="shared" si="27"/>
        <v>0.53960396039604286</v>
      </c>
      <c r="T74" t="str">
        <f t="shared" si="28"/>
        <v>No Indication</v>
      </c>
      <c r="U74" t="str">
        <f t="shared" si="29"/>
        <v>No T+M+I</v>
      </c>
      <c r="V74">
        <v>270.40855635659835</v>
      </c>
      <c r="W74">
        <v>264.22498282664264</v>
      </c>
      <c r="X74">
        <f t="shared" si="30"/>
        <v>6.1835735299557086</v>
      </c>
      <c r="Y74">
        <v>6.7082496961717721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263</v>
      </c>
      <c r="D75">
        <v>281.45</v>
      </c>
      <c r="E75">
        <v>263</v>
      </c>
      <c r="F75">
        <v>281</v>
      </c>
      <c r="G75">
        <f>_xll.TA_TYPPRICE(D75,E75,F75)</f>
        <v>275.15000000000003</v>
      </c>
      <c r="H75">
        <v>272.15513460309774</v>
      </c>
      <c r="I75" t="str">
        <f t="shared" si="20"/>
        <v>UP</v>
      </c>
      <c r="J75">
        <v>277.86623026680479</v>
      </c>
      <c r="K75">
        <v>265.63766094245386</v>
      </c>
      <c r="L75" t="str">
        <f t="shared" si="21"/>
        <v>UP</v>
      </c>
      <c r="M75" t="str">
        <f t="shared" si="22"/>
        <v>UP</v>
      </c>
      <c r="N75">
        <v>64.7070407018536</v>
      </c>
      <c r="O75" t="str">
        <f t="shared" si="23"/>
        <v>UP</v>
      </c>
      <c r="P75" t="str">
        <f t="shared" si="24"/>
        <v>UP</v>
      </c>
      <c r="Q75">
        <f t="shared" si="25"/>
        <v>18</v>
      </c>
      <c r="R75">
        <f t="shared" si="26"/>
        <v>18.449999999999989</v>
      </c>
      <c r="S75">
        <f t="shared" si="27"/>
        <v>0.97560975609756162</v>
      </c>
      <c r="T75" t="str">
        <f t="shared" si="28"/>
        <v>UP</v>
      </c>
      <c r="U75" t="str">
        <f t="shared" si="29"/>
        <v>UP</v>
      </c>
      <c r="V75">
        <v>272.038009224814</v>
      </c>
      <c r="W75">
        <v>265.46757669133581</v>
      </c>
      <c r="X75">
        <f t="shared" si="30"/>
        <v>6.570432533478197</v>
      </c>
      <c r="Y75">
        <v>6.6806862636330573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280</v>
      </c>
      <c r="D76">
        <v>280</v>
      </c>
      <c r="E76">
        <v>270.5</v>
      </c>
      <c r="F76">
        <v>272</v>
      </c>
      <c r="G76">
        <f>_xll.TA_TYPPRICE(D76,E76,F76)</f>
        <v>274.16666666666669</v>
      </c>
      <c r="H76">
        <v>273.16090063488218</v>
      </c>
      <c r="I76" t="str">
        <f t="shared" si="20"/>
        <v>DOWN</v>
      </c>
      <c r="J76">
        <v>278.34040131862594</v>
      </c>
      <c r="K76">
        <v>266.71818073301966</v>
      </c>
      <c r="L76" t="str">
        <f t="shared" si="21"/>
        <v>No Confirmation</v>
      </c>
      <c r="M76" t="str">
        <f t="shared" si="22"/>
        <v>No Trend</v>
      </c>
      <c r="N76">
        <v>47.99761969673736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9.5</v>
      </c>
      <c r="S76">
        <f t="shared" si="27"/>
        <v>0.15789473684210525</v>
      </c>
      <c r="T76" t="str">
        <f t="shared" si="28"/>
        <v>DOWN</v>
      </c>
      <c r="U76" t="str">
        <f t="shared" si="29"/>
        <v>No T+M+I</v>
      </c>
      <c r="V76">
        <v>272.0321616517657</v>
      </c>
      <c r="W76">
        <v>265.95145989938499</v>
      </c>
      <c r="X76">
        <f t="shared" si="30"/>
        <v>6.080701752380719</v>
      </c>
      <c r="Y76">
        <v>6.5606893613825896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278</v>
      </c>
      <c r="D77">
        <v>281</v>
      </c>
      <c r="E77">
        <v>270</v>
      </c>
      <c r="F77">
        <v>273.10000000000002</v>
      </c>
      <c r="G77">
        <f>_xll.TA_TYPPRICE(D77,E77,F77)</f>
        <v>274.7</v>
      </c>
      <c r="H77">
        <v>273.93045031744111</v>
      </c>
      <c r="I77" t="str">
        <f t="shared" si="20"/>
        <v>DOWN</v>
      </c>
      <c r="J77">
        <v>278.93142324782019</v>
      </c>
      <c r="K77">
        <v>267.44747390345975</v>
      </c>
      <c r="L77" t="str">
        <f t="shared" si="21"/>
        <v>No Confirmation</v>
      </c>
      <c r="M77" t="str">
        <f t="shared" si="22"/>
        <v>No Trend</v>
      </c>
      <c r="N77">
        <v>49.97135448880217</v>
      </c>
      <c r="O77" t="str">
        <f t="shared" si="23"/>
        <v>No Momentum</v>
      </c>
      <c r="P77" t="str">
        <f t="shared" si="24"/>
        <v>No Trend + Momentum</v>
      </c>
      <c r="Q77">
        <f t="shared" si="25"/>
        <v>3.1000000000000227</v>
      </c>
      <c r="R77">
        <f t="shared" si="26"/>
        <v>11</v>
      </c>
      <c r="S77">
        <f t="shared" si="27"/>
        <v>0.28181818181818391</v>
      </c>
      <c r="T77" t="str">
        <f t="shared" si="28"/>
        <v>No Indication</v>
      </c>
      <c r="U77" t="str">
        <f t="shared" si="29"/>
        <v>No T+M+I</v>
      </c>
      <c r="V77">
        <v>272.19644447457097</v>
      </c>
      <c r="W77">
        <v>266.48098138831944</v>
      </c>
      <c r="X77">
        <f t="shared" si="30"/>
        <v>5.7154630862515319</v>
      </c>
      <c r="Y77">
        <v>6.3916441063563783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272.95</v>
      </c>
      <c r="D78">
        <v>272.95</v>
      </c>
      <c r="E78">
        <v>264</v>
      </c>
      <c r="F78">
        <v>265.95</v>
      </c>
      <c r="G78">
        <f>_xll.TA_TYPPRICE(D78,E78,F78)</f>
        <v>267.63333333333338</v>
      </c>
      <c r="H78">
        <v>270.78189182538722</v>
      </c>
      <c r="I78" t="str">
        <f t="shared" si="20"/>
        <v>DOWN</v>
      </c>
      <c r="J78">
        <v>277.60221808163794</v>
      </c>
      <c r="K78">
        <v>266.68136859157983</v>
      </c>
      <c r="L78" t="str">
        <f t="shared" si="21"/>
        <v>DOWN</v>
      </c>
      <c r="M78" t="str">
        <f t="shared" si="22"/>
        <v>DOWN</v>
      </c>
      <c r="N78">
        <v>38.193246763746878</v>
      </c>
      <c r="O78" t="str">
        <f t="shared" si="23"/>
        <v>DOWN</v>
      </c>
      <c r="P78" t="str">
        <f t="shared" si="24"/>
        <v>DOWN</v>
      </c>
      <c r="Q78">
        <f t="shared" si="25"/>
        <v>1.9499999999999886</v>
      </c>
      <c r="R78">
        <f t="shared" si="26"/>
        <v>8.9499999999999886</v>
      </c>
      <c r="S78">
        <f t="shared" si="27"/>
        <v>0.21787709497206603</v>
      </c>
      <c r="T78" t="str">
        <f t="shared" si="28"/>
        <v>No Indication</v>
      </c>
      <c r="U78" t="str">
        <f t="shared" si="29"/>
        <v>No T+M+I</v>
      </c>
      <c r="V78">
        <v>271.23545301694469</v>
      </c>
      <c r="W78">
        <v>266.4416494336291</v>
      </c>
      <c r="X78">
        <f t="shared" si="30"/>
        <v>4.7938035833155936</v>
      </c>
      <c r="Y78">
        <v>6.0720760017482212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268.89999999999998</v>
      </c>
      <c r="D79">
        <v>272.5</v>
      </c>
      <c r="E79">
        <v>267</v>
      </c>
      <c r="F79">
        <v>270.5</v>
      </c>
      <c r="G79">
        <f>_xll.TA_TYPPRICE(D79,E79,F79)</f>
        <v>270</v>
      </c>
      <c r="H79">
        <v>270.39094591269361</v>
      </c>
      <c r="I79" t="str">
        <f t="shared" si="20"/>
        <v>UP</v>
      </c>
      <c r="J79">
        <v>276.46839184127396</v>
      </c>
      <c r="K79">
        <v>266.75217557122875</v>
      </c>
      <c r="L79" t="str">
        <f t="shared" si="21"/>
        <v>No Confirmation</v>
      </c>
      <c r="M79" t="str">
        <f t="shared" si="22"/>
        <v>No Trend</v>
      </c>
      <c r="N79">
        <v>47.951611684176484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</v>
      </c>
      <c r="R79">
        <f t="shared" si="26"/>
        <v>5.5</v>
      </c>
      <c r="S79">
        <f t="shared" si="27"/>
        <v>0.63636363636363635</v>
      </c>
      <c r="T79" t="str">
        <f t="shared" si="28"/>
        <v>No Indication</v>
      </c>
      <c r="U79" t="str">
        <f t="shared" si="29"/>
        <v>No T+M+I</v>
      </c>
      <c r="V79">
        <v>271.12230639895319</v>
      </c>
      <c r="W79">
        <v>266.74226799410104</v>
      </c>
      <c r="X79">
        <f t="shared" si="30"/>
        <v>4.3800384048521437</v>
      </c>
      <c r="Y79">
        <v>5.7336684823690058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267</v>
      </c>
      <c r="D80">
        <v>290</v>
      </c>
      <c r="E80">
        <v>267</v>
      </c>
      <c r="F80">
        <v>282</v>
      </c>
      <c r="G80">
        <f>_xll.TA_TYPPRICE(D80,E80,F80)</f>
        <v>279.66666666666669</v>
      </c>
      <c r="H80">
        <v>275.02880628968012</v>
      </c>
      <c r="I80" t="str">
        <f t="shared" si="20"/>
        <v>UP</v>
      </c>
      <c r="J80">
        <v>279.47541587654644</v>
      </c>
      <c r="K80">
        <v>266.80724766651127</v>
      </c>
      <c r="L80" t="str">
        <f t="shared" si="21"/>
        <v>UP</v>
      </c>
      <c r="M80" t="str">
        <f t="shared" si="22"/>
        <v>UP</v>
      </c>
      <c r="N80">
        <v>65.273589442874879</v>
      </c>
      <c r="O80" t="str">
        <f t="shared" si="23"/>
        <v>UP</v>
      </c>
      <c r="P80" t="str">
        <f t="shared" si="24"/>
        <v>UP</v>
      </c>
      <c r="Q80">
        <f t="shared" si="25"/>
        <v>15</v>
      </c>
      <c r="R80">
        <f t="shared" si="26"/>
        <v>23</v>
      </c>
      <c r="S80">
        <f t="shared" si="27"/>
        <v>0.65217391304347827</v>
      </c>
      <c r="T80" t="str">
        <f t="shared" si="28"/>
        <v>No Indication</v>
      </c>
      <c r="U80" t="str">
        <f t="shared" si="29"/>
        <v>No T+M+I</v>
      </c>
      <c r="V80">
        <v>272.79579772219114</v>
      </c>
      <c r="W80">
        <v>267.87247036490839</v>
      </c>
      <c r="X80">
        <f t="shared" si="30"/>
        <v>4.9233273572827443</v>
      </c>
      <c r="Y80">
        <v>5.5716002573517533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282</v>
      </c>
      <c r="D81">
        <v>297.85000000000002</v>
      </c>
      <c r="E81">
        <v>282</v>
      </c>
      <c r="F81">
        <v>284.5</v>
      </c>
      <c r="G81">
        <f>_xll.TA_TYPPRICE(D81,E81,F81)</f>
        <v>288.11666666666667</v>
      </c>
      <c r="H81">
        <v>281.5727364781734</v>
      </c>
      <c r="I81" t="str">
        <f t="shared" si="20"/>
        <v>UP</v>
      </c>
      <c r="J81">
        <v>283.55865679286944</v>
      </c>
      <c r="K81">
        <v>270.18341485173102</v>
      </c>
      <c r="L81" t="str">
        <f t="shared" si="21"/>
        <v>UP</v>
      </c>
      <c r="M81" t="str">
        <f t="shared" si="22"/>
        <v>UP</v>
      </c>
      <c r="N81">
        <v>68.153652531238023</v>
      </c>
      <c r="O81" t="str">
        <f t="shared" si="23"/>
        <v>UP</v>
      </c>
      <c r="P81" t="str">
        <f t="shared" si="24"/>
        <v>UP</v>
      </c>
      <c r="Q81">
        <f t="shared" si="25"/>
        <v>2.5</v>
      </c>
      <c r="R81">
        <f t="shared" si="26"/>
        <v>15.850000000000023</v>
      </c>
      <c r="S81">
        <f t="shared" si="27"/>
        <v>0.15772870662460545</v>
      </c>
      <c r="T81" t="str">
        <f t="shared" si="28"/>
        <v>DOWN</v>
      </c>
      <c r="U81" t="str">
        <f t="shared" si="29"/>
        <v>No T+M+I</v>
      </c>
      <c r="V81">
        <v>274.59644422646943</v>
      </c>
      <c r="W81">
        <v>269.10413922676702</v>
      </c>
      <c r="X81">
        <f t="shared" si="30"/>
        <v>5.4923049997024123</v>
      </c>
      <c r="Y81">
        <v>5.5557412058218851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287.3</v>
      </c>
      <c r="D82">
        <v>297</v>
      </c>
      <c r="E82">
        <v>283.25</v>
      </c>
      <c r="F82">
        <v>291</v>
      </c>
      <c r="G82">
        <f>_xll.TA_TYPPRICE(D82,E82,F82)</f>
        <v>290.41666666666669</v>
      </c>
      <c r="H82">
        <v>285.99470157242001</v>
      </c>
      <c r="I82" t="str">
        <f t="shared" si="20"/>
        <v>UP</v>
      </c>
      <c r="J82">
        <v>286.54562195000955</v>
      </c>
      <c r="K82">
        <v>273.08710044023525</v>
      </c>
      <c r="L82" t="str">
        <f t="shared" si="21"/>
        <v>UP</v>
      </c>
      <c r="M82" t="str">
        <f t="shared" si="22"/>
        <v>UP</v>
      </c>
      <c r="N82">
        <v>74.915077466551054</v>
      </c>
      <c r="O82" t="str">
        <f t="shared" si="23"/>
        <v>UP</v>
      </c>
      <c r="P82" t="str">
        <f t="shared" si="24"/>
        <v>UP</v>
      </c>
      <c r="Q82">
        <f t="shared" si="25"/>
        <v>7.75</v>
      </c>
      <c r="R82">
        <f t="shared" si="26"/>
        <v>13.75</v>
      </c>
      <c r="S82">
        <f t="shared" si="27"/>
        <v>0.5636363636363636</v>
      </c>
      <c r="T82" t="str">
        <f t="shared" si="28"/>
        <v>No Indication</v>
      </c>
      <c r="U82" t="str">
        <f t="shared" si="29"/>
        <v>No T+M+I</v>
      </c>
      <c r="V82">
        <v>277.12006819162798</v>
      </c>
      <c r="W82">
        <v>270.7260548395991</v>
      </c>
      <c r="X82">
        <f t="shared" si="30"/>
        <v>6.3940133520288782</v>
      </c>
      <c r="Y82">
        <v>5.7233956350632837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296</v>
      </c>
      <c r="D83">
        <v>305.55</v>
      </c>
      <c r="E83">
        <v>290.5</v>
      </c>
      <c r="F83">
        <v>299.8</v>
      </c>
      <c r="G83">
        <f>_xll.TA_TYPPRICE(D83,E83,F83)</f>
        <v>298.61666666666662</v>
      </c>
      <c r="H83">
        <v>292.30568411954334</v>
      </c>
      <c r="I83" t="str">
        <f t="shared" si="20"/>
        <v>UP</v>
      </c>
      <c r="J83">
        <v>290.76881707222964</v>
      </c>
      <c r="K83">
        <v>276.95663367573854</v>
      </c>
      <c r="L83" t="str">
        <f t="shared" si="21"/>
        <v>UP</v>
      </c>
      <c r="M83" t="str">
        <f t="shared" si="22"/>
        <v>UP</v>
      </c>
      <c r="N83">
        <v>81.545713493101474</v>
      </c>
      <c r="O83" t="str">
        <f t="shared" si="23"/>
        <v>UP</v>
      </c>
      <c r="P83" t="str">
        <f t="shared" si="24"/>
        <v>UP</v>
      </c>
      <c r="Q83">
        <f t="shared" si="25"/>
        <v>9.3000000000000114</v>
      </c>
      <c r="R83">
        <f t="shared" si="26"/>
        <v>15.050000000000011</v>
      </c>
      <c r="S83">
        <f t="shared" si="27"/>
        <v>0.61794019933554845</v>
      </c>
      <c r="T83" t="str">
        <f t="shared" si="28"/>
        <v>No Indication</v>
      </c>
      <c r="U83" t="str">
        <f t="shared" si="29"/>
        <v>No T+M+I</v>
      </c>
      <c r="V83">
        <v>280.60928846983904</v>
      </c>
      <c r="W83">
        <v>272.87968040703623</v>
      </c>
      <c r="X83">
        <f t="shared" si="30"/>
        <v>7.7296080628028108</v>
      </c>
      <c r="Y83">
        <v>6.1246381206111895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294</v>
      </c>
      <c r="D84">
        <v>301</v>
      </c>
      <c r="E84">
        <v>294</v>
      </c>
      <c r="F84">
        <v>296.7</v>
      </c>
      <c r="G84">
        <f>_xll.TA_TYPPRICE(D84,E84,F84)</f>
        <v>297.23333333333335</v>
      </c>
      <c r="H84">
        <v>294.76950872643835</v>
      </c>
      <c r="I84" t="str">
        <f t="shared" si="20"/>
        <v>UP</v>
      </c>
      <c r="J84">
        <v>293.04241327840083</v>
      </c>
      <c r="K84">
        <v>280.74404841446329</v>
      </c>
      <c r="L84" t="str">
        <f t="shared" si="21"/>
        <v>UP</v>
      </c>
      <c r="M84" t="str">
        <f t="shared" si="22"/>
        <v>UP</v>
      </c>
      <c r="N84">
        <v>73.043832678253878</v>
      </c>
      <c r="O84" t="str">
        <f t="shared" si="23"/>
        <v>UP</v>
      </c>
      <c r="P84" t="str">
        <f t="shared" si="24"/>
        <v>UP</v>
      </c>
      <c r="Q84">
        <f t="shared" si="25"/>
        <v>2.6999999999999886</v>
      </c>
      <c r="R84">
        <f t="shared" si="26"/>
        <v>7</v>
      </c>
      <c r="S84">
        <f t="shared" si="27"/>
        <v>0.38571428571428407</v>
      </c>
      <c r="T84" t="str">
        <f t="shared" si="28"/>
        <v>No Indication</v>
      </c>
      <c r="U84" t="str">
        <f t="shared" si="29"/>
        <v>No T+M+I</v>
      </c>
      <c r="V84">
        <v>283.08478255140227</v>
      </c>
      <c r="W84">
        <v>274.64414852503353</v>
      </c>
      <c r="X84">
        <f t="shared" si="30"/>
        <v>8.4406340263687412</v>
      </c>
      <c r="Y84">
        <v>6.5878373017626997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297.2</v>
      </c>
      <c r="D85">
        <v>303</v>
      </c>
      <c r="E85">
        <v>297.05</v>
      </c>
      <c r="F85">
        <v>300</v>
      </c>
      <c r="G85">
        <f>_xll.TA_TYPPRICE(D85,E85,F85)</f>
        <v>300.01666666666665</v>
      </c>
      <c r="H85">
        <v>297.39308769655247</v>
      </c>
      <c r="I85" t="str">
        <f t="shared" si="20"/>
        <v>UP</v>
      </c>
      <c r="J85">
        <v>295.2552103276451</v>
      </c>
      <c r="K85">
        <v>284.36759321124924</v>
      </c>
      <c r="L85" t="str">
        <f t="shared" si="21"/>
        <v>UP</v>
      </c>
      <c r="M85" t="str">
        <f t="shared" si="22"/>
        <v>UP</v>
      </c>
      <c r="N85">
        <v>76.327905776826441</v>
      </c>
      <c r="O85" t="str">
        <f t="shared" si="23"/>
        <v>UP</v>
      </c>
      <c r="P85" t="str">
        <f t="shared" si="24"/>
        <v>UP</v>
      </c>
      <c r="Q85">
        <f t="shared" si="25"/>
        <v>2.9499999999999886</v>
      </c>
      <c r="R85">
        <f t="shared" si="26"/>
        <v>5.9499999999999886</v>
      </c>
      <c r="S85">
        <f t="shared" si="27"/>
        <v>0.49579831932773011</v>
      </c>
      <c r="T85" t="str">
        <f t="shared" si="28"/>
        <v>No Indication</v>
      </c>
      <c r="U85" t="str">
        <f t="shared" si="29"/>
        <v>No T+M+I</v>
      </c>
      <c r="V85">
        <v>285.68712369734038</v>
      </c>
      <c r="W85">
        <v>276.52235974540139</v>
      </c>
      <c r="X85">
        <f t="shared" si="30"/>
        <v>9.1647639519389941</v>
      </c>
      <c r="Y85">
        <v>7.1032226317979585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300</v>
      </c>
      <c r="D86">
        <v>303.85000000000002</v>
      </c>
      <c r="E86">
        <v>295.2</v>
      </c>
      <c r="F86">
        <v>296.25</v>
      </c>
      <c r="G86">
        <f>_xll.TA_TYPPRICE(D86,E86,F86)</f>
        <v>298.43333333333334</v>
      </c>
      <c r="H86">
        <v>297.91321051494288</v>
      </c>
      <c r="I86" t="str">
        <f t="shared" si="20"/>
        <v>DOWN</v>
      </c>
      <c r="J86">
        <v>297.16516358816841</v>
      </c>
      <c r="K86">
        <v>286.77479471986049</v>
      </c>
      <c r="L86" t="str">
        <f t="shared" si="21"/>
        <v>No Confirmation</v>
      </c>
      <c r="M86" t="str">
        <f t="shared" si="22"/>
        <v>No Trend</v>
      </c>
      <c r="N86">
        <v>65.067674777036927</v>
      </c>
      <c r="O86" t="str">
        <f t="shared" si="23"/>
        <v>UP</v>
      </c>
      <c r="P86" t="str">
        <f t="shared" si="24"/>
        <v>No Trend + Momentum</v>
      </c>
      <c r="Q86">
        <f t="shared" si="25"/>
        <v>1.0500000000000114</v>
      </c>
      <c r="R86">
        <f t="shared" si="26"/>
        <v>8.6500000000000341</v>
      </c>
      <c r="S86">
        <f t="shared" si="27"/>
        <v>0.12138728323699506</v>
      </c>
      <c r="T86" t="str">
        <f t="shared" si="28"/>
        <v>DOWN</v>
      </c>
      <c r="U86" t="str">
        <f t="shared" si="29"/>
        <v>No T+M+I</v>
      </c>
      <c r="V86">
        <v>287.31218159005726</v>
      </c>
      <c r="W86">
        <v>277.9836664309272</v>
      </c>
      <c r="X86">
        <f t="shared" si="30"/>
        <v>9.3285151591300632</v>
      </c>
      <c r="Y86">
        <v>7.5482811372643797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299.5</v>
      </c>
      <c r="D87">
        <v>300</v>
      </c>
      <c r="E87">
        <v>292.95</v>
      </c>
      <c r="F87">
        <v>293.75</v>
      </c>
      <c r="G87">
        <f>_xll.TA_TYPPRICE(D87,E87,F87)</f>
        <v>295.56666666666666</v>
      </c>
      <c r="H87">
        <v>296.73993859080474</v>
      </c>
      <c r="I87" t="str">
        <f t="shared" si="20"/>
        <v>DOWN</v>
      </c>
      <c r="J87">
        <v>297.79512723524209</v>
      </c>
      <c r="K87">
        <v>288.14706255989148</v>
      </c>
      <c r="L87" t="str">
        <f t="shared" si="21"/>
        <v>No Confirmation</v>
      </c>
      <c r="M87" t="str">
        <f t="shared" si="22"/>
        <v>No Trend</v>
      </c>
      <c r="N87">
        <v>57.944188496325665</v>
      </c>
      <c r="O87" t="str">
        <f t="shared" si="23"/>
        <v>No Momentum</v>
      </c>
      <c r="P87" t="str">
        <f t="shared" si="24"/>
        <v>No Trend + Momentum</v>
      </c>
      <c r="Q87">
        <f t="shared" si="25"/>
        <v>0.80000000000001137</v>
      </c>
      <c r="R87">
        <f t="shared" si="26"/>
        <v>7.0500000000000114</v>
      </c>
      <c r="S87">
        <f t="shared" si="27"/>
        <v>0.11347517730496597</v>
      </c>
      <c r="T87" t="str">
        <f t="shared" si="28"/>
        <v>DOWN</v>
      </c>
      <c r="U87" t="str">
        <f t="shared" si="29"/>
        <v>No T+M+I</v>
      </c>
      <c r="V87">
        <v>288.30261519158694</v>
      </c>
      <c r="W87">
        <v>279.15154299159929</v>
      </c>
      <c r="X87">
        <f t="shared" si="30"/>
        <v>9.1510721999876523</v>
      </c>
      <c r="Y87">
        <v>7.8688393498090345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294</v>
      </c>
      <c r="D88">
        <v>294</v>
      </c>
      <c r="E88">
        <v>285.10000000000002</v>
      </c>
      <c r="F88">
        <v>286.5</v>
      </c>
      <c r="G88">
        <f>_xll.TA_TYPPRICE(D88,E88,F88)</f>
        <v>288.53333333333336</v>
      </c>
      <c r="H88">
        <v>292.63663596206902</v>
      </c>
      <c r="I88" t="str">
        <f t="shared" si="20"/>
        <v>DOWN</v>
      </c>
      <c r="J88">
        <v>296.95176562741051</v>
      </c>
      <c r="K88">
        <v>287.46993754658229</v>
      </c>
      <c r="L88" t="str">
        <f t="shared" si="21"/>
        <v>DOWN</v>
      </c>
      <c r="M88" t="str">
        <f t="shared" si="22"/>
        <v>DOWN</v>
      </c>
      <c r="N88">
        <v>41.481798298883859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1.3999999999999773</v>
      </c>
      <c r="R88">
        <f t="shared" si="26"/>
        <v>8.8999999999999773</v>
      </c>
      <c r="S88">
        <f t="shared" si="27"/>
        <v>0.15730337078651471</v>
      </c>
      <c r="T88" t="str">
        <f t="shared" si="28"/>
        <v>DOWN</v>
      </c>
      <c r="U88" t="str">
        <f t="shared" si="29"/>
        <v>No T+M+I</v>
      </c>
      <c r="V88">
        <v>288.02528977749665</v>
      </c>
      <c r="W88">
        <v>279.69587314036971</v>
      </c>
      <c r="X88">
        <f t="shared" si="30"/>
        <v>8.3294166371269398</v>
      </c>
      <c r="Y88">
        <v>7.960954807272616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290.60000000000002</v>
      </c>
      <c r="D89">
        <v>300.75</v>
      </c>
      <c r="E89">
        <v>285.45</v>
      </c>
      <c r="F89">
        <v>298.5</v>
      </c>
      <c r="G89">
        <f>_xll.TA_TYPPRICE(D89,E89,F89)</f>
        <v>294.90000000000003</v>
      </c>
      <c r="H89">
        <v>293.76831798103456</v>
      </c>
      <c r="I89" t="str">
        <f t="shared" si="20"/>
        <v>UP</v>
      </c>
      <c r="J89">
        <v>297.79581771020815</v>
      </c>
      <c r="K89">
        <v>287.02106253623066</v>
      </c>
      <c r="L89" t="str">
        <f t="shared" si="21"/>
        <v>UP</v>
      </c>
      <c r="M89" t="str">
        <f t="shared" si="22"/>
        <v>UP</v>
      </c>
      <c r="N89">
        <v>63.145315128542691</v>
      </c>
      <c r="O89" t="str">
        <f t="shared" si="23"/>
        <v>UP</v>
      </c>
      <c r="P89" t="str">
        <f t="shared" si="24"/>
        <v>UP</v>
      </c>
      <c r="Q89">
        <f t="shared" si="25"/>
        <v>13.050000000000011</v>
      </c>
      <c r="R89">
        <f t="shared" si="26"/>
        <v>15.300000000000011</v>
      </c>
      <c r="S89">
        <f t="shared" si="27"/>
        <v>0.85294117647058831</v>
      </c>
      <c r="T89" t="str">
        <f t="shared" si="28"/>
        <v>UP</v>
      </c>
      <c r="U89" t="str">
        <f t="shared" si="29"/>
        <v>UP</v>
      </c>
      <c r="V89">
        <v>289.63678365788178</v>
      </c>
      <c r="W89">
        <v>281.08877142626824</v>
      </c>
      <c r="X89">
        <f t="shared" si="30"/>
        <v>8.5480122316135407</v>
      </c>
      <c r="Y89">
        <v>8.0783662921408013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302</v>
      </c>
      <c r="D90">
        <v>310.8</v>
      </c>
      <c r="E90">
        <v>290</v>
      </c>
      <c r="F90">
        <v>290</v>
      </c>
      <c r="G90">
        <f>_xll.TA_TYPPRICE(D90,E90,F90)</f>
        <v>296.93333333333334</v>
      </c>
      <c r="H90">
        <v>295.35082565718392</v>
      </c>
      <c r="I90" t="str">
        <f t="shared" si="20"/>
        <v>DOWN</v>
      </c>
      <c r="J90">
        <v>300.68563599682858</v>
      </c>
      <c r="K90">
        <v>287.68304863929052</v>
      </c>
      <c r="L90" t="str">
        <f t="shared" si="21"/>
        <v>No Confirmation</v>
      </c>
      <c r="M90" t="str">
        <f t="shared" si="22"/>
        <v>No Trend</v>
      </c>
      <c r="N90">
        <v>47.556974162322604</v>
      </c>
      <c r="O90" t="str">
        <f t="shared" si="23"/>
        <v>No Momentum</v>
      </c>
      <c r="P90" t="str">
        <f t="shared" si="24"/>
        <v>No Trend + Momentum</v>
      </c>
      <c r="Q90">
        <f t="shared" si="25"/>
        <v>0</v>
      </c>
      <c r="R90">
        <f t="shared" si="26"/>
        <v>20.800000000000011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289.69266309513074</v>
      </c>
      <c r="W90">
        <v>281.74886243172983</v>
      </c>
      <c r="X90">
        <f t="shared" si="30"/>
        <v>7.9438006634009071</v>
      </c>
      <c r="Y90">
        <v>8.0514531663928217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292.55</v>
      </c>
      <c r="D91">
        <v>301.5</v>
      </c>
      <c r="E91">
        <v>289</v>
      </c>
      <c r="F91">
        <v>290</v>
      </c>
      <c r="G91">
        <f>_xll.TA_TYPPRICE(D91,E91,F91)</f>
        <v>293.5</v>
      </c>
      <c r="H91">
        <v>294.42541282859196</v>
      </c>
      <c r="I91" t="str">
        <f t="shared" si="20"/>
        <v>DOWN</v>
      </c>
      <c r="J91">
        <v>300.86660577531114</v>
      </c>
      <c r="K91">
        <v>287.97570449722593</v>
      </c>
      <c r="L91" t="str">
        <f t="shared" si="21"/>
        <v>No Confirmation</v>
      </c>
      <c r="M91" t="str">
        <f t="shared" si="22"/>
        <v>No Trend</v>
      </c>
      <c r="N91">
        <v>47.556974162322604</v>
      </c>
      <c r="O91" t="str">
        <f t="shared" si="23"/>
        <v>No Momentum</v>
      </c>
      <c r="P91" t="str">
        <f t="shared" si="24"/>
        <v>No Trend + Momentum</v>
      </c>
      <c r="Q91">
        <f t="shared" si="25"/>
        <v>1</v>
      </c>
      <c r="R91">
        <f t="shared" si="26"/>
        <v>12.5</v>
      </c>
      <c r="S91">
        <f t="shared" si="27"/>
        <v>0.08</v>
      </c>
      <c r="T91" t="str">
        <f t="shared" si="28"/>
        <v>DOWN</v>
      </c>
      <c r="U91" t="str">
        <f t="shared" si="29"/>
        <v>No T+M+I</v>
      </c>
      <c r="V91">
        <v>289.73994569587984</v>
      </c>
      <c r="W91">
        <v>282.36005780715726</v>
      </c>
      <c r="X91">
        <f t="shared" si="30"/>
        <v>7.3798878887225783</v>
      </c>
      <c r="Y91">
        <v>7.9171401108587727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291</v>
      </c>
      <c r="D92">
        <v>295</v>
      </c>
      <c r="E92">
        <v>289</v>
      </c>
      <c r="F92">
        <v>292</v>
      </c>
      <c r="G92">
        <f>_xll.TA_TYPPRICE(D92,E92,F92)</f>
        <v>292</v>
      </c>
      <c r="H92">
        <v>293.21270641429601</v>
      </c>
      <c r="I92" t="str">
        <f t="shared" si="20"/>
        <v>DOWN</v>
      </c>
      <c r="J92">
        <v>299.5629156030198</v>
      </c>
      <c r="K92">
        <v>288.20332572006464</v>
      </c>
      <c r="L92" t="str">
        <f t="shared" si="21"/>
        <v>No Confirmation</v>
      </c>
      <c r="M92" t="str">
        <f t="shared" si="22"/>
        <v>No Trend</v>
      </c>
      <c r="N92">
        <v>51.920612825611492</v>
      </c>
      <c r="O92" t="str">
        <f t="shared" si="23"/>
        <v>No Momentum</v>
      </c>
      <c r="P92" t="str">
        <f t="shared" si="24"/>
        <v>No Trend + Momentum</v>
      </c>
      <c r="Q92">
        <f t="shared" si="25"/>
        <v>3</v>
      </c>
      <c r="R92">
        <f t="shared" si="26"/>
        <v>6</v>
      </c>
      <c r="S92">
        <f t="shared" si="27"/>
        <v>0.5</v>
      </c>
      <c r="T92" t="str">
        <f t="shared" si="28"/>
        <v>No Indication</v>
      </c>
      <c r="U92" t="str">
        <f t="shared" si="29"/>
        <v>No T+M+I</v>
      </c>
      <c r="V92">
        <v>290.08764635805215</v>
      </c>
      <c r="W92">
        <v>283.07412759921971</v>
      </c>
      <c r="X92">
        <f t="shared" si="30"/>
        <v>7.013518758832447</v>
      </c>
      <c r="Y92">
        <v>7.7364158404535077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292.45</v>
      </c>
      <c r="D93">
        <v>297.64999999999998</v>
      </c>
      <c r="E93">
        <v>290.45</v>
      </c>
      <c r="F93">
        <v>293.5</v>
      </c>
      <c r="G93">
        <f>_xll.TA_TYPPRICE(D93,E93,F93)</f>
        <v>293.86666666666662</v>
      </c>
      <c r="H93">
        <v>293.53968654048128</v>
      </c>
      <c r="I93" t="str">
        <f t="shared" si="20"/>
        <v>DOWN</v>
      </c>
      <c r="J93">
        <v>299.13782324679318</v>
      </c>
      <c r="K93">
        <v>288.70258667116138</v>
      </c>
      <c r="L93" t="str">
        <f t="shared" si="21"/>
        <v>No Confirmation</v>
      </c>
      <c r="M93" t="str">
        <f t="shared" si="22"/>
        <v>No Trend</v>
      </c>
      <c r="N93">
        <v>55.399735559245563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3.0500000000000114</v>
      </c>
      <c r="R93">
        <f t="shared" si="26"/>
        <v>7.1999999999999886</v>
      </c>
      <c r="S93">
        <f t="shared" si="27"/>
        <v>0.42361111111111338</v>
      </c>
      <c r="T93" t="str">
        <f t="shared" si="28"/>
        <v>No Indication</v>
      </c>
      <c r="U93" t="str">
        <f t="shared" si="29"/>
        <v>No T+M+I</v>
      </c>
      <c r="V93">
        <v>290.61262384142873</v>
      </c>
      <c r="W93">
        <v>283.84641444372193</v>
      </c>
      <c r="X93">
        <f t="shared" si="30"/>
        <v>6.7662093977068025</v>
      </c>
      <c r="Y93">
        <v>7.5423745519041665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295</v>
      </c>
      <c r="D94">
        <v>304.89999999999998</v>
      </c>
      <c r="E94">
        <v>292</v>
      </c>
      <c r="F94">
        <v>300</v>
      </c>
      <c r="G94">
        <f>_xll.TA_TYPPRICE(D94,E94,F94)</f>
        <v>298.96666666666664</v>
      </c>
      <c r="H94">
        <v>296.25317660357393</v>
      </c>
      <c r="I94" t="str">
        <f t="shared" si="20"/>
        <v>UP</v>
      </c>
      <c r="J94">
        <v>300.41830696972801</v>
      </c>
      <c r="K94">
        <v>289.43534518868108</v>
      </c>
      <c r="L94" t="str">
        <f t="shared" si="21"/>
        <v>No Confirmation</v>
      </c>
      <c r="M94" t="str">
        <f t="shared" si="22"/>
        <v>No Trend</v>
      </c>
      <c r="N94">
        <v>67.958684092380508</v>
      </c>
      <c r="O94" t="str">
        <f t="shared" si="23"/>
        <v>UP</v>
      </c>
      <c r="P94" t="str">
        <f t="shared" si="24"/>
        <v>No Trend + Momentum</v>
      </c>
      <c r="Q94">
        <f t="shared" si="25"/>
        <v>8</v>
      </c>
      <c r="R94">
        <f t="shared" si="26"/>
        <v>12.899999999999977</v>
      </c>
      <c r="S94">
        <f t="shared" si="27"/>
        <v>0.62015503875969102</v>
      </c>
      <c r="T94" t="str">
        <f t="shared" si="28"/>
        <v>No Indication</v>
      </c>
      <c r="U94" t="str">
        <f t="shared" si="29"/>
        <v>No T+M+I</v>
      </c>
      <c r="V94">
        <v>292.05683555813198</v>
      </c>
      <c r="W94">
        <v>285.04297633677959</v>
      </c>
      <c r="X94">
        <f t="shared" si="30"/>
        <v>7.0138592213523907</v>
      </c>
      <c r="Y94">
        <v>7.436671485793811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300</v>
      </c>
      <c r="D95">
        <v>303.7</v>
      </c>
      <c r="E95">
        <v>291</v>
      </c>
      <c r="F95">
        <v>293.5</v>
      </c>
      <c r="G95">
        <f>_xll.TA_TYPPRICE(D95,E95,F95)</f>
        <v>296.06666666666666</v>
      </c>
      <c r="H95">
        <v>296.15992163512033</v>
      </c>
      <c r="I95" t="str">
        <f t="shared" si="20"/>
        <v>DOWN</v>
      </c>
      <c r="J95">
        <v>301.14757208756623</v>
      </c>
      <c r="K95">
        <v>289.78304625786308</v>
      </c>
      <c r="L95" t="str">
        <f t="shared" si="21"/>
        <v>No Confirmation</v>
      </c>
      <c r="M95" t="str">
        <f t="shared" si="22"/>
        <v>No Trend</v>
      </c>
      <c r="N95">
        <v>50.265805228428029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</v>
      </c>
      <c r="R95">
        <f t="shared" si="26"/>
        <v>12.699999999999989</v>
      </c>
      <c r="S95">
        <f t="shared" si="27"/>
        <v>0.19685039370078758</v>
      </c>
      <c r="T95" t="str">
        <f t="shared" si="28"/>
        <v>DOWN</v>
      </c>
      <c r="U95" t="str">
        <f t="shared" si="29"/>
        <v>No T+M+I</v>
      </c>
      <c r="V95">
        <v>292.2788608568809</v>
      </c>
      <c r="W95">
        <v>285.66942253405517</v>
      </c>
      <c r="X95">
        <f t="shared" si="30"/>
        <v>6.6094383228257243</v>
      </c>
      <c r="Y95">
        <v>7.2712248532001933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293</v>
      </c>
      <c r="D96">
        <v>298</v>
      </c>
      <c r="E96">
        <v>291.60000000000002</v>
      </c>
      <c r="F96">
        <v>293</v>
      </c>
      <c r="G96">
        <f>_xll.TA_TYPPRICE(D96,E96,F96)</f>
        <v>294.2</v>
      </c>
      <c r="H96">
        <v>295.17996081756019</v>
      </c>
      <c r="I96" t="str">
        <f t="shared" si="20"/>
        <v>DOWN</v>
      </c>
      <c r="J96">
        <v>300.44811162366261</v>
      </c>
      <c r="K96">
        <v>290.18681375611573</v>
      </c>
      <c r="L96" t="str">
        <f t="shared" si="21"/>
        <v>No Confirmation</v>
      </c>
      <c r="M96" t="str">
        <f t="shared" si="22"/>
        <v>No Trend</v>
      </c>
      <c r="N96">
        <v>49.038211044241173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1.3999999999999773</v>
      </c>
      <c r="R96">
        <f t="shared" si="26"/>
        <v>6.3999999999999773</v>
      </c>
      <c r="S96">
        <f t="shared" si="27"/>
        <v>0.21874999999999722</v>
      </c>
      <c r="T96" t="str">
        <f t="shared" si="28"/>
        <v>No Indication</v>
      </c>
      <c r="U96" t="str">
        <f t="shared" si="29"/>
        <v>No T+M+I</v>
      </c>
      <c r="V96">
        <v>292.3898053404377</v>
      </c>
      <c r="W96">
        <v>286.21242827227331</v>
      </c>
      <c r="X96">
        <f t="shared" si="30"/>
        <v>6.1773770681643896</v>
      </c>
      <c r="Y96">
        <v>7.0524552961930329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294.89999999999998</v>
      </c>
      <c r="D97">
        <v>295</v>
      </c>
      <c r="E97">
        <v>289</v>
      </c>
      <c r="F97">
        <v>290</v>
      </c>
      <c r="G97">
        <f>_xll.TA_TYPPRICE(D97,E97,F97)</f>
        <v>291.33333333333331</v>
      </c>
      <c r="H97">
        <v>293.25664707544672</v>
      </c>
      <c r="I97" t="str">
        <f t="shared" si="20"/>
        <v>DOWN</v>
      </c>
      <c r="J97">
        <v>299.23742015173758</v>
      </c>
      <c r="K97">
        <v>289.92307736586781</v>
      </c>
      <c r="L97" t="str">
        <f t="shared" si="21"/>
        <v>No Confirmation</v>
      </c>
      <c r="M97" t="str">
        <f t="shared" si="22"/>
        <v>No Trend</v>
      </c>
      <c r="N97">
        <v>41.44662360345108</v>
      </c>
      <c r="O97" t="str">
        <f t="shared" si="23"/>
        <v>No Momentum</v>
      </c>
      <c r="P97" t="str">
        <f t="shared" si="24"/>
        <v>No Trend + Momentum</v>
      </c>
      <c r="Q97">
        <f t="shared" si="25"/>
        <v>1</v>
      </c>
      <c r="R97">
        <f t="shared" si="26"/>
        <v>6</v>
      </c>
      <c r="S97">
        <f t="shared" si="27"/>
        <v>0.16666666666666666</v>
      </c>
      <c r="T97" t="str">
        <f t="shared" si="28"/>
        <v>DOWN</v>
      </c>
      <c r="U97" t="str">
        <f t="shared" si="29"/>
        <v>No T+M+I</v>
      </c>
      <c r="V97">
        <v>292.02214298037035</v>
      </c>
      <c r="W97">
        <v>286.49298914099381</v>
      </c>
      <c r="X97">
        <f t="shared" si="30"/>
        <v>5.5291538393765336</v>
      </c>
      <c r="Y97">
        <v>6.747795004829733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290.5</v>
      </c>
      <c r="D98">
        <v>294.75</v>
      </c>
      <c r="E98">
        <v>290</v>
      </c>
      <c r="F98">
        <v>290.14999999999998</v>
      </c>
      <c r="G98">
        <f>_xll.TA_TYPPRICE(D98,E98,F98)</f>
        <v>291.63333333333333</v>
      </c>
      <c r="H98">
        <v>292.44499020439002</v>
      </c>
      <c r="I98" t="str">
        <f t="shared" si="20"/>
        <v>DOWN</v>
      </c>
      <c r="J98">
        <v>298.24021567357369</v>
      </c>
      <c r="K98">
        <v>289.94017128456386</v>
      </c>
      <c r="L98" t="str">
        <f t="shared" si="21"/>
        <v>No Confirmation</v>
      </c>
      <c r="M98" t="str">
        <f t="shared" si="22"/>
        <v>No Trend</v>
      </c>
      <c r="N98">
        <v>42.007733693900605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0.14999999999997726</v>
      </c>
      <c r="R98">
        <f t="shared" si="26"/>
        <v>4.75</v>
      </c>
      <c r="S98">
        <f t="shared" si="27"/>
        <v>3.1578947368416266E-2</v>
      </c>
      <c r="T98" t="str">
        <f t="shared" si="28"/>
        <v>DOWN</v>
      </c>
      <c r="U98" t="str">
        <f t="shared" si="29"/>
        <v>No T+M+I</v>
      </c>
      <c r="V98">
        <v>291.73412098339031</v>
      </c>
      <c r="W98">
        <v>286.76387883425355</v>
      </c>
      <c r="X98">
        <f t="shared" si="30"/>
        <v>4.9702421491367659</v>
      </c>
      <c r="Y98">
        <v>6.39228443369114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293</v>
      </c>
      <c r="D99">
        <v>326</v>
      </c>
      <c r="E99">
        <v>291.10000000000002</v>
      </c>
      <c r="F99">
        <v>311</v>
      </c>
      <c r="G99">
        <f>_xll.TA_TYPPRICE(D99,E99,F99)</f>
        <v>309.36666666666667</v>
      </c>
      <c r="H99">
        <v>300.90582843552835</v>
      </c>
      <c r="I99" t="str">
        <f t="shared" si="20"/>
        <v>UP</v>
      </c>
      <c r="J99">
        <v>304.40905663500178</v>
      </c>
      <c r="K99">
        <v>290.1979109991052</v>
      </c>
      <c r="L99" t="str">
        <f t="shared" si="21"/>
        <v>UP</v>
      </c>
      <c r="M99" t="str">
        <f t="shared" si="22"/>
        <v>UP</v>
      </c>
      <c r="N99">
        <v>78.239509781575052</v>
      </c>
      <c r="O99" t="str">
        <f t="shared" si="23"/>
        <v>UP</v>
      </c>
      <c r="P99" t="str">
        <f t="shared" si="24"/>
        <v>UP</v>
      </c>
      <c r="Q99">
        <f t="shared" si="25"/>
        <v>19.899999999999977</v>
      </c>
      <c r="R99">
        <f t="shared" si="26"/>
        <v>34.899999999999977</v>
      </c>
      <c r="S99">
        <f t="shared" si="27"/>
        <v>0.57020057306590233</v>
      </c>
      <c r="T99" t="str">
        <f t="shared" si="28"/>
        <v>No Indication</v>
      </c>
      <c r="U99" t="str">
        <f t="shared" si="29"/>
        <v>No T+M+I</v>
      </c>
      <c r="V99">
        <v>294.69810237056106</v>
      </c>
      <c r="W99">
        <v>288.5591470687533</v>
      </c>
      <c r="X99">
        <f t="shared" si="30"/>
        <v>6.1389553018077549</v>
      </c>
      <c r="Y99">
        <v>6.3416186073144631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313.89999999999998</v>
      </c>
      <c r="D100">
        <v>313.95</v>
      </c>
      <c r="E100">
        <v>296.5</v>
      </c>
      <c r="F100">
        <v>301.64999999999998</v>
      </c>
      <c r="G100">
        <f>_xll.TA_TYPPRICE(D100,E100,F100)</f>
        <v>304.03333333333336</v>
      </c>
      <c r="H100">
        <v>302.46958088443085</v>
      </c>
      <c r="I100" t="str">
        <f t="shared" si="20"/>
        <v>DOWN</v>
      </c>
      <c r="J100">
        <v>306.52926627166806</v>
      </c>
      <c r="K100">
        <v>291.59837522152628</v>
      </c>
      <c r="L100" t="str">
        <f t="shared" si="21"/>
        <v>No Confirmation</v>
      </c>
      <c r="M100" t="str">
        <f t="shared" si="22"/>
        <v>No Trend</v>
      </c>
      <c r="N100">
        <v>57.94595140568083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5.1499999999999773</v>
      </c>
      <c r="R100">
        <f t="shared" si="26"/>
        <v>17.449999999999989</v>
      </c>
      <c r="S100">
        <f t="shared" si="27"/>
        <v>0.29512893982807914</v>
      </c>
      <c r="T100" t="str">
        <f t="shared" si="28"/>
        <v>No Indication</v>
      </c>
      <c r="U100" t="str">
        <f t="shared" si="29"/>
        <v>No T+M+I</v>
      </c>
      <c r="V100">
        <v>295.76762508278244</v>
      </c>
      <c r="W100">
        <v>289.52883987847525</v>
      </c>
      <c r="X100">
        <f t="shared" si="30"/>
        <v>6.2387852043071916</v>
      </c>
      <c r="Y100">
        <v>6.3210519267130092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300.60000000000002</v>
      </c>
      <c r="D101">
        <v>315.89999999999998</v>
      </c>
      <c r="E101">
        <v>295</v>
      </c>
      <c r="F101">
        <v>303.39999999999998</v>
      </c>
      <c r="G101">
        <f>_xll.TA_TYPPRICE(D101,E101,F101)</f>
        <v>304.76666666666665</v>
      </c>
      <c r="H101">
        <v>303.61812377554872</v>
      </c>
      <c r="I101" t="str">
        <f t="shared" si="20"/>
        <v>DOWN</v>
      </c>
      <c r="J101">
        <v>308.61165154463072</v>
      </c>
      <c r="K101">
        <v>292.35429183896491</v>
      </c>
      <c r="L101" t="str">
        <f t="shared" si="21"/>
        <v>No Confirmation</v>
      </c>
      <c r="M101" t="str">
        <f t="shared" si="22"/>
        <v>No Trend</v>
      </c>
      <c r="N101">
        <v>60.351923876385818</v>
      </c>
      <c r="O101" t="str">
        <f t="shared" si="23"/>
        <v>UP</v>
      </c>
      <c r="P101" t="str">
        <f t="shared" si="24"/>
        <v>No Trend + Momentum</v>
      </c>
      <c r="Q101">
        <f t="shared" si="25"/>
        <v>8.3999999999999773</v>
      </c>
      <c r="R101">
        <f t="shared" si="26"/>
        <v>20.899999999999977</v>
      </c>
      <c r="S101">
        <f t="shared" si="27"/>
        <v>0.40191387559808545</v>
      </c>
      <c r="T101" t="str">
        <f t="shared" si="28"/>
        <v>No Indication</v>
      </c>
      <c r="U101" t="str">
        <f t="shared" si="29"/>
        <v>No T+M+I</v>
      </c>
      <c r="V101">
        <v>296.9418366085082</v>
      </c>
      <c r="W101">
        <v>290.55633322081042</v>
      </c>
      <c r="X101">
        <f t="shared" si="30"/>
        <v>6.3855033876977814</v>
      </c>
      <c r="Y101">
        <v>6.3339422189099635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304.7</v>
      </c>
      <c r="D102">
        <v>307.95</v>
      </c>
      <c r="E102">
        <v>295.2</v>
      </c>
      <c r="F102">
        <v>301</v>
      </c>
      <c r="G102">
        <f>_xll.TA_TYPPRICE(D102,E102,F102)</f>
        <v>301.38333333333333</v>
      </c>
      <c r="H102">
        <v>302.50072855444103</v>
      </c>
      <c r="I102" t="str">
        <f t="shared" si="20"/>
        <v>DOWN</v>
      </c>
      <c r="J102">
        <v>308.4646178680461</v>
      </c>
      <c r="K102">
        <v>292.98667143030605</v>
      </c>
      <c r="L102" t="str">
        <f t="shared" si="21"/>
        <v>No Confirmation</v>
      </c>
      <c r="M102" t="str">
        <f t="shared" si="22"/>
        <v>No Trend</v>
      </c>
      <c r="N102">
        <v>54.961480702573638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5.8000000000000114</v>
      </c>
      <c r="R102">
        <f t="shared" si="26"/>
        <v>12.75</v>
      </c>
      <c r="S102">
        <f t="shared" si="27"/>
        <v>0.45490196078431461</v>
      </c>
      <c r="T102" t="str">
        <f t="shared" si="28"/>
        <v>No Indication</v>
      </c>
      <c r="U102" t="str">
        <f t="shared" si="29"/>
        <v>No T+M+I</v>
      </c>
      <c r="V102">
        <v>297.56616943796848</v>
      </c>
      <c r="W102">
        <v>291.32993816741703</v>
      </c>
      <c r="X102">
        <f t="shared" si="30"/>
        <v>6.2362312705514569</v>
      </c>
      <c r="Y102">
        <v>6.3144000292382625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299.5</v>
      </c>
      <c r="D103">
        <v>304.89999999999998</v>
      </c>
      <c r="E103">
        <v>281.3</v>
      </c>
      <c r="F103">
        <v>286</v>
      </c>
      <c r="G103">
        <f>_xll.TA_TYPPRICE(D103,E103,F103)</f>
        <v>290.73333333333335</v>
      </c>
      <c r="H103">
        <v>296.61703094388719</v>
      </c>
      <c r="I103" t="str">
        <f t="shared" si="20"/>
        <v>DOWN</v>
      </c>
      <c r="J103">
        <v>307.67248056403588</v>
      </c>
      <c r="K103">
        <v>290.38963333468246</v>
      </c>
      <c r="L103" t="str">
        <f t="shared" si="21"/>
        <v>DOWN</v>
      </c>
      <c r="M103" t="str">
        <f t="shared" si="22"/>
        <v>DOWN</v>
      </c>
      <c r="N103">
        <v>32.372408441315656</v>
      </c>
      <c r="O103" t="str">
        <f t="shared" si="23"/>
        <v>DOWN</v>
      </c>
      <c r="P103" t="str">
        <f t="shared" si="24"/>
        <v>DOWN</v>
      </c>
      <c r="Q103">
        <f t="shared" si="25"/>
        <v>4.6999999999999886</v>
      </c>
      <c r="R103">
        <f t="shared" si="26"/>
        <v>23.599999999999966</v>
      </c>
      <c r="S103">
        <f t="shared" si="27"/>
        <v>0.19915254237288116</v>
      </c>
      <c r="T103" t="str">
        <f t="shared" si="28"/>
        <v>DOWN</v>
      </c>
      <c r="U103" t="str">
        <f t="shared" si="29"/>
        <v>DOWN</v>
      </c>
      <c r="V103">
        <v>295.78675875520412</v>
      </c>
      <c r="W103">
        <v>290.93512793279353</v>
      </c>
      <c r="X103">
        <f t="shared" si="30"/>
        <v>4.8516308224105842</v>
      </c>
      <c r="Y103">
        <v>6.0218461878727272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285</v>
      </c>
      <c r="D104">
        <v>303</v>
      </c>
      <c r="E104">
        <v>283.3</v>
      </c>
      <c r="F104">
        <v>292</v>
      </c>
      <c r="G104">
        <f>_xll.TA_TYPPRICE(D104,E104,F104)</f>
        <v>292.76666666666665</v>
      </c>
      <c r="H104">
        <v>294.69184880527689</v>
      </c>
      <c r="I104" t="str">
        <f t="shared" si="20"/>
        <v>DOWN</v>
      </c>
      <c r="J104">
        <v>306.63415154980567</v>
      </c>
      <c r="K104">
        <v>288.8141592603086</v>
      </c>
      <c r="L104" t="str">
        <f t="shared" si="21"/>
        <v>No Confirmation</v>
      </c>
      <c r="M104" t="str">
        <f t="shared" si="22"/>
        <v>No Trend</v>
      </c>
      <c r="N104">
        <v>43.900754285133551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8.6999999999999886</v>
      </c>
      <c r="R104">
        <f t="shared" si="26"/>
        <v>19.699999999999989</v>
      </c>
      <c r="S104">
        <f t="shared" si="27"/>
        <v>0.44162436548223316</v>
      </c>
      <c r="T104" t="str">
        <f t="shared" si="28"/>
        <v>No Indication</v>
      </c>
      <c r="U104" t="str">
        <f t="shared" si="29"/>
        <v>No T+M+I</v>
      </c>
      <c r="V104">
        <v>295.20418048517274</v>
      </c>
      <c r="W104">
        <v>291.01400734517921</v>
      </c>
      <c r="X104">
        <f t="shared" si="30"/>
        <v>4.1901731399935329</v>
      </c>
      <c r="Y104">
        <v>5.6555115782968883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291.8</v>
      </c>
      <c r="D105">
        <v>294.85000000000002</v>
      </c>
      <c r="E105">
        <v>289</v>
      </c>
      <c r="F105">
        <v>290</v>
      </c>
      <c r="G105">
        <f>_xll.TA_TYPPRICE(D105,E105,F105)</f>
        <v>291.28333333333336</v>
      </c>
      <c r="H105">
        <v>292.98759106930515</v>
      </c>
      <c r="I105" t="str">
        <f t="shared" si="20"/>
        <v>DOWN</v>
      </c>
      <c r="J105">
        <v>304.01545120540442</v>
      </c>
      <c r="K105">
        <v>288.85545720246222</v>
      </c>
      <c r="L105" t="str">
        <f t="shared" si="21"/>
        <v>No Confirmation</v>
      </c>
      <c r="M105" t="str">
        <f t="shared" si="22"/>
        <v>No Trend</v>
      </c>
      <c r="N105">
        <v>40.989347819444141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</v>
      </c>
      <c r="R105">
        <f t="shared" si="26"/>
        <v>5.8500000000000227</v>
      </c>
      <c r="S105">
        <f t="shared" si="27"/>
        <v>0.17094017094017028</v>
      </c>
      <c r="T105" t="str">
        <f t="shared" si="28"/>
        <v>DOWN</v>
      </c>
      <c r="U105" t="str">
        <f t="shared" si="29"/>
        <v>No T+M+I</v>
      </c>
      <c r="V105">
        <v>294.40353733360769</v>
      </c>
      <c r="W105">
        <v>290.93889568998077</v>
      </c>
      <c r="X105">
        <f t="shared" si="30"/>
        <v>3.4646416436269192</v>
      </c>
      <c r="Y105">
        <v>5.2173375913628943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291.55</v>
      </c>
      <c r="D106">
        <v>302.55</v>
      </c>
      <c r="E106">
        <v>291.10000000000002</v>
      </c>
      <c r="F106">
        <v>295</v>
      </c>
      <c r="G106">
        <f>_xll.TA_TYPPRICE(D106,E106,F106)</f>
        <v>296.2166666666667</v>
      </c>
      <c r="H106">
        <v>294.60212886798593</v>
      </c>
      <c r="I106" t="str">
        <f t="shared" si="20"/>
        <v>UP</v>
      </c>
      <c r="J106">
        <v>303.68979538198124</v>
      </c>
      <c r="K106">
        <v>289.35424449080398</v>
      </c>
      <c r="L106" t="str">
        <f t="shared" si="21"/>
        <v>No Confirmation</v>
      </c>
      <c r="M106" t="str">
        <f t="shared" si="22"/>
        <v>No Trend</v>
      </c>
      <c r="N106">
        <v>51.119510659788659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3.8999999999999773</v>
      </c>
      <c r="R106">
        <f t="shared" si="26"/>
        <v>11.449999999999989</v>
      </c>
      <c r="S106">
        <f t="shared" si="27"/>
        <v>0.34061135371178874</v>
      </c>
      <c r="T106" t="str">
        <f t="shared" si="28"/>
        <v>No Indication</v>
      </c>
      <c r="U106" t="str">
        <f t="shared" si="29"/>
        <v>No T+M+I</v>
      </c>
      <c r="V106">
        <v>294.49530082074494</v>
      </c>
      <c r="W106">
        <v>291.23971823146366</v>
      </c>
      <c r="X106">
        <f t="shared" si="30"/>
        <v>3.2555825892812891</v>
      </c>
      <c r="Y106">
        <v>4.8249865909465735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297</v>
      </c>
      <c r="D107">
        <v>299.3</v>
      </c>
      <c r="E107">
        <v>290</v>
      </c>
      <c r="F107">
        <v>296.3</v>
      </c>
      <c r="G107">
        <f>_xll.TA_TYPPRICE(D107,E107,F107)</f>
        <v>295.2</v>
      </c>
      <c r="H107">
        <v>294.90106443399293</v>
      </c>
      <c r="I107" t="str">
        <f t="shared" si="20"/>
        <v>UP</v>
      </c>
      <c r="J107">
        <v>302.71428529709652</v>
      </c>
      <c r="K107">
        <v>289.49774571506975</v>
      </c>
      <c r="L107" t="str">
        <f t="shared" si="21"/>
        <v>No Confirmation</v>
      </c>
      <c r="M107" t="str">
        <f t="shared" si="22"/>
        <v>No Trend</v>
      </c>
      <c r="N107">
        <v>53.702524221025797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6.3000000000000114</v>
      </c>
      <c r="R107">
        <f t="shared" si="26"/>
        <v>9.3000000000000114</v>
      </c>
      <c r="S107">
        <f t="shared" si="27"/>
        <v>0.67741935483871007</v>
      </c>
      <c r="T107" t="str">
        <f t="shared" si="28"/>
        <v>No Indication</v>
      </c>
      <c r="U107" t="str">
        <f t="shared" si="29"/>
        <v>No T+M+I</v>
      </c>
      <c r="V107">
        <v>294.77294684832265</v>
      </c>
      <c r="W107">
        <v>291.6145539180219</v>
      </c>
      <c r="X107">
        <f t="shared" si="30"/>
        <v>3.1583929303007494</v>
      </c>
      <c r="Y107">
        <v>4.4916678588174088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297.55</v>
      </c>
      <c r="D108">
        <v>298.7</v>
      </c>
      <c r="E108">
        <v>292.89999999999998</v>
      </c>
      <c r="F108">
        <v>295</v>
      </c>
      <c r="G108">
        <f>_xll.TA_TYPPRICE(D108,E108,F108)</f>
        <v>295.5333333333333</v>
      </c>
      <c r="H108">
        <v>295.21719888366312</v>
      </c>
      <c r="I108" t="str">
        <f t="shared" si="20"/>
        <v>DOWN</v>
      </c>
      <c r="J108">
        <v>301.82222189774171</v>
      </c>
      <c r="K108">
        <v>290.25380222283201</v>
      </c>
      <c r="L108" t="str">
        <f t="shared" si="21"/>
        <v>No Confirmation</v>
      </c>
      <c r="M108" t="str">
        <f t="shared" si="22"/>
        <v>No Trend</v>
      </c>
      <c r="N108">
        <v>50.375036021066677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2.1000000000000227</v>
      </c>
      <c r="R108">
        <f t="shared" si="26"/>
        <v>5.8000000000000114</v>
      </c>
      <c r="S108">
        <f t="shared" si="27"/>
        <v>0.3620689655172446</v>
      </c>
      <c r="T108" t="str">
        <f t="shared" si="28"/>
        <v>No Indication</v>
      </c>
      <c r="U108" t="str">
        <f t="shared" si="29"/>
        <v>No T+M+I</v>
      </c>
      <c r="V108">
        <v>294.80787810242686</v>
      </c>
      <c r="W108">
        <v>291.8653277018721</v>
      </c>
      <c r="X108">
        <f t="shared" si="30"/>
        <v>2.9425504005547509</v>
      </c>
      <c r="Y108">
        <v>4.1818443671648771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295.39999999999998</v>
      </c>
      <c r="D109">
        <v>302.95</v>
      </c>
      <c r="E109">
        <v>293.60000000000002</v>
      </c>
      <c r="F109">
        <v>296.64999999999998</v>
      </c>
      <c r="G109">
        <f>_xll.TA_TYPPRICE(D109,E109,F109)</f>
        <v>297.73333333333329</v>
      </c>
      <c r="H109">
        <v>296.4752661084982</v>
      </c>
      <c r="I109" t="str">
        <f t="shared" si="20"/>
        <v>UP</v>
      </c>
      <c r="J109">
        <v>302.07283925379909</v>
      </c>
      <c r="K109">
        <v>290.99740172886936</v>
      </c>
      <c r="L109" t="str">
        <f t="shared" si="21"/>
        <v>No Confirmation</v>
      </c>
      <c r="M109" t="str">
        <f t="shared" si="22"/>
        <v>No Trend</v>
      </c>
      <c r="N109">
        <v>54.816743541997972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3.0499999999999545</v>
      </c>
      <c r="R109">
        <f t="shared" si="26"/>
        <v>9.3499999999999659</v>
      </c>
      <c r="S109">
        <f t="shared" si="27"/>
        <v>0.32620320855614604</v>
      </c>
      <c r="T109" t="str">
        <f t="shared" si="28"/>
        <v>No Indication</v>
      </c>
      <c r="U109" t="str">
        <f t="shared" si="29"/>
        <v>No T+M+I</v>
      </c>
      <c r="V109">
        <v>295.09128147128428</v>
      </c>
      <c r="W109">
        <v>292.21974787210382</v>
      </c>
      <c r="X109">
        <f t="shared" si="30"/>
        <v>2.8715335991804523</v>
      </c>
      <c r="Y109">
        <v>3.9197822135679923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297</v>
      </c>
      <c r="D110">
        <v>320.95</v>
      </c>
      <c r="E110">
        <v>297</v>
      </c>
      <c r="F110">
        <v>309.7</v>
      </c>
      <c r="G110">
        <f>_xll.TA_TYPPRICE(D110,E110,F110)</f>
        <v>309.2166666666667</v>
      </c>
      <c r="H110">
        <v>302.84596638758245</v>
      </c>
      <c r="I110" t="str">
        <f t="shared" si="20"/>
        <v>UP</v>
      </c>
      <c r="J110">
        <v>306.26776386406596</v>
      </c>
      <c r="K110">
        <v>292.33131245578727</v>
      </c>
      <c r="L110" t="str">
        <f t="shared" si="21"/>
        <v>UP</v>
      </c>
      <c r="M110" t="str">
        <f t="shared" si="22"/>
        <v>UP</v>
      </c>
      <c r="N110">
        <v>76.028627280913369</v>
      </c>
      <c r="O110" t="str">
        <f t="shared" si="23"/>
        <v>UP</v>
      </c>
      <c r="P110" t="str">
        <f t="shared" si="24"/>
        <v>UP</v>
      </c>
      <c r="Q110">
        <f t="shared" si="25"/>
        <v>12.699999999999989</v>
      </c>
      <c r="R110">
        <f t="shared" si="26"/>
        <v>23.949999999999989</v>
      </c>
      <c r="S110">
        <f t="shared" si="27"/>
        <v>0.53027139874739015</v>
      </c>
      <c r="T110" t="str">
        <f t="shared" si="28"/>
        <v>No Indication</v>
      </c>
      <c r="U110" t="str">
        <f t="shared" si="29"/>
        <v>No T+M+I</v>
      </c>
      <c r="V110">
        <v>297.33877662954825</v>
      </c>
      <c r="W110">
        <v>293.51458136305911</v>
      </c>
      <c r="X110">
        <f t="shared" si="30"/>
        <v>3.8241952664891414</v>
      </c>
      <c r="Y110">
        <v>3.9006648241522219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314.39999999999998</v>
      </c>
      <c r="D111">
        <v>314.45</v>
      </c>
      <c r="E111">
        <v>306.55</v>
      </c>
      <c r="F111">
        <v>311.95</v>
      </c>
      <c r="G111">
        <f>_xll.TA_TYPPRICE(D111,E111,F111)</f>
        <v>310.98333333333335</v>
      </c>
      <c r="H111">
        <v>306.91464986045787</v>
      </c>
      <c r="I111" t="str">
        <f t="shared" si="20"/>
        <v>UP</v>
      </c>
      <c r="J111">
        <v>308.08603856094021</v>
      </c>
      <c r="K111">
        <v>295.49102079894567</v>
      </c>
      <c r="L111" t="str">
        <f t="shared" si="21"/>
        <v>UP</v>
      </c>
      <c r="M111" t="str">
        <f t="shared" si="22"/>
        <v>UP</v>
      </c>
      <c r="N111">
        <v>78.2311445619859</v>
      </c>
      <c r="O111" t="str">
        <f t="shared" si="23"/>
        <v>UP</v>
      </c>
      <c r="P111" t="str">
        <f t="shared" si="24"/>
        <v>UP</v>
      </c>
      <c r="Q111">
        <f t="shared" si="25"/>
        <v>5.3999999999999773</v>
      </c>
      <c r="R111">
        <f t="shared" si="26"/>
        <v>7.8999999999999773</v>
      </c>
      <c r="S111">
        <f t="shared" si="27"/>
        <v>0.68354430379746745</v>
      </c>
      <c r="T111" t="str">
        <f t="shared" si="28"/>
        <v>No Indication</v>
      </c>
      <c r="U111" t="str">
        <f t="shared" si="29"/>
        <v>No T+M+I</v>
      </c>
      <c r="V111">
        <v>299.58665714807927</v>
      </c>
      <c r="W111">
        <v>294.88016792875845</v>
      </c>
      <c r="X111">
        <f t="shared" si="30"/>
        <v>4.7064892193208152</v>
      </c>
      <c r="Y111">
        <v>4.0618297031859409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313</v>
      </c>
      <c r="D112">
        <v>325</v>
      </c>
      <c r="E112">
        <v>308.75</v>
      </c>
      <c r="F112">
        <v>311.55</v>
      </c>
      <c r="G112">
        <f>_xll.TA_TYPPRICE(D112,E112,F112)</f>
        <v>315.09999999999997</v>
      </c>
      <c r="H112">
        <v>311.00732493022895</v>
      </c>
      <c r="I112" t="str">
        <f t="shared" si="20"/>
        <v>UP</v>
      </c>
      <c r="J112">
        <v>311.84469665850906</v>
      </c>
      <c r="K112">
        <v>298.43746062140218</v>
      </c>
      <c r="L112" t="str">
        <f t="shared" si="21"/>
        <v>No Confirmation</v>
      </c>
      <c r="M112" t="str">
        <f t="shared" si="22"/>
        <v>No Trend</v>
      </c>
      <c r="N112">
        <v>76.665780116175497</v>
      </c>
      <c r="O112" t="str">
        <f t="shared" si="23"/>
        <v>UP</v>
      </c>
      <c r="P112" t="str">
        <f t="shared" si="24"/>
        <v>No Trend + Momentum</v>
      </c>
      <c r="Q112">
        <f t="shared" si="25"/>
        <v>2.8000000000000114</v>
      </c>
      <c r="R112">
        <f t="shared" si="26"/>
        <v>16.25</v>
      </c>
      <c r="S112">
        <f t="shared" si="27"/>
        <v>0.17230769230769299</v>
      </c>
      <c r="T112" t="str">
        <f t="shared" si="28"/>
        <v>DOWN</v>
      </c>
      <c r="U112" t="str">
        <f t="shared" si="29"/>
        <v>No T+M+I</v>
      </c>
      <c r="V112">
        <v>301.42717143299018</v>
      </c>
      <c r="W112">
        <v>296.11497030440597</v>
      </c>
      <c r="X112">
        <f t="shared" si="30"/>
        <v>5.3122011285842063</v>
      </c>
      <c r="Y112">
        <v>4.3119039882655938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311.8</v>
      </c>
      <c r="D113">
        <v>320.5</v>
      </c>
      <c r="E113">
        <v>301</v>
      </c>
      <c r="F113">
        <v>303.05</v>
      </c>
      <c r="G113">
        <f>_xll.TA_TYPPRICE(D113,E113,F113)</f>
        <v>308.18333333333334</v>
      </c>
      <c r="H113">
        <v>309.59532913178111</v>
      </c>
      <c r="I113" t="str">
        <f t="shared" si="20"/>
        <v>DOWN</v>
      </c>
      <c r="J113">
        <v>313.76809740106262</v>
      </c>
      <c r="K113">
        <v>299.00691381664615</v>
      </c>
      <c r="L113" t="str">
        <f t="shared" si="21"/>
        <v>No Confirmation</v>
      </c>
      <c r="M113" t="str">
        <f t="shared" si="22"/>
        <v>No Trend</v>
      </c>
      <c r="N113">
        <v>50.059216903148865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2.0500000000000114</v>
      </c>
      <c r="R113">
        <f t="shared" si="26"/>
        <v>19.5</v>
      </c>
      <c r="S113">
        <f t="shared" si="27"/>
        <v>0.10512820512820571</v>
      </c>
      <c r="T113" t="str">
        <f t="shared" si="28"/>
        <v>DOWN</v>
      </c>
      <c r="U113" t="str">
        <f t="shared" si="29"/>
        <v>No T+M+I</v>
      </c>
      <c r="V113">
        <v>301.67683736637633</v>
      </c>
      <c r="W113">
        <v>296.62867620778331</v>
      </c>
      <c r="X113">
        <f t="shared" si="30"/>
        <v>5.0481611585930182</v>
      </c>
      <c r="Y113">
        <v>4.4591554223310785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306.5</v>
      </c>
      <c r="D114">
        <v>310.5</v>
      </c>
      <c r="E114">
        <v>304.3</v>
      </c>
      <c r="F114">
        <v>307.55</v>
      </c>
      <c r="G114">
        <f>_xll.TA_TYPPRICE(D114,E114,F114)</f>
        <v>307.45</v>
      </c>
      <c r="H114">
        <v>308.52266456589052</v>
      </c>
      <c r="I114" t="str">
        <f t="shared" si="20"/>
        <v>DOWN</v>
      </c>
      <c r="J114">
        <v>313.04185353415983</v>
      </c>
      <c r="K114">
        <v>300.18315519072479</v>
      </c>
      <c r="L114" t="str">
        <f t="shared" si="21"/>
        <v>No Confirmation</v>
      </c>
      <c r="M114" t="str">
        <f t="shared" si="22"/>
        <v>No Trend</v>
      </c>
      <c r="N114">
        <v>59.386606214981761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3.25</v>
      </c>
      <c r="R114">
        <f t="shared" si="26"/>
        <v>6.1999999999999886</v>
      </c>
      <c r="S114">
        <f t="shared" si="27"/>
        <v>0.52419354838709775</v>
      </c>
      <c r="T114" t="str">
        <f t="shared" si="28"/>
        <v>No Indication</v>
      </c>
      <c r="U114" t="str">
        <f t="shared" si="29"/>
        <v>No T+M+I</v>
      </c>
      <c r="V114">
        <v>302.58040084847227</v>
      </c>
      <c r="W114">
        <v>297.43766315535493</v>
      </c>
      <c r="X114">
        <f t="shared" si="30"/>
        <v>5.1427376931173399</v>
      </c>
      <c r="Y114">
        <v>4.5958718764883306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310</v>
      </c>
      <c r="D115">
        <v>319</v>
      </c>
      <c r="E115">
        <v>307.25</v>
      </c>
      <c r="F115">
        <v>317.39999999999998</v>
      </c>
      <c r="G115">
        <f>_xll.TA_TYPPRICE(D115,E115,F115)</f>
        <v>314.55</v>
      </c>
      <c r="H115">
        <v>311.5363322829453</v>
      </c>
      <c r="I115" t="str">
        <f t="shared" si="20"/>
        <v>UP</v>
      </c>
      <c r="J115">
        <v>314.36588608212429</v>
      </c>
      <c r="K115">
        <v>301.75356514834152</v>
      </c>
      <c r="L115" t="str">
        <f t="shared" si="21"/>
        <v>UP</v>
      </c>
      <c r="M115" t="str">
        <f t="shared" si="22"/>
        <v>UP</v>
      </c>
      <c r="N115">
        <v>73.12188112189439</v>
      </c>
      <c r="O115" t="str">
        <f t="shared" si="23"/>
        <v>UP</v>
      </c>
      <c r="P115" t="str">
        <f t="shared" si="24"/>
        <v>UP</v>
      </c>
      <c r="Q115">
        <f t="shared" si="25"/>
        <v>10.149999999999977</v>
      </c>
      <c r="R115">
        <f t="shared" si="26"/>
        <v>11.75</v>
      </c>
      <c r="S115">
        <f t="shared" si="27"/>
        <v>0.86382978723404058</v>
      </c>
      <c r="T115" t="str">
        <f t="shared" si="28"/>
        <v>UP</v>
      </c>
      <c r="U115" t="str">
        <f t="shared" si="29"/>
        <v>UP</v>
      </c>
      <c r="V115">
        <v>304.86033917947651</v>
      </c>
      <c r="W115">
        <v>298.91635477347677</v>
      </c>
      <c r="X115">
        <f t="shared" si="30"/>
        <v>5.9439844059997426</v>
      </c>
      <c r="Y115">
        <v>4.8654943823906134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316</v>
      </c>
      <c r="D116">
        <v>325.10000000000002</v>
      </c>
      <c r="E116">
        <v>311</v>
      </c>
      <c r="F116">
        <v>323.89999999999998</v>
      </c>
      <c r="G116">
        <f>_xll.TA_TYPPRICE(D116,E116,F116)</f>
        <v>320</v>
      </c>
      <c r="H116">
        <v>315.76816614147265</v>
      </c>
      <c r="I116" t="str">
        <f t="shared" si="20"/>
        <v>UP</v>
      </c>
      <c r="J116">
        <v>316.75124473054115</v>
      </c>
      <c r="K116">
        <v>303.80832844871009</v>
      </c>
      <c r="L116" t="str">
        <f t="shared" si="21"/>
        <v>UP</v>
      </c>
      <c r="M116" t="str">
        <f t="shared" si="22"/>
        <v>UP</v>
      </c>
      <c r="N116">
        <v>78.984534601332996</v>
      </c>
      <c r="O116" t="str">
        <f t="shared" si="23"/>
        <v>UP</v>
      </c>
      <c r="P116" t="str">
        <f t="shared" si="24"/>
        <v>UP</v>
      </c>
      <c r="Q116">
        <f t="shared" si="25"/>
        <v>12.899999999999977</v>
      </c>
      <c r="R116">
        <f t="shared" si="26"/>
        <v>14.100000000000023</v>
      </c>
      <c r="S116">
        <f t="shared" si="27"/>
        <v>0.91489361702127348</v>
      </c>
      <c r="T116" t="str">
        <f t="shared" si="28"/>
        <v>UP</v>
      </c>
      <c r="U116" t="str">
        <f t="shared" si="29"/>
        <v>UP</v>
      </c>
      <c r="V116">
        <v>307.78951776724938</v>
      </c>
      <c r="W116">
        <v>300.76699516062666</v>
      </c>
      <c r="X116">
        <f t="shared" si="30"/>
        <v>7.0225226066227151</v>
      </c>
      <c r="Y116">
        <v>5.2969000272370339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323.8</v>
      </c>
      <c r="D117">
        <v>328.95</v>
      </c>
      <c r="E117">
        <v>312.25</v>
      </c>
      <c r="F117">
        <v>314</v>
      </c>
      <c r="G117">
        <f>_xll.TA_TYPPRICE(D117,E117,F117)</f>
        <v>318.40000000000003</v>
      </c>
      <c r="H117">
        <v>317.08408307073637</v>
      </c>
      <c r="I117" t="str">
        <f t="shared" si="20"/>
        <v>DOWN</v>
      </c>
      <c r="J117">
        <v>319.46207923486531</v>
      </c>
      <c r="K117">
        <v>305.68425546010786</v>
      </c>
      <c r="L117" t="str">
        <f t="shared" si="21"/>
        <v>No Confirmation</v>
      </c>
      <c r="M117" t="str">
        <f t="shared" si="22"/>
        <v>No Trend</v>
      </c>
      <c r="N117">
        <v>55.808936441268465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1.75</v>
      </c>
      <c r="R117">
        <f t="shared" si="26"/>
        <v>16.699999999999989</v>
      </c>
      <c r="S117">
        <f t="shared" si="27"/>
        <v>0.10479041916167672</v>
      </c>
      <c r="T117" t="str">
        <f t="shared" si="28"/>
        <v>DOWN</v>
      </c>
      <c r="U117" t="str">
        <f t="shared" si="29"/>
        <v>No T+M+I</v>
      </c>
      <c r="V117">
        <v>308.74497657228795</v>
      </c>
      <c r="W117">
        <v>301.74721774132098</v>
      </c>
      <c r="X117">
        <f t="shared" si="30"/>
        <v>6.9977588309669727</v>
      </c>
      <c r="Y117">
        <v>5.6370717879830217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316</v>
      </c>
      <c r="D118">
        <v>321.05</v>
      </c>
      <c r="E118">
        <v>313.14999999999998</v>
      </c>
      <c r="F118">
        <v>316</v>
      </c>
      <c r="G118">
        <f>_xll.TA_TYPPRICE(D118,E118,F118)</f>
        <v>316.73333333333335</v>
      </c>
      <c r="H118">
        <v>316.90870820203486</v>
      </c>
      <c r="I118" t="str">
        <f t="shared" si="20"/>
        <v>DOWN</v>
      </c>
      <c r="J118">
        <v>319.81495051600638</v>
      </c>
      <c r="K118">
        <v>307.34330980230612</v>
      </c>
      <c r="L118" t="str">
        <f t="shared" si="21"/>
        <v>No Confirmation</v>
      </c>
      <c r="M118" t="str">
        <f t="shared" si="22"/>
        <v>No Trend</v>
      </c>
      <c r="N118">
        <v>58.857428938858533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2.8500000000000227</v>
      </c>
      <c r="R118">
        <f t="shared" si="26"/>
        <v>7.9000000000000341</v>
      </c>
      <c r="S118">
        <f t="shared" si="27"/>
        <v>0.36075949367088739</v>
      </c>
      <c r="T118" t="str">
        <f t="shared" si="28"/>
        <v>No Indication</v>
      </c>
      <c r="U118" t="str">
        <f t="shared" si="29"/>
        <v>No T+M+I</v>
      </c>
      <c r="V118">
        <v>309.86113402270519</v>
      </c>
      <c r="W118">
        <v>302.802979390112</v>
      </c>
      <c r="X118">
        <f t="shared" si="30"/>
        <v>7.0581546325931868</v>
      </c>
      <c r="Y118">
        <v>5.9212883569050545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317.39999999999998</v>
      </c>
      <c r="D119">
        <v>319.64999999999998</v>
      </c>
      <c r="E119">
        <v>314</v>
      </c>
      <c r="F119">
        <v>315.5</v>
      </c>
      <c r="G119">
        <f>_xll.TA_TYPPRICE(D119,E119,F119)</f>
        <v>316.38333333333333</v>
      </c>
      <c r="H119">
        <v>316.64602076768409</v>
      </c>
      <c r="I119" t="str">
        <f t="shared" si="20"/>
        <v>DOWN</v>
      </c>
      <c r="J119">
        <v>319.77829484578274</v>
      </c>
      <c r="K119">
        <v>308.82257429068255</v>
      </c>
      <c r="L119" t="str">
        <f t="shared" si="21"/>
        <v>No Confirmation</v>
      </c>
      <c r="M119" t="str">
        <f t="shared" si="22"/>
        <v>No Trend</v>
      </c>
      <c r="N119">
        <v>57.615378822127681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1.5</v>
      </c>
      <c r="R119">
        <f t="shared" si="26"/>
        <v>5.6499999999999773</v>
      </c>
      <c r="S119">
        <f t="shared" si="27"/>
        <v>0.26548672566371789</v>
      </c>
      <c r="T119" t="str">
        <f t="shared" si="28"/>
        <v>No Indication</v>
      </c>
      <c r="U119" t="str">
        <f t="shared" si="29"/>
        <v>No T+M+I</v>
      </c>
      <c r="V119">
        <v>310.72865186536592</v>
      </c>
      <c r="W119">
        <v>303.74349943528887</v>
      </c>
      <c r="X119">
        <f t="shared" si="30"/>
        <v>6.9851524300770507</v>
      </c>
      <c r="Y119">
        <v>6.1340611715394537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312</v>
      </c>
      <c r="D120">
        <v>319.39999999999998</v>
      </c>
      <c r="E120">
        <v>311.05</v>
      </c>
      <c r="F120">
        <v>312</v>
      </c>
      <c r="G120">
        <f>_xll.TA_TYPPRICE(D120,E120,F120)</f>
        <v>314.15000000000003</v>
      </c>
      <c r="H120">
        <v>315.39801038384206</v>
      </c>
      <c r="I120" t="str">
        <f t="shared" si="20"/>
        <v>DOWN</v>
      </c>
      <c r="J120">
        <v>319.69422932449766</v>
      </c>
      <c r="K120">
        <v>309.31755778164199</v>
      </c>
      <c r="L120" t="str">
        <f t="shared" si="21"/>
        <v>No Confirmation</v>
      </c>
      <c r="M120" t="str">
        <f t="shared" si="22"/>
        <v>No Trend</v>
      </c>
      <c r="N120">
        <v>48.634997395200031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0.94999999999998863</v>
      </c>
      <c r="R120">
        <f t="shared" si="26"/>
        <v>8.3499999999999659</v>
      </c>
      <c r="S120">
        <f t="shared" si="27"/>
        <v>0.11377245508981947</v>
      </c>
      <c r="T120" t="str">
        <f t="shared" si="28"/>
        <v>DOWN</v>
      </c>
      <c r="U120" t="str">
        <f t="shared" si="29"/>
        <v>No T+M+I</v>
      </c>
      <c r="V120">
        <v>310.92424388607884</v>
      </c>
      <c r="W120">
        <v>304.35509206971193</v>
      </c>
      <c r="X120">
        <f t="shared" si="30"/>
        <v>6.5691518163669116</v>
      </c>
      <c r="Y120">
        <v>6.221079300504945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313</v>
      </c>
      <c r="D121">
        <v>318.5</v>
      </c>
      <c r="E121">
        <v>311.64999999999998</v>
      </c>
      <c r="F121">
        <v>314</v>
      </c>
      <c r="G121">
        <f>_xll.TA_TYPPRICE(D121,E121,F121)</f>
        <v>314.71666666666664</v>
      </c>
      <c r="H121">
        <v>315.05733852525435</v>
      </c>
      <c r="I121" t="str">
        <f t="shared" si="20"/>
        <v>DOWN</v>
      </c>
      <c r="J121">
        <v>319.42884503016484</v>
      </c>
      <c r="K121">
        <v>309.83587827461042</v>
      </c>
      <c r="L121" t="str">
        <f t="shared" si="21"/>
        <v>No Confirmation</v>
      </c>
      <c r="M121" t="str">
        <f t="shared" si="22"/>
        <v>No Trend</v>
      </c>
      <c r="N121">
        <v>53.780774702237835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2.3500000000000227</v>
      </c>
      <c r="R121">
        <f t="shared" si="26"/>
        <v>6.8500000000000227</v>
      </c>
      <c r="S121">
        <f t="shared" si="27"/>
        <v>0.34306569343065912</v>
      </c>
      <c r="T121" t="str">
        <f t="shared" si="28"/>
        <v>No Indication</v>
      </c>
      <c r="U121" t="str">
        <f t="shared" si="29"/>
        <v>No T+M+I</v>
      </c>
      <c r="V121">
        <v>311.3974371343744</v>
      </c>
      <c r="W121">
        <v>305.06952969417773</v>
      </c>
      <c r="X121">
        <f t="shared" si="30"/>
        <v>6.3279074401966682</v>
      </c>
      <c r="Y121">
        <v>6.2424449284432892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315.5</v>
      </c>
      <c r="D122">
        <v>317.25</v>
      </c>
      <c r="E122">
        <v>299.39999999999998</v>
      </c>
      <c r="F122">
        <v>305.10000000000002</v>
      </c>
      <c r="G122">
        <f>_xll.TA_TYPPRICE(D122,E122,F122)</f>
        <v>307.25</v>
      </c>
      <c r="H122">
        <v>311.1536692626272</v>
      </c>
      <c r="I122" t="str">
        <f t="shared" si="20"/>
        <v>DOWN</v>
      </c>
      <c r="J122">
        <v>318.94465724568374</v>
      </c>
      <c r="K122">
        <v>307.51679421358585</v>
      </c>
      <c r="L122" t="str">
        <f t="shared" si="21"/>
        <v>DOWN</v>
      </c>
      <c r="M122" t="str">
        <f t="shared" si="22"/>
        <v>DOWN</v>
      </c>
      <c r="N122">
        <v>34.535632877650933</v>
      </c>
      <c r="O122" t="str">
        <f t="shared" si="23"/>
        <v>DOWN</v>
      </c>
      <c r="P122" t="str">
        <f t="shared" si="24"/>
        <v>DOWN</v>
      </c>
      <c r="Q122">
        <f t="shared" si="25"/>
        <v>5.7000000000000455</v>
      </c>
      <c r="R122">
        <f t="shared" si="26"/>
        <v>17.850000000000023</v>
      </c>
      <c r="S122">
        <f t="shared" si="27"/>
        <v>0.31932773109243912</v>
      </c>
      <c r="T122" t="str">
        <f t="shared" si="28"/>
        <v>No Indication</v>
      </c>
      <c r="U122" t="str">
        <f t="shared" si="29"/>
        <v>No T+M+I</v>
      </c>
      <c r="V122">
        <v>310.42860065216297</v>
      </c>
      <c r="W122">
        <v>305.07178675386825</v>
      </c>
      <c r="X122">
        <f t="shared" si="30"/>
        <v>5.3568138982947175</v>
      </c>
      <c r="Y122">
        <v>6.0653187224135747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304.10000000000002</v>
      </c>
      <c r="D123">
        <v>306.3</v>
      </c>
      <c r="E123">
        <v>295.5</v>
      </c>
      <c r="F123">
        <v>298.5</v>
      </c>
      <c r="G123">
        <f>_xll.TA_TYPPRICE(D123,E123,F123)</f>
        <v>300.09999999999997</v>
      </c>
      <c r="H123">
        <v>305.62683463131361</v>
      </c>
      <c r="I123" t="str">
        <f t="shared" si="20"/>
        <v>DOWN</v>
      </c>
      <c r="J123">
        <v>316.13473341330956</v>
      </c>
      <c r="K123">
        <v>304.84639549945564</v>
      </c>
      <c r="L123" t="str">
        <f t="shared" si="21"/>
        <v>DOWN</v>
      </c>
      <c r="M123" t="str">
        <f t="shared" si="22"/>
        <v>DOWN</v>
      </c>
      <c r="N123">
        <v>25.93330678368017</v>
      </c>
      <c r="O123" t="str">
        <f t="shared" si="23"/>
        <v>DOWN</v>
      </c>
      <c r="P123" t="str">
        <f t="shared" si="24"/>
        <v>DOWN</v>
      </c>
      <c r="Q123">
        <f t="shared" si="25"/>
        <v>3</v>
      </c>
      <c r="R123">
        <f t="shared" si="26"/>
        <v>10.800000000000011</v>
      </c>
      <c r="S123">
        <f t="shared" si="27"/>
        <v>0.27777777777777751</v>
      </c>
      <c r="T123" t="str">
        <f t="shared" si="28"/>
        <v>No Indication</v>
      </c>
      <c r="U123" t="str">
        <f t="shared" si="29"/>
        <v>No T+M+I</v>
      </c>
      <c r="V123">
        <v>308.59343132106096</v>
      </c>
      <c r="W123">
        <v>304.58498773506318</v>
      </c>
      <c r="X123">
        <f t="shared" si="30"/>
        <v>4.0084435859977816</v>
      </c>
      <c r="Y123">
        <v>5.6539436951304163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296.60000000000002</v>
      </c>
      <c r="D124">
        <v>300</v>
      </c>
      <c r="E124">
        <v>291.10000000000002</v>
      </c>
      <c r="F124">
        <v>293.35000000000002</v>
      </c>
      <c r="G124">
        <f>_xll.TA_TYPPRICE(D124,E124,F124)</f>
        <v>294.81666666666666</v>
      </c>
      <c r="H124">
        <v>300.22175064899011</v>
      </c>
      <c r="I124" t="str">
        <f t="shared" si="20"/>
        <v>DOWN</v>
      </c>
      <c r="J124">
        <v>312.54923709924077</v>
      </c>
      <c r="K124">
        <v>301.79164094402108</v>
      </c>
      <c r="L124" t="str">
        <f t="shared" si="21"/>
        <v>DOWN</v>
      </c>
      <c r="M124" t="str">
        <f t="shared" si="22"/>
        <v>DOWN</v>
      </c>
      <c r="N124">
        <v>20.864274314026119</v>
      </c>
      <c r="O124" t="str">
        <f t="shared" si="23"/>
        <v>DOWN</v>
      </c>
      <c r="P124" t="str">
        <f t="shared" si="24"/>
        <v>DOWN</v>
      </c>
      <c r="Q124">
        <f t="shared" si="25"/>
        <v>2.25</v>
      </c>
      <c r="R124">
        <f t="shared" si="26"/>
        <v>8.8999999999999773</v>
      </c>
      <c r="S124">
        <f t="shared" si="27"/>
        <v>0.25280898876404562</v>
      </c>
      <c r="T124" t="str">
        <f t="shared" si="28"/>
        <v>No Indication</v>
      </c>
      <c r="U124" t="str">
        <f t="shared" si="29"/>
        <v>No T+M+I</v>
      </c>
      <c r="V124">
        <v>306.24828804089776</v>
      </c>
      <c r="W124">
        <v>303.75276642135481</v>
      </c>
      <c r="X124">
        <f t="shared" si="30"/>
        <v>2.4955216195429557</v>
      </c>
      <c r="Y124">
        <v>5.022259280012924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296.95</v>
      </c>
      <c r="D125">
        <v>302.89999999999998</v>
      </c>
      <c r="E125">
        <v>293</v>
      </c>
      <c r="F125">
        <v>302</v>
      </c>
      <c r="G125">
        <f>_xll.TA_TYPPRICE(D125,E125,F125)</f>
        <v>299.3</v>
      </c>
      <c r="H125">
        <v>299.76087532449503</v>
      </c>
      <c r="I125" t="str">
        <f t="shared" si="20"/>
        <v>UP</v>
      </c>
      <c r="J125">
        <v>310.40496218829838</v>
      </c>
      <c r="K125">
        <v>299.83794295646084</v>
      </c>
      <c r="L125" t="str">
        <f t="shared" si="21"/>
        <v>No Confirmation</v>
      </c>
      <c r="M125" t="str">
        <f t="shared" si="22"/>
        <v>No Trend</v>
      </c>
      <c r="N125">
        <v>43.890489044017819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9</v>
      </c>
      <c r="R125">
        <f t="shared" si="26"/>
        <v>9.8999999999999773</v>
      </c>
      <c r="S125">
        <f t="shared" si="27"/>
        <v>0.90909090909091117</v>
      </c>
      <c r="T125" t="str">
        <f t="shared" si="28"/>
        <v>UP</v>
      </c>
      <c r="U125" t="str">
        <f t="shared" si="29"/>
        <v>No T+M+I</v>
      </c>
      <c r="V125">
        <v>305.59470526537501</v>
      </c>
      <c r="W125">
        <v>303.62293187162481</v>
      </c>
      <c r="X125">
        <f t="shared" si="30"/>
        <v>1.9717733937501976</v>
      </c>
      <c r="Y125">
        <v>4.4121621027603783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305</v>
      </c>
      <c r="D126">
        <v>305.89999999999998</v>
      </c>
      <c r="E126">
        <v>294.2</v>
      </c>
      <c r="F126">
        <v>295.35000000000002</v>
      </c>
      <c r="G126">
        <f>_xll.TA_TYPPRICE(D126,E126,F126)</f>
        <v>298.48333333333329</v>
      </c>
      <c r="H126">
        <v>299.12210432891413</v>
      </c>
      <c r="I126" t="str">
        <f t="shared" si="20"/>
        <v>DOWN</v>
      </c>
      <c r="J126">
        <v>309.40385947978763</v>
      </c>
      <c r="K126">
        <v>298.58506674391396</v>
      </c>
      <c r="L126" t="str">
        <f t="shared" si="21"/>
        <v>DOWN</v>
      </c>
      <c r="M126" t="str">
        <f t="shared" si="22"/>
        <v>DOWN</v>
      </c>
      <c r="N126">
        <v>34.299674199812522</v>
      </c>
      <c r="O126" t="str">
        <f t="shared" si="23"/>
        <v>DOWN</v>
      </c>
      <c r="P126" t="str">
        <f t="shared" si="24"/>
        <v>DOWN</v>
      </c>
      <c r="Q126">
        <f t="shared" si="25"/>
        <v>1.1500000000000341</v>
      </c>
      <c r="R126">
        <f t="shared" si="26"/>
        <v>11.699999999999989</v>
      </c>
      <c r="S126">
        <f t="shared" si="27"/>
        <v>9.82905982906013E-2</v>
      </c>
      <c r="T126" t="str">
        <f t="shared" si="28"/>
        <v>DOWN</v>
      </c>
      <c r="U126" t="str">
        <f t="shared" si="29"/>
        <v>DOWN</v>
      </c>
      <c r="V126">
        <v>304.01859676300961</v>
      </c>
      <c r="W126">
        <v>303.01012210335631</v>
      </c>
      <c r="X126">
        <f t="shared" si="30"/>
        <v>1.0084746596533023</v>
      </c>
      <c r="Y126">
        <v>3.7314246141389633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2017-07-05T09:02:17Z</dcterms:created>
  <dcterms:modified xsi:type="dcterms:W3CDTF">2017-11-01T04:20:13Z</dcterms:modified>
</cp:coreProperties>
</file>