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69" i="1"/>
  <c r="N77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73" i="1"/>
  <c r="N81" i="1"/>
  <c r="N85" i="1"/>
  <c r="N89" i="1"/>
  <c r="N93" i="1"/>
  <c r="N97" i="1"/>
  <c r="N101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5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87" i="1"/>
  <c r="K99" i="1"/>
  <c r="K103" i="1"/>
  <c r="K111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9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9" i="1"/>
  <c r="K93" i="1"/>
  <c r="K97" i="1"/>
  <c r="K101" i="1"/>
  <c r="K105" i="1"/>
  <c r="K109" i="1"/>
  <c r="K113" i="1"/>
  <c r="K117" i="1"/>
  <c r="K125" i="1"/>
  <c r="K95" i="1"/>
  <c r="K107" i="1"/>
  <c r="K119" i="1"/>
  <c r="J5" i="1"/>
  <c r="J9" i="1"/>
  <c r="J13" i="1"/>
  <c r="J17" i="1"/>
  <c r="J21" i="1"/>
  <c r="J25" i="1"/>
  <c r="J29" i="1"/>
  <c r="J33" i="1"/>
  <c r="J37" i="1"/>
  <c r="J41" i="1"/>
  <c r="J49" i="1"/>
  <c r="J65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83" i="1"/>
  <c r="J95" i="1"/>
  <c r="J99" i="1"/>
  <c r="J103" i="1"/>
  <c r="J111" i="1"/>
  <c r="J119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7" i="1"/>
  <c r="J91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5" i="1"/>
  <c r="J53" i="1"/>
  <c r="J57" i="1"/>
  <c r="J61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107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52" i="1"/>
  <c r="G60" i="1"/>
  <c r="G68" i="1"/>
  <c r="G76" i="1"/>
  <c r="G84" i="1"/>
  <c r="G92" i="1"/>
  <c r="G100" i="1"/>
  <c r="G104" i="1"/>
  <c r="G116" i="1"/>
  <c r="G124" i="1"/>
  <c r="G69" i="1"/>
  <c r="G81" i="1"/>
  <c r="G93" i="1"/>
  <c r="G105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64" i="1"/>
  <c r="G80" i="1"/>
  <c r="G112" i="1"/>
  <c r="G89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73" i="1"/>
  <c r="G10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2" i="1"/>
  <c r="G88" i="1"/>
  <c r="G96" i="1"/>
  <c r="G108" i="1"/>
  <c r="G120" i="1"/>
  <c r="G65" i="1"/>
  <c r="G77" i="1"/>
  <c r="G85" i="1"/>
  <c r="G97" i="1"/>
  <c r="G109" i="1"/>
  <c r="G117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58" i="1"/>
  <c r="H62" i="1"/>
  <c r="H66" i="1"/>
  <c r="H74" i="1"/>
  <c r="H78" i="1"/>
  <c r="H86" i="1"/>
  <c r="H90" i="1"/>
  <c r="H102" i="1"/>
  <c r="H110" i="1"/>
  <c r="H118" i="1"/>
  <c r="H126" i="1"/>
  <c r="H51" i="1"/>
  <c r="H55" i="1"/>
  <c r="H63" i="1"/>
  <c r="H71" i="1"/>
  <c r="H79" i="1"/>
  <c r="H87" i="1"/>
  <c r="H95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4" i="1"/>
  <c r="H98" i="1"/>
  <c r="H3" i="1"/>
  <c r="H7" i="1"/>
  <c r="H11" i="1"/>
  <c r="H15" i="1"/>
  <c r="H19" i="1"/>
  <c r="H23" i="1"/>
  <c r="H27" i="1"/>
  <c r="H31" i="1"/>
  <c r="H35" i="1"/>
  <c r="H39" i="1"/>
  <c r="H47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0" i="1"/>
  <c r="H82" i="1"/>
  <c r="H94" i="1"/>
  <c r="H106" i="1"/>
  <c r="H114" i="1"/>
  <c r="H122" i="1"/>
  <c r="H43" i="1"/>
  <c r="H59" i="1"/>
  <c r="H67" i="1"/>
  <c r="H75" i="1"/>
  <c r="H83" i="1"/>
  <c r="H91" i="1"/>
  <c r="H103" i="1"/>
  <c r="H111" i="1"/>
  <c r="H119" i="1"/>
  <c r="AH32" i="1" l="1"/>
  <c r="AH29" i="1" l="1"/>
  <c r="AH25" i="1"/>
  <c r="AH20" i="1"/>
  <c r="AH13" i="1"/>
  <c r="AH10" i="1"/>
  <c r="AH27" i="1"/>
  <c r="AH19" i="1"/>
  <c r="AH53" i="1"/>
  <c r="AH9" i="1"/>
  <c r="AH48" i="1"/>
  <c r="AH41" i="1"/>
  <c r="AH40" i="1"/>
  <c r="AH52" i="1"/>
  <c r="AH45" i="1"/>
  <c r="AH33" i="1"/>
  <c r="AH43" i="1"/>
  <c r="AH3" i="1"/>
  <c r="AH56" i="1"/>
  <c r="AH49" i="1"/>
  <c r="AH17" i="1"/>
  <c r="AH7" i="1"/>
  <c r="AH38" i="1"/>
  <c r="AH35" i="1"/>
  <c r="AH31" i="1"/>
  <c r="AH47" i="1"/>
  <c r="AH26" i="1"/>
  <c r="AH2" i="1"/>
  <c r="AH42" i="1"/>
  <c r="AH36" i="1"/>
  <c r="AH4" i="1"/>
  <c r="AH24" i="1"/>
  <c r="AH8" i="1"/>
  <c r="AH44" i="1" l="1"/>
  <c r="AH16" i="1"/>
  <c r="AH5" i="1"/>
  <c r="AH51" i="1"/>
  <c r="AH28" i="1"/>
  <c r="AH23" i="1"/>
  <c r="AH22" i="1"/>
  <c r="AH37" i="1"/>
  <c r="AH6" i="1"/>
  <c r="AH15" i="1"/>
  <c r="AH21" i="1"/>
  <c r="AH54" i="1"/>
  <c r="AH12" i="1"/>
  <c r="AH46" i="1"/>
  <c r="AH14" i="1"/>
  <c r="AH34" i="1"/>
  <c r="AH39" i="1"/>
  <c r="AH18" i="1"/>
  <c r="AH50" i="1"/>
  <c r="AH30" i="1"/>
  <c r="AH55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<sst xmlns="http://schemas.openxmlformats.org/spreadsheetml/2006/main" count="159" uniqueCount="35">
  <si>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</si>
  <si>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</si>
  <si>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</si>
  <si>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</si>
  <si>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</si>
  <si>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UCOBANK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</si>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</sst>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41.9</v>
      </c>
      <c r="D2">
        <v>42.7</v>
      </c>
      <c r="E2">
        <v>41.3</v>
      </c>
      <c r="F2">
        <v>42</v>
      </c>
      <c r="G2">
        <f>_xll.TA_TYPPRICE(D2,E2,F2)</f>
        <v>42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0.70000000000000284</v>
      </c>
      <c r="R2">
        <f>D2-E2</f>
        <v>1.4000000000000057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41.8</v>
      </c>
      <c r="D3">
        <v>43.3</v>
      </c>
      <c r="E3">
        <v>41.3</v>
      </c>
      <c r="F3">
        <v>42</v>
      </c>
      <c r="G3">
        <f>_xll.TA_TYPPRICE(D3,E3,F3)</f>
        <v>42.199999999999996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0.70000000000000284</v>
      </c>
      <c r="R3">
        <f t="shared" ref="R3:R66" si="6">D3-E3</f>
        <v>2</v>
      </c>
      <c r="S3">
        <f t="shared" ref="S3:S66" si="7">Q3/R3</f>
        <v>0.35000000000000142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43.5</v>
      </c>
      <c r="D4">
        <v>44.3</v>
      </c>
      <c r="E4">
        <v>43.25</v>
      </c>
      <c r="F4">
        <v>44</v>
      </c>
      <c r="G4">
        <f>_xll.TA_TYPPRICE(D4,E4,F4)</f>
        <v>43.85</v>
      </c>
      <c r="H4">
        <v>42.68333333333333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0.75</v>
      </c>
      <c r="R4">
        <f t="shared" si="6"/>
        <v>1.0499999999999972</v>
      </c>
      <c r="S4">
        <f t="shared" si="7"/>
        <v>0.71428571428571619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</v>
      </c>
      <c r="D5">
        <v>44.75</v>
      </c>
      <c r="E5">
        <v>41.1</v>
      </c>
      <c r="F5">
        <v>42</v>
      </c>
      <c r="G5">
        <f>_xll.TA_TYPPRICE(D5,E5,F5)</f>
        <v>42.616666666666667</v>
      </c>
      <c r="H5">
        <v>42.65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0.89999999999999858</v>
      </c>
      <c r="R5">
        <f t="shared" si="6"/>
        <v>3.6499999999999986</v>
      </c>
      <c r="S5">
        <f t="shared" si="7"/>
        <v>0.24657534246575313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41.7</v>
      </c>
      <c r="D6">
        <v>42.75</v>
      </c>
      <c r="E6">
        <v>41.7</v>
      </c>
      <c r="F6">
        <v>42</v>
      </c>
      <c r="G6">
        <f>_xll.TA_TYPPRICE(D6,E6,F6)</f>
        <v>42.15</v>
      </c>
      <c r="H6">
        <v>42.4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0.29999999999999716</v>
      </c>
      <c r="R6">
        <f t="shared" si="6"/>
        <v>1.0499999999999972</v>
      </c>
      <c r="S6">
        <f t="shared" si="7"/>
        <v>0.28571428571428376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42.95</v>
      </c>
      <c r="D7">
        <v>43.9</v>
      </c>
      <c r="E7">
        <v>41.5</v>
      </c>
      <c r="F7">
        <v>43</v>
      </c>
      <c r="G7">
        <f>_xll.TA_TYPPRICE(D7,E7,F7)</f>
        <v>42.800000000000004</v>
      </c>
      <c r="H7">
        <v>42.6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2.3999999999999986</v>
      </c>
      <c r="S7">
        <f t="shared" si="7"/>
        <v>0.62500000000000033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</v>
      </c>
      <c r="D8">
        <v>43.15</v>
      </c>
      <c r="E8">
        <v>41.5</v>
      </c>
      <c r="F8">
        <v>42</v>
      </c>
      <c r="G8">
        <f>_xll.TA_TYPPRICE(D8,E8,F8)</f>
        <v>42.216666666666669</v>
      </c>
      <c r="H8">
        <v>42.408333333333331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48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1.6499999999999986</v>
      </c>
      <c r="S8">
        <f t="shared" si="7"/>
        <v>0.30303030303030332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42.1</v>
      </c>
      <c r="D9">
        <v>42.6</v>
      </c>
      <c r="E9">
        <v>41.1</v>
      </c>
      <c r="F9">
        <v>41</v>
      </c>
      <c r="G9">
        <f>_xll.TA_TYPPRICE(D9,E9,F9)</f>
        <v>41.56666666666667</v>
      </c>
      <c r="H9">
        <v>41.987499999999997</v>
      </c>
      <c r="I9" t="str">
        <f t="shared" si="0"/>
        <v>DOWN</v>
      </c>
      <c r="J9">
        <v>43.431249999999999</v>
      </c>
      <c r="K9">
        <v>41.59375</v>
      </c>
      <c r="L9" t="str">
        <f t="shared" si="1"/>
        <v>DOWN</v>
      </c>
      <c r="M9" t="str">
        <f t="shared" si="2"/>
        <v>DOWN</v>
      </c>
      <c r="N9">
        <v>38.4</v>
      </c>
      <c r="O9" t="str">
        <f t="shared" si="3"/>
        <v>DOWN</v>
      </c>
      <c r="P9" t="str">
        <f t="shared" si="4"/>
        <v>DOWN</v>
      </c>
      <c r="Q9">
        <f t="shared" si="5"/>
        <v>-0.10000000000000142</v>
      </c>
      <c r="R9">
        <f t="shared" si="6"/>
        <v>1.5</v>
      </c>
      <c r="S9">
        <f t="shared" si="7"/>
        <v>-6.6666666666667609E-2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42.2</v>
      </c>
      <c r="D10">
        <v>42.2</v>
      </c>
      <c r="E10">
        <v>41.3</v>
      </c>
      <c r="F10">
        <v>42</v>
      </c>
      <c r="G10">
        <f>_xll.TA_TYPPRICE(D10,E10,F10)</f>
        <v>41.833333333333336</v>
      </c>
      <c r="H10">
        <v>41.910416666666663</v>
      </c>
      <c r="I10" t="str">
        <f t="shared" si="0"/>
        <v>UP</v>
      </c>
      <c r="J10">
        <v>43.15763888888889</v>
      </c>
      <c r="K10">
        <v>41.52847222222222</v>
      </c>
      <c r="L10" t="str">
        <f t="shared" si="1"/>
        <v>No Confirmation</v>
      </c>
      <c r="M10" t="str">
        <f t="shared" si="2"/>
        <v>No Trend</v>
      </c>
      <c r="N10">
        <v>50.72</v>
      </c>
      <c r="O10" t="str">
        <f t="shared" si="3"/>
        <v>No Momentum</v>
      </c>
      <c r="P10" t="str">
        <f t="shared" si="4"/>
        <v>No Trend + Momentum</v>
      </c>
      <c r="Q10">
        <f t="shared" si="5"/>
        <v>0.70000000000000284</v>
      </c>
      <c r="R10">
        <f t="shared" si="6"/>
        <v>0.90000000000000568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39.6</v>
      </c>
      <c r="D11">
        <v>40</v>
      </c>
      <c r="E11">
        <v>38</v>
      </c>
      <c r="F11">
        <v>40</v>
      </c>
      <c r="G11">
        <f>_xll.TA_TYPPRICE(D11,E11,F11)</f>
        <v>39.333333333333336</v>
      </c>
      <c r="H11">
        <v>40.621875000000003</v>
      </c>
      <c r="I11" t="str">
        <f t="shared" si="0"/>
        <v>DOWN</v>
      </c>
      <c r="J11">
        <v>42.455941358024695</v>
      </c>
      <c r="K11">
        <v>40.744367283950616</v>
      </c>
      <c r="L11" t="str">
        <f t="shared" si="1"/>
        <v>DOWN</v>
      </c>
      <c r="M11" t="str">
        <f t="shared" si="2"/>
        <v>DOWN</v>
      </c>
      <c r="N11">
        <v>33.813333333333325</v>
      </c>
      <c r="O11" t="str">
        <f t="shared" si="3"/>
        <v>DOWN</v>
      </c>
      <c r="P11" t="str">
        <f t="shared" si="4"/>
        <v>DOWN</v>
      </c>
      <c r="Q11">
        <f t="shared" si="5"/>
        <v>2</v>
      </c>
      <c r="R11">
        <f t="shared" si="6"/>
        <v>2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39.5</v>
      </c>
      <c r="D12">
        <v>39.9</v>
      </c>
      <c r="E12">
        <v>38.85</v>
      </c>
      <c r="F12">
        <v>40</v>
      </c>
      <c r="G12">
        <f>_xll.TA_TYPPRICE(D12,E12,F12)</f>
        <v>39.583333333333336</v>
      </c>
      <c r="H12">
        <v>40.102604166666666</v>
      </c>
      <c r="I12" t="str">
        <f t="shared" si="0"/>
        <v>DOWN</v>
      </c>
      <c r="J12">
        <v>41.887954389574766</v>
      </c>
      <c r="K12">
        <v>40.323396776406035</v>
      </c>
      <c r="L12" t="str">
        <f t="shared" si="1"/>
        <v>DOWN</v>
      </c>
      <c r="M12" t="str">
        <f t="shared" si="2"/>
        <v>DOWN</v>
      </c>
      <c r="N12">
        <v>33.813333333333333</v>
      </c>
      <c r="O12" t="str">
        <f t="shared" si="3"/>
        <v>DOWN</v>
      </c>
      <c r="P12" t="str">
        <f t="shared" si="4"/>
        <v>DOWN</v>
      </c>
      <c r="Q12">
        <f t="shared" si="5"/>
        <v>1.1499999999999986</v>
      </c>
      <c r="R12">
        <f t="shared" si="6"/>
        <v>1.0499999999999972</v>
      </c>
      <c r="S12">
        <f t="shared" si="7"/>
        <v>1.0952380952380969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39.6</v>
      </c>
      <c r="D13">
        <v>39.700000000000003</v>
      </c>
      <c r="E13">
        <v>39</v>
      </c>
      <c r="F13">
        <v>39</v>
      </c>
      <c r="G13">
        <f>_xll.TA_TYPPRICE(D13,E13,F13)</f>
        <v>39.233333333333334</v>
      </c>
      <c r="H13">
        <v>39.66796875</v>
      </c>
      <c r="I13" t="str">
        <f t="shared" si="0"/>
        <v>DOWN</v>
      </c>
      <c r="J13">
        <v>41.401742303002599</v>
      </c>
      <c r="K13">
        <v>40.029308603871364</v>
      </c>
      <c r="L13" t="str">
        <f t="shared" si="1"/>
        <v>DOWN</v>
      </c>
      <c r="M13" t="str">
        <f t="shared" si="2"/>
        <v>DOWN</v>
      </c>
      <c r="N13">
        <v>26.827107438016522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0.70000000000000284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41.583333333333336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38.9</v>
      </c>
      <c r="D14">
        <v>39.1</v>
      </c>
      <c r="E14">
        <v>37.1</v>
      </c>
      <c r="F14">
        <v>37</v>
      </c>
      <c r="G14">
        <f>_xll.TA_TYPPRICE(D14,E14,F14)</f>
        <v>37.733333333333334</v>
      </c>
      <c r="H14">
        <v>38.700651041666667</v>
      </c>
      <c r="I14" t="str">
        <f t="shared" si="0"/>
        <v>DOWN</v>
      </c>
      <c r="J14">
        <v>40.89024401344647</v>
      </c>
      <c r="K14">
        <v>39.378351136344392</v>
      </c>
      <c r="L14" t="str">
        <f t="shared" si="1"/>
        <v>DOWN</v>
      </c>
      <c r="M14" t="str">
        <f t="shared" si="2"/>
        <v>DOWN</v>
      </c>
      <c r="N14">
        <v>17.689809264305172</v>
      </c>
      <c r="O14" t="str">
        <f t="shared" si="3"/>
        <v>DOWN</v>
      </c>
      <c r="P14" t="str">
        <f t="shared" si="4"/>
        <v>DOWN</v>
      </c>
      <c r="Q14">
        <f t="shared" si="5"/>
        <v>-0.10000000000000142</v>
      </c>
      <c r="R14">
        <f t="shared" si="6"/>
        <v>2</v>
      </c>
      <c r="S14">
        <f t="shared" si="7"/>
        <v>-5.0000000000000711E-2</v>
      </c>
      <c r="T14" t="str">
        <f t="shared" si="8"/>
        <v>DOWN</v>
      </c>
      <c r="U14" t="str">
        <f t="shared" si="9"/>
        <v>DOWN</v>
      </c>
      <c r="V14">
        <v>40.878205128205131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37.799999999999997</v>
      </c>
      <c r="D15">
        <v>38.299999999999997</v>
      </c>
      <c r="E15">
        <v>37.25</v>
      </c>
      <c r="F15">
        <v>37</v>
      </c>
      <c r="G15">
        <f>_xll.TA_TYPPRICE(D15,E15,F15)</f>
        <v>37.516666666666666</v>
      </c>
      <c r="H15">
        <v>38.108658854166663</v>
      </c>
      <c r="I15" t="str">
        <f t="shared" si="0"/>
        <v>DOWN</v>
      </c>
      <c r="J15">
        <v>40.314634232680589</v>
      </c>
      <c r="K15">
        <v>38.905384217156751</v>
      </c>
      <c r="L15" t="str">
        <f t="shared" si="1"/>
        <v>DOWN</v>
      </c>
      <c r="M15" t="str">
        <f t="shared" si="2"/>
        <v>DOWN</v>
      </c>
      <c r="N15">
        <v>17.689809264305172</v>
      </c>
      <c r="O15" t="str">
        <f t="shared" si="3"/>
        <v>DOWN</v>
      </c>
      <c r="P15" t="str">
        <f t="shared" si="4"/>
        <v>DOWN</v>
      </c>
      <c r="Q15">
        <f t="shared" si="5"/>
        <v>-0.25</v>
      </c>
      <c r="R15">
        <f t="shared" si="6"/>
        <v>1.0499999999999972</v>
      </c>
      <c r="S15">
        <f t="shared" si="7"/>
        <v>-0.23809523809523875</v>
      </c>
      <c r="T15" t="str">
        <f t="shared" si="8"/>
        <v>DOWN</v>
      </c>
      <c r="U15" t="str">
        <f t="shared" si="9"/>
        <v>DOWN</v>
      </c>
      <c r="V15">
        <v>40.281558185404343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37.5</v>
      </c>
      <c r="D16">
        <v>37.9</v>
      </c>
      <c r="E16">
        <v>36.5</v>
      </c>
      <c r="F16">
        <v>37</v>
      </c>
      <c r="G16">
        <f>_xll.TA_TYPPRICE(D16,E16,F16)</f>
        <v>37.133333333333333</v>
      </c>
      <c r="H16">
        <v>37.620996093749994</v>
      </c>
      <c r="I16" t="str">
        <f t="shared" si="0"/>
        <v>DOWN</v>
      </c>
      <c r="J16">
        <v>39.778048847640456</v>
      </c>
      <c r="K16">
        <v>38.370854391121917</v>
      </c>
      <c r="L16" t="str">
        <f t="shared" si="1"/>
        <v>DOWN</v>
      </c>
      <c r="M16" t="str">
        <f t="shared" si="2"/>
        <v>DOWN</v>
      </c>
      <c r="N16">
        <v>17.689809264305175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1.3999999999999986</v>
      </c>
      <c r="S16">
        <f t="shared" si="7"/>
        <v>0.35714285714285748</v>
      </c>
      <c r="T16" t="str">
        <f t="shared" si="8"/>
        <v>No Indication</v>
      </c>
      <c r="U16" t="str">
        <f t="shared" si="9"/>
        <v>No T+M+I</v>
      </c>
      <c r="V16">
        <v>39.776703079957521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37.049999999999997</v>
      </c>
      <c r="D17">
        <v>37.200000000000003</v>
      </c>
      <c r="E17">
        <v>35.75</v>
      </c>
      <c r="F17">
        <v>36</v>
      </c>
      <c r="G17">
        <f>_xll.TA_TYPPRICE(D17,E17,F17)</f>
        <v>36.31666666666667</v>
      </c>
      <c r="H17">
        <v>36.968831380208329</v>
      </c>
      <c r="I17" t="str">
        <f t="shared" si="0"/>
        <v>DOWN</v>
      </c>
      <c r="J17">
        <v>39.205149103720352</v>
      </c>
      <c r="K17">
        <v>37.788442304205937</v>
      </c>
      <c r="L17" t="str">
        <f t="shared" si="1"/>
        <v>DOWN</v>
      </c>
      <c r="M17" t="str">
        <f t="shared" si="2"/>
        <v>DOWN</v>
      </c>
      <c r="N17">
        <v>13.274492100765162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1.4500000000000028</v>
      </c>
      <c r="S17">
        <f t="shared" si="7"/>
        <v>0.17241379310344793</v>
      </c>
      <c r="T17" t="str">
        <f t="shared" si="8"/>
        <v>DOWN</v>
      </c>
      <c r="U17" t="str">
        <f t="shared" si="9"/>
        <v>DOWN</v>
      </c>
      <c r="V17">
        <v>39.195671836887136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36.1</v>
      </c>
      <c r="D18">
        <v>36.450000000000003</v>
      </c>
      <c r="E18">
        <v>35.1</v>
      </c>
      <c r="F18">
        <v>35</v>
      </c>
      <c r="G18">
        <f>_xll.TA_TYPPRICE(D18,E18,F18)</f>
        <v>35.516666666666673</v>
      </c>
      <c r="H18">
        <v>36.242749023437497</v>
      </c>
      <c r="I18" t="str">
        <f t="shared" si="0"/>
        <v>DOWN</v>
      </c>
      <c r="J18">
        <v>38.592893747338053</v>
      </c>
      <c r="K18">
        <v>37.191010681049065</v>
      </c>
      <c r="L18" t="str">
        <f t="shared" si="1"/>
        <v>DOWN</v>
      </c>
      <c r="M18" t="str">
        <f t="shared" si="2"/>
        <v>DOWN</v>
      </c>
      <c r="N18">
        <v>10.117785400984387</v>
      </c>
      <c r="O18" t="str">
        <f t="shared" si="3"/>
        <v>DOWN</v>
      </c>
      <c r="P18" t="str">
        <f t="shared" si="4"/>
        <v>DOWN</v>
      </c>
      <c r="Q18">
        <f t="shared" si="5"/>
        <v>-0.10000000000000142</v>
      </c>
      <c r="R18">
        <f t="shared" si="6"/>
        <v>1.3500000000000014</v>
      </c>
      <c r="S18">
        <f t="shared" si="7"/>
        <v>-7.4074074074075055E-2</v>
      </c>
      <c r="T18" t="str">
        <f t="shared" si="8"/>
        <v>DOWN</v>
      </c>
      <c r="U18" t="str">
        <f t="shared" si="9"/>
        <v>DOWN</v>
      </c>
      <c r="V18">
        <v>38.550183861981424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35.200000000000003</v>
      </c>
      <c r="D19">
        <v>35.85</v>
      </c>
      <c r="E19">
        <v>35.049999999999997</v>
      </c>
      <c r="F19">
        <v>36</v>
      </c>
      <c r="G19">
        <f>_xll.TA_TYPPRICE(D19,E19,F19)</f>
        <v>35.633333333333333</v>
      </c>
      <c r="H19">
        <v>35.938041178385419</v>
      </c>
      <c r="I19" t="str">
        <f t="shared" si="0"/>
        <v>UP</v>
      </c>
      <c r="J19">
        <v>37.983361803485153</v>
      </c>
      <c r="K19">
        <v>36.715230529704826</v>
      </c>
      <c r="L19" t="str">
        <f t="shared" si="1"/>
        <v>DOWN</v>
      </c>
      <c r="M19" t="str">
        <f t="shared" si="2"/>
        <v>No Trend</v>
      </c>
      <c r="N19">
        <v>30.713430180889649</v>
      </c>
      <c r="O19" t="str">
        <f t="shared" si="3"/>
        <v>DOWN</v>
      </c>
      <c r="P19" t="str">
        <f t="shared" si="4"/>
        <v>No Trend + Momentum</v>
      </c>
      <c r="Q19">
        <f t="shared" si="5"/>
        <v>0.95000000000000284</v>
      </c>
      <c r="R19">
        <f t="shared" si="6"/>
        <v>0.80000000000000426</v>
      </c>
      <c r="S19">
        <f t="shared" si="7"/>
        <v>1.1874999999999973</v>
      </c>
      <c r="T19" t="str">
        <f t="shared" si="8"/>
        <v>UP</v>
      </c>
      <c r="U19" t="str">
        <f t="shared" si="9"/>
        <v>No T+M+I</v>
      </c>
      <c r="V19">
        <v>38.157847883215048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35.799999999999997</v>
      </c>
      <c r="D20">
        <v>36.450000000000003</v>
      </c>
      <c r="E20">
        <v>35.6</v>
      </c>
      <c r="F20">
        <v>36</v>
      </c>
      <c r="G20">
        <f>_xll.TA_TYPPRICE(D20,E20,F20)</f>
        <v>36.016666666666673</v>
      </c>
      <c r="H20">
        <v>35.977353922526049</v>
      </c>
      <c r="I20" t="str">
        <f t="shared" si="0"/>
        <v>UP</v>
      </c>
      <c r="J20">
        <v>37.64261473604401</v>
      </c>
      <c r="K20">
        <v>36.467401523103753</v>
      </c>
      <c r="L20" t="str">
        <f t="shared" si="1"/>
        <v>DOWN</v>
      </c>
      <c r="M20" t="str">
        <f t="shared" si="2"/>
        <v>No Trend</v>
      </c>
      <c r="N20">
        <v>30.713430180889645</v>
      </c>
      <c r="O20" t="str">
        <f t="shared" si="3"/>
        <v>DOWN</v>
      </c>
      <c r="P20" t="str">
        <f t="shared" si="4"/>
        <v>No Trend + Momentum</v>
      </c>
      <c r="Q20">
        <f t="shared" si="5"/>
        <v>0.39999999999999858</v>
      </c>
      <c r="R20">
        <f t="shared" si="6"/>
        <v>0.85000000000000142</v>
      </c>
      <c r="S20">
        <f t="shared" si="7"/>
        <v>0.4705882352941152</v>
      </c>
      <c r="T20" t="str">
        <f t="shared" si="8"/>
        <v>No Indication</v>
      </c>
      <c r="U20" t="str">
        <f t="shared" si="9"/>
        <v>No T+M+I</v>
      </c>
      <c r="V20">
        <v>37.825871285797348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35.9</v>
      </c>
      <c r="D21">
        <v>36.200000000000003</v>
      </c>
      <c r="E21">
        <v>33</v>
      </c>
      <c r="F21">
        <v>34</v>
      </c>
      <c r="G21">
        <f>_xll.TA_TYPPRICE(D21,E21,F21)</f>
        <v>34.4</v>
      </c>
      <c r="H21">
        <v>35.188676961263027</v>
      </c>
      <c r="I21" t="str">
        <f t="shared" si="0"/>
        <v>DOWN</v>
      </c>
      <c r="J21">
        <v>37.322033683589787</v>
      </c>
      <c r="K21">
        <v>35.696867851302919</v>
      </c>
      <c r="L21" t="str">
        <f t="shared" si="1"/>
        <v>DOWN</v>
      </c>
      <c r="M21" t="str">
        <f t="shared" si="2"/>
        <v>DOWN</v>
      </c>
      <c r="N21">
        <v>17.897605096115107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3.2000000000000028</v>
      </c>
      <c r="S21">
        <f t="shared" si="7"/>
        <v>0.31249999999999972</v>
      </c>
      <c r="T21" t="str">
        <f t="shared" si="8"/>
        <v>No Indication</v>
      </c>
      <c r="U21" t="str">
        <f t="shared" si="9"/>
        <v>No T+M+I</v>
      </c>
      <c r="V21">
        <v>37.23727570336699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33.35</v>
      </c>
      <c r="D22">
        <v>34.4</v>
      </c>
      <c r="E22">
        <v>33.35</v>
      </c>
      <c r="F22">
        <v>34</v>
      </c>
      <c r="G22">
        <f>_xll.TA_TYPPRICE(D22,E22,F22)</f>
        <v>33.916666666666664</v>
      </c>
      <c r="H22">
        <v>34.552671813964849</v>
      </c>
      <c r="I22" t="str">
        <f t="shared" si="0"/>
        <v>DOWN</v>
      </c>
      <c r="J22">
        <v>36.672692865014277</v>
      </c>
      <c r="K22">
        <v>35.175341662124495</v>
      </c>
      <c r="L22" t="str">
        <f t="shared" si="1"/>
        <v>DOWN</v>
      </c>
      <c r="M22" t="str">
        <f t="shared" si="2"/>
        <v>DOWN</v>
      </c>
      <c r="N22">
        <v>17.897605096115104</v>
      </c>
      <c r="O22" t="str">
        <f t="shared" si="3"/>
        <v>DOWN</v>
      </c>
      <c r="P22" t="str">
        <f t="shared" si="4"/>
        <v>DOWN</v>
      </c>
      <c r="Q22">
        <f t="shared" si="5"/>
        <v>0.64999999999999858</v>
      </c>
      <c r="R22">
        <f t="shared" si="6"/>
        <v>1.0499999999999972</v>
      </c>
      <c r="S22">
        <f t="shared" si="7"/>
        <v>0.6190476190476194</v>
      </c>
      <c r="T22" t="str">
        <f t="shared" si="8"/>
        <v>No Indication</v>
      </c>
      <c r="U22" t="str">
        <f t="shared" si="9"/>
        <v>No T+M+I</v>
      </c>
      <c r="V22">
        <v>36.739233287464373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</v>
      </c>
      <c r="D23">
        <v>34.9</v>
      </c>
      <c r="E23">
        <v>34</v>
      </c>
      <c r="F23">
        <v>35</v>
      </c>
      <c r="G23">
        <f>_xll.TA_TYPPRICE(D23,E23,F23)</f>
        <v>34.633333333333333</v>
      </c>
      <c r="H23">
        <v>34.593002573649088</v>
      </c>
      <c r="I23" t="str">
        <f t="shared" si="0"/>
        <v>UP</v>
      </c>
      <c r="J23">
        <v>36.278761117233323</v>
      </c>
      <c r="K23">
        <v>34.914154626096831</v>
      </c>
      <c r="L23" t="str">
        <f t="shared" si="1"/>
        <v>No Confirmation</v>
      </c>
      <c r="M23" t="str">
        <f t="shared" si="2"/>
        <v>No Trend</v>
      </c>
      <c r="N23">
        <v>38.082331733875009</v>
      </c>
      <c r="O23" t="str">
        <f t="shared" si="3"/>
        <v>DOWN</v>
      </c>
      <c r="P23" t="str">
        <f t="shared" si="4"/>
        <v>No Trend + Momentum</v>
      </c>
      <c r="Q23">
        <f t="shared" si="5"/>
        <v>1</v>
      </c>
      <c r="R23">
        <f t="shared" si="6"/>
        <v>0.89999999999999858</v>
      </c>
      <c r="S23">
        <f t="shared" si="7"/>
        <v>1.1111111111111129</v>
      </c>
      <c r="T23" t="str">
        <f t="shared" si="8"/>
        <v>UP</v>
      </c>
      <c r="U23" t="str">
        <f t="shared" si="9"/>
        <v>No T+M+I</v>
      </c>
      <c r="V23">
        <v>36.471658935546778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34.65</v>
      </c>
      <c r="D24">
        <v>35.049999999999997</v>
      </c>
      <c r="E24">
        <v>34.200000000000003</v>
      </c>
      <c r="F24">
        <v>35</v>
      </c>
      <c r="G24">
        <f>_xll.TA_TYPPRICE(D24,E24,F24)</f>
        <v>34.75</v>
      </c>
      <c r="H24">
        <v>34.671501286824544</v>
      </c>
      <c r="I24" t="str">
        <f t="shared" si="0"/>
        <v>UP</v>
      </c>
      <c r="J24">
        <v>36.005703091181473</v>
      </c>
      <c r="K24">
        <v>34.755453598075313</v>
      </c>
      <c r="L24" t="str">
        <f t="shared" si="1"/>
        <v>No Confirmation</v>
      </c>
      <c r="M24" t="str">
        <f t="shared" si="2"/>
        <v>No Trend</v>
      </c>
      <c r="N24">
        <v>38.082331733875009</v>
      </c>
      <c r="O24" t="str">
        <f t="shared" si="3"/>
        <v>DOWN</v>
      </c>
      <c r="P24" t="str">
        <f t="shared" si="4"/>
        <v>No Trend + Momentum</v>
      </c>
      <c r="Q24">
        <f t="shared" si="5"/>
        <v>0.79999999999999716</v>
      </c>
      <c r="R24">
        <f t="shared" si="6"/>
        <v>0.84999999999999432</v>
      </c>
      <c r="S24">
        <f t="shared" si="7"/>
        <v>0.94117647058823828</v>
      </c>
      <c r="T24" t="str">
        <f t="shared" si="8"/>
        <v>UP</v>
      </c>
      <c r="U24" t="str">
        <f t="shared" si="9"/>
        <v>No T+M+I</v>
      </c>
      <c r="V24">
        <v>36.245249868539581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</v>
      </c>
      <c r="D25">
        <v>35</v>
      </c>
      <c r="E25">
        <v>34.299999999999997</v>
      </c>
      <c r="F25">
        <v>34</v>
      </c>
      <c r="G25">
        <f>_xll.TA_TYPPRICE(D25,E25,F25)</f>
        <v>34.43333333333333</v>
      </c>
      <c r="H25">
        <v>34.552417310078937</v>
      </c>
      <c r="I25" t="str">
        <f t="shared" si="0"/>
        <v>DOWN</v>
      </c>
      <c r="J25">
        <v>35.782213515363367</v>
      </c>
      <c r="K25">
        <v>34.654241687391909</v>
      </c>
      <c r="L25" t="str">
        <f t="shared" si="1"/>
        <v>DOWN</v>
      </c>
      <c r="M25" t="str">
        <f t="shared" si="2"/>
        <v>DOWN</v>
      </c>
      <c r="N25">
        <v>27.513395745344649</v>
      </c>
      <c r="O25" t="str">
        <f t="shared" si="3"/>
        <v>DOWN</v>
      </c>
      <c r="P25" t="str">
        <f t="shared" si="4"/>
        <v>DOWN</v>
      </c>
      <c r="Q25">
        <f t="shared" si="5"/>
        <v>-0.29999999999999716</v>
      </c>
      <c r="R25">
        <f t="shared" si="6"/>
        <v>0.70000000000000284</v>
      </c>
      <c r="S25">
        <f t="shared" si="7"/>
        <v>-0.42857142857142277</v>
      </c>
      <c r="T25" t="str">
        <f t="shared" si="8"/>
        <v>DOWN</v>
      </c>
      <c r="U25" t="str">
        <f t="shared" si="9"/>
        <v>DOWN</v>
      </c>
      <c r="V25">
        <v>35.899826811841187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34.65</v>
      </c>
      <c r="D26">
        <v>34.700000000000003</v>
      </c>
      <c r="E26">
        <v>34.4</v>
      </c>
      <c r="F26">
        <v>35</v>
      </c>
      <c r="G26">
        <f>_xll.TA_TYPPRICE(D26,E26,F26)</f>
        <v>34.699999999999996</v>
      </c>
      <c r="H26">
        <v>34.626208655039463</v>
      </c>
      <c r="I26" t="str">
        <f t="shared" si="0"/>
        <v>UP</v>
      </c>
      <c r="J26">
        <v>35.541721623060397</v>
      </c>
      <c r="K26">
        <v>34.597743534638148</v>
      </c>
      <c r="L26" t="str">
        <f t="shared" si="1"/>
        <v>No Confirmation</v>
      </c>
      <c r="M26" t="str">
        <f t="shared" si="2"/>
        <v>No Trend</v>
      </c>
      <c r="N26">
        <v>46.183067699657009</v>
      </c>
      <c r="O26" t="str">
        <f t="shared" si="3"/>
        <v>No Momentum</v>
      </c>
      <c r="P26" t="str">
        <f t="shared" si="4"/>
        <v>No Trend + Momentum</v>
      </c>
      <c r="Q26">
        <f t="shared" si="5"/>
        <v>0.60000000000000142</v>
      </c>
      <c r="R26">
        <f t="shared" si="6"/>
        <v>0.30000000000000426</v>
      </c>
      <c r="S26">
        <f t="shared" si="7"/>
        <v>1.9999999999999762</v>
      </c>
      <c r="T26" t="str">
        <f t="shared" si="8"/>
        <v>UP</v>
      </c>
      <c r="U26" t="str">
        <f t="shared" si="9"/>
        <v>No T+M+I</v>
      </c>
      <c r="V26">
        <v>35.761391917711777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34.549999999999997</v>
      </c>
      <c r="D27">
        <v>34.950000000000003</v>
      </c>
      <c r="E27">
        <v>34</v>
      </c>
      <c r="F27">
        <v>34</v>
      </c>
      <c r="G27">
        <f>_xll.TA_TYPPRICE(D27,E27,F27)</f>
        <v>34.31666666666667</v>
      </c>
      <c r="H27">
        <v>34.47143766085307</v>
      </c>
      <c r="I27" t="str">
        <f t="shared" si="0"/>
        <v>DOWN</v>
      </c>
      <c r="J27">
        <v>35.410227929046975</v>
      </c>
      <c r="K27">
        <v>34.464911638051895</v>
      </c>
      <c r="L27" t="str">
        <f t="shared" si="1"/>
        <v>DOWN</v>
      </c>
      <c r="M27" t="str">
        <f t="shared" si="2"/>
        <v>DOWN</v>
      </c>
      <c r="N27">
        <v>34.935553045049815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0.95000000000000284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35.490408545756118</v>
      </c>
      <c r="W27">
        <v>38.230769230769234</v>
      </c>
      <c r="X27">
        <f t="shared" si="10"/>
        <v>-2.7403606850131155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34.1</v>
      </c>
      <c r="D28">
        <v>34.4</v>
      </c>
      <c r="E28">
        <v>34</v>
      </c>
      <c r="F28">
        <v>34</v>
      </c>
      <c r="G28">
        <f>_xll.TA_TYPPRICE(D28,E28,F28)</f>
        <v>34.133333333333333</v>
      </c>
      <c r="H28">
        <v>34.302385497093198</v>
      </c>
      <c r="I28" t="str">
        <f t="shared" si="0"/>
        <v>DOWN</v>
      </c>
      <c r="J28">
        <v>35.185732833703206</v>
      </c>
      <c r="K28">
        <v>34.361597940707028</v>
      </c>
      <c r="L28" t="str">
        <f t="shared" si="1"/>
        <v>DOWN</v>
      </c>
      <c r="M28" t="str">
        <f t="shared" si="2"/>
        <v>DOWN</v>
      </c>
      <c r="N28">
        <v>34.935553045049815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0.39999999999999858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35.261114923332102</v>
      </c>
      <c r="W28">
        <v>37.917378917378919</v>
      </c>
      <c r="X28">
        <f t="shared" si="10"/>
        <v>-2.6562639940468173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34.1</v>
      </c>
      <c r="D29">
        <v>34.4</v>
      </c>
      <c r="E29">
        <v>33.799999999999997</v>
      </c>
      <c r="F29">
        <v>34</v>
      </c>
      <c r="G29">
        <f>_xll.TA_TYPPRICE(D29,E29,F29)</f>
        <v>34.066666666666663</v>
      </c>
      <c r="H29">
        <v>34.18452608187993</v>
      </c>
      <c r="I29" t="str">
        <f t="shared" si="0"/>
        <v>DOWN</v>
      </c>
      <c r="J29">
        <v>35.011125537324716</v>
      </c>
      <c r="K29">
        <v>34.236798398327686</v>
      </c>
      <c r="L29" t="str">
        <f t="shared" si="1"/>
        <v>DOWN</v>
      </c>
      <c r="M29" t="str">
        <f t="shared" si="2"/>
        <v>DOWN</v>
      </c>
      <c r="N29">
        <v>34.935553045049808</v>
      </c>
      <c r="O29" t="str">
        <f t="shared" si="3"/>
        <v>DOWN</v>
      </c>
      <c r="P29" t="str">
        <f t="shared" si="4"/>
        <v>DOWN</v>
      </c>
      <c r="Q29">
        <f t="shared" si="5"/>
        <v>0.20000000000000284</v>
      </c>
      <c r="R29">
        <f t="shared" si="6"/>
        <v>0.60000000000000142</v>
      </c>
      <c r="S29">
        <f t="shared" si="7"/>
        <v>0.33333333333333726</v>
      </c>
      <c r="T29" t="str">
        <f t="shared" si="8"/>
        <v>No Indication</v>
      </c>
      <c r="U29" t="str">
        <f t="shared" si="9"/>
        <v>No T+M+I</v>
      </c>
      <c r="V29">
        <v>35.067097242819472</v>
      </c>
      <c r="W29">
        <v>37.627202701276779</v>
      </c>
      <c r="X29">
        <f t="shared" si="10"/>
        <v>-2.5601054584573077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34.1</v>
      </c>
      <c r="D30">
        <v>34.1</v>
      </c>
      <c r="E30">
        <v>33.5</v>
      </c>
      <c r="F30">
        <v>34</v>
      </c>
      <c r="G30">
        <f>_xll.TA_TYPPRICE(D30,E30,F30)</f>
        <v>33.866666666666667</v>
      </c>
      <c r="H30">
        <v>34.025596374273299</v>
      </c>
      <c r="I30" t="str">
        <f t="shared" si="0"/>
        <v>DOWN</v>
      </c>
      <c r="J30">
        <v>34.808653195697005</v>
      </c>
      <c r="K30">
        <v>34.07306542092153</v>
      </c>
      <c r="L30" t="str">
        <f t="shared" si="1"/>
        <v>DOWN</v>
      </c>
      <c r="M30" t="str">
        <f t="shared" si="2"/>
        <v>DOWN</v>
      </c>
      <c r="N30">
        <v>34.935553045049815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0.60000000000000142</v>
      </c>
      <c r="S30">
        <f t="shared" si="7"/>
        <v>0.83333333333333137</v>
      </c>
      <c r="T30" t="str">
        <f t="shared" si="8"/>
        <v>UP</v>
      </c>
      <c r="U30" t="str">
        <f t="shared" si="9"/>
        <v>No T+M+I</v>
      </c>
      <c r="V30">
        <v>34.902928436231861</v>
      </c>
      <c r="W30">
        <v>37.358521019700724</v>
      </c>
      <c r="X30">
        <f t="shared" si="10"/>
        <v>-2.4555925834688637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33.65</v>
      </c>
      <c r="D31">
        <v>33.9</v>
      </c>
      <c r="E31">
        <v>33.1</v>
      </c>
      <c r="F31">
        <v>33</v>
      </c>
      <c r="G31">
        <f>_xll.TA_TYPPRICE(D31,E31,F31)</f>
        <v>33.333333333333336</v>
      </c>
      <c r="H31">
        <v>33.679464853803317</v>
      </c>
      <c r="I31" t="str">
        <f t="shared" si="0"/>
        <v>DOWN</v>
      </c>
      <c r="J31">
        <v>34.606730263319889</v>
      </c>
      <c r="K31">
        <v>33.856828660716744</v>
      </c>
      <c r="L31" t="str">
        <f t="shared" si="1"/>
        <v>DOWN</v>
      </c>
      <c r="M31" t="str">
        <f t="shared" si="2"/>
        <v>DOWN</v>
      </c>
      <c r="N31">
        <v>21.908870483138795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0.79999999999999716</v>
      </c>
      <c r="S31">
        <f t="shared" si="7"/>
        <v>-0.12500000000000222</v>
      </c>
      <c r="T31" t="str">
        <f t="shared" si="8"/>
        <v>DOWN</v>
      </c>
      <c r="U31" t="str">
        <f t="shared" si="9"/>
        <v>DOWN</v>
      </c>
      <c r="V31">
        <v>34.610170215273115</v>
      </c>
      <c r="W31">
        <v>37.035667610834004</v>
      </c>
      <c r="X31">
        <f t="shared" si="10"/>
        <v>-2.4254973955608889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33.700000000000003</v>
      </c>
      <c r="D32">
        <v>33.9</v>
      </c>
      <c r="E32">
        <v>33.35</v>
      </c>
      <c r="F32">
        <v>33</v>
      </c>
      <c r="G32">
        <f>_xll.TA_TYPPRICE(D32,E32,F32)</f>
        <v>33.416666666666664</v>
      </c>
      <c r="H32">
        <v>33.548065760234991</v>
      </c>
      <c r="I32" t="str">
        <f t="shared" si="0"/>
        <v>DOWN</v>
      </c>
      <c r="J32">
        <v>34.449679093693248</v>
      </c>
      <c r="K32">
        <v>33.744200069446357</v>
      </c>
      <c r="L32" t="str">
        <f t="shared" si="1"/>
        <v>DOWN</v>
      </c>
      <c r="M32" t="str">
        <f t="shared" si="2"/>
        <v>DOWN</v>
      </c>
      <c r="N32">
        <v>21.908870483138799</v>
      </c>
      <c r="O32" t="str">
        <f t="shared" si="3"/>
        <v>DOWN</v>
      </c>
      <c r="P32" t="str">
        <f t="shared" si="4"/>
        <v>DOWN</v>
      </c>
      <c r="Q32">
        <f t="shared" si="5"/>
        <v>-0.35000000000000142</v>
      </c>
      <c r="R32">
        <f t="shared" si="6"/>
        <v>0.54999999999999716</v>
      </c>
      <c r="S32">
        <f t="shared" si="7"/>
        <v>-0.63636363636364224</v>
      </c>
      <c r="T32" t="str">
        <f t="shared" si="8"/>
        <v>DOWN</v>
      </c>
      <c r="U32" t="str">
        <f t="shared" si="9"/>
        <v>DOWN</v>
      </c>
      <c r="V32">
        <v>34.362451720615709</v>
      </c>
      <c r="W32">
        <v>36.736729269290741</v>
      </c>
      <c r="X32">
        <f t="shared" si="10"/>
        <v>-2.3742775486750318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33.450000000000003</v>
      </c>
      <c r="D33">
        <v>37.5</v>
      </c>
      <c r="E33">
        <v>33.4</v>
      </c>
      <c r="F33">
        <v>37</v>
      </c>
      <c r="G33">
        <f>_xll.TA_TYPPRICE(D33,E33,F33)</f>
        <v>35.966666666666669</v>
      </c>
      <c r="H33">
        <v>34.75736621345083</v>
      </c>
      <c r="I33" t="str">
        <f t="shared" si="0"/>
        <v>UP</v>
      </c>
      <c r="J33">
        <v>35.127528183983635</v>
      </c>
      <c r="K33">
        <v>33.667711165124942</v>
      </c>
      <c r="L33" t="str">
        <f t="shared" si="1"/>
        <v>UP</v>
      </c>
      <c r="M33" t="str">
        <f t="shared" si="2"/>
        <v>UP</v>
      </c>
      <c r="N33">
        <v>76.55262207324111</v>
      </c>
      <c r="O33" t="str">
        <f t="shared" si="3"/>
        <v>UP</v>
      </c>
      <c r="P33" t="str">
        <f t="shared" si="4"/>
        <v>UP</v>
      </c>
      <c r="Q33">
        <f t="shared" si="5"/>
        <v>3.6000000000000014</v>
      </c>
      <c r="R33">
        <f t="shared" si="6"/>
        <v>4.1000000000000014</v>
      </c>
      <c r="S33">
        <f t="shared" si="7"/>
        <v>0.87804878048780488</v>
      </c>
      <c r="T33" t="str">
        <f t="shared" si="8"/>
        <v>UP</v>
      </c>
      <c r="U33" t="str">
        <f t="shared" si="9"/>
        <v>UP</v>
      </c>
      <c r="V33">
        <v>34.768228378982521</v>
      </c>
      <c r="W33">
        <v>36.756230804898834</v>
      </c>
      <c r="X33">
        <f t="shared" si="10"/>
        <v>-1.9880024259163136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</v>
      </c>
      <c r="D34">
        <v>37.35</v>
      </c>
      <c r="E34">
        <v>35.85</v>
      </c>
      <c r="F34">
        <v>36</v>
      </c>
      <c r="G34">
        <f>_xll.TA_TYPPRICE(D34,E34,F34)</f>
        <v>36.4</v>
      </c>
      <c r="H34">
        <v>35.578683106725414</v>
      </c>
      <c r="I34" t="str">
        <f t="shared" si="0"/>
        <v>UP</v>
      </c>
      <c r="J34">
        <v>35.621410809765052</v>
      </c>
      <c r="K34">
        <v>34.152664239541622</v>
      </c>
      <c r="L34" t="str">
        <f t="shared" si="1"/>
        <v>UP</v>
      </c>
      <c r="M34" t="str">
        <f t="shared" si="2"/>
        <v>UP</v>
      </c>
      <c r="N34">
        <v>62.816541044359951</v>
      </c>
      <c r="O34" t="str">
        <f t="shared" si="3"/>
        <v>UP</v>
      </c>
      <c r="P34" t="str">
        <f t="shared" si="4"/>
        <v>UP</v>
      </c>
      <c r="Q34">
        <f t="shared" si="5"/>
        <v>0.14999999999999858</v>
      </c>
      <c r="R34">
        <f t="shared" si="6"/>
        <v>1.5</v>
      </c>
      <c r="S34">
        <f t="shared" si="7"/>
        <v>9.9999999999999048E-2</v>
      </c>
      <c r="T34" t="str">
        <f t="shared" si="8"/>
        <v>DOWN</v>
      </c>
      <c r="U34" t="str">
        <f t="shared" si="9"/>
        <v>No T+M+I</v>
      </c>
      <c r="V34">
        <v>34.9577317052929</v>
      </c>
      <c r="W34">
        <v>36.700213708239659</v>
      </c>
      <c r="X34">
        <f t="shared" si="10"/>
        <v>-1.7424820029467583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35.799999999999997</v>
      </c>
      <c r="D35">
        <v>36.35</v>
      </c>
      <c r="E35">
        <v>35</v>
      </c>
      <c r="F35">
        <v>36</v>
      </c>
      <c r="G35">
        <f>_xll.TA_TYPPRICE(D35,E35,F35)</f>
        <v>35.783333333333331</v>
      </c>
      <c r="H35">
        <v>35.681008220029369</v>
      </c>
      <c r="I35" t="str">
        <f t="shared" si="0"/>
        <v>UP</v>
      </c>
      <c r="J35">
        <v>35.783319518706151</v>
      </c>
      <c r="K35">
        <v>34.34096107519904</v>
      </c>
      <c r="L35" t="str">
        <f t="shared" si="1"/>
        <v>UP</v>
      </c>
      <c r="M35" t="str">
        <f t="shared" si="2"/>
        <v>UP</v>
      </c>
      <c r="N35">
        <v>62.816541044359944</v>
      </c>
      <c r="O35" t="str">
        <f t="shared" si="3"/>
        <v>UP</v>
      </c>
      <c r="P35" t="str">
        <f t="shared" si="4"/>
        <v>UP</v>
      </c>
      <c r="Q35">
        <f t="shared" si="5"/>
        <v>1</v>
      </c>
      <c r="R35">
        <f t="shared" si="6"/>
        <v>1.3500000000000014</v>
      </c>
      <c r="S35">
        <f t="shared" si="7"/>
        <v>0.74074074074073992</v>
      </c>
      <c r="T35" t="str">
        <f t="shared" si="8"/>
        <v>No Indication</v>
      </c>
      <c r="U35" t="str">
        <f t="shared" si="9"/>
        <v>No T+M+I</v>
      </c>
      <c r="V35">
        <v>35.118080673709379</v>
      </c>
      <c r="W35">
        <v>36.648346026147834</v>
      </c>
      <c r="X35">
        <f t="shared" si="10"/>
        <v>-1.5302653524384553</v>
      </c>
      <c r="Y35">
        <v>-2.2747608273915056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36.15</v>
      </c>
      <c r="D36">
        <v>36.25</v>
      </c>
      <c r="E36">
        <v>34.799999999999997</v>
      </c>
      <c r="F36">
        <v>35</v>
      </c>
      <c r="G36">
        <f>_xll.TA_TYPPRICE(D36,E36,F36)</f>
        <v>35.35</v>
      </c>
      <c r="H36">
        <v>35.515504110014689</v>
      </c>
      <c r="I36" t="str">
        <f t="shared" si="0"/>
        <v>DOWN</v>
      </c>
      <c r="J36">
        <v>35.887026292327008</v>
      </c>
      <c r="K36">
        <v>34.442969725154811</v>
      </c>
      <c r="L36" t="str">
        <f t="shared" si="1"/>
        <v>No Confirmation</v>
      </c>
      <c r="M36" t="str">
        <f t="shared" si="2"/>
        <v>No Trend</v>
      </c>
      <c r="N36">
        <v>49.061457183812379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1.4500000000000028</v>
      </c>
      <c r="S36">
        <f t="shared" si="7"/>
        <v>0.13793103448276031</v>
      </c>
      <c r="T36" t="str">
        <f t="shared" si="8"/>
        <v>DOWN</v>
      </c>
      <c r="U36" t="str">
        <f t="shared" si="9"/>
        <v>No T+M+I</v>
      </c>
      <c r="V36">
        <v>35.099914416215626</v>
      </c>
      <c r="W36">
        <v>36.526246320507255</v>
      </c>
      <c r="X36">
        <f t="shared" si="10"/>
        <v>-1.4263319042916294</v>
      </c>
      <c r="Y36">
        <v>-2.1050750427715306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</v>
      </c>
      <c r="D37">
        <v>35.1</v>
      </c>
      <c r="E37">
        <v>34.35</v>
      </c>
      <c r="F37">
        <v>34</v>
      </c>
      <c r="G37">
        <f>_xll.TA_TYPPRICE(D37,E37,F37)</f>
        <v>34.483333333333334</v>
      </c>
      <c r="H37">
        <v>34.999418721674012</v>
      </c>
      <c r="I37" t="str">
        <f t="shared" si="0"/>
        <v>DOWN</v>
      </c>
      <c r="J37">
        <v>35.712131560698786</v>
      </c>
      <c r="K37">
        <v>34.422309786231523</v>
      </c>
      <c r="L37" t="str">
        <f t="shared" si="1"/>
        <v>DOWN</v>
      </c>
      <c r="M37" t="str">
        <f t="shared" si="2"/>
        <v>DOWN</v>
      </c>
      <c r="N37">
        <v>38.518382584792334</v>
      </c>
      <c r="O37" t="str">
        <f t="shared" si="3"/>
        <v>DOWN</v>
      </c>
      <c r="P37" t="str">
        <f t="shared" si="4"/>
        <v>DOWN</v>
      </c>
      <c r="Q37">
        <f t="shared" si="5"/>
        <v>-0.35000000000000142</v>
      </c>
      <c r="R37">
        <f t="shared" si="6"/>
        <v>0.75</v>
      </c>
      <c r="S37">
        <f t="shared" si="7"/>
        <v>-0.46666666666666856</v>
      </c>
      <c r="T37" t="str">
        <f t="shared" si="8"/>
        <v>DOWN</v>
      </c>
      <c r="U37" t="str">
        <f t="shared" si="9"/>
        <v>DOWN</v>
      </c>
      <c r="V37">
        <v>34.930696813720914</v>
      </c>
      <c r="W37">
        <v>36.339116963432645</v>
      </c>
      <c r="X37">
        <f t="shared" si="10"/>
        <v>-1.4084201497117306</v>
      </c>
      <c r="Y37">
        <v>-1.9657440641595705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34.049999999999997</v>
      </c>
      <c r="D38">
        <v>34.9</v>
      </c>
      <c r="E38">
        <v>33.5</v>
      </c>
      <c r="F38">
        <v>34</v>
      </c>
      <c r="G38">
        <f>_xll.TA_TYPPRICE(D38,E38,F38)</f>
        <v>34.133333333333333</v>
      </c>
      <c r="H38">
        <v>34.566376027503672</v>
      </c>
      <c r="I38" t="str">
        <f t="shared" si="0"/>
        <v>DOWN</v>
      </c>
      <c r="J38">
        <v>35.531657880543499</v>
      </c>
      <c r="K38">
        <v>34.217352055957853</v>
      </c>
      <c r="L38" t="str">
        <f t="shared" si="1"/>
        <v>DOWN</v>
      </c>
      <c r="M38" t="str">
        <f t="shared" si="2"/>
        <v>DOWN</v>
      </c>
      <c r="N38">
        <v>38.518382584792334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1.3999999999999986</v>
      </c>
      <c r="S38">
        <f t="shared" si="7"/>
        <v>0.35714285714285748</v>
      </c>
      <c r="T38" t="str">
        <f t="shared" si="8"/>
        <v>No Indication</v>
      </c>
      <c r="U38" t="str">
        <f t="shared" si="9"/>
        <v>No T+M+I</v>
      </c>
      <c r="V38">
        <v>34.787512688533084</v>
      </c>
      <c r="W38">
        <v>36.165849040215413</v>
      </c>
      <c r="X38">
        <f t="shared" si="10"/>
        <v>-1.3783363516823286</v>
      </c>
      <c r="Y38">
        <v>-1.8482625216641222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34.200000000000003</v>
      </c>
      <c r="D39">
        <v>34.700000000000003</v>
      </c>
      <c r="E39">
        <v>34.200000000000003</v>
      </c>
      <c r="F39">
        <v>34</v>
      </c>
      <c r="G39">
        <f>_xll.TA_TYPPRICE(D39,E39,F39)</f>
        <v>34.300000000000004</v>
      </c>
      <c r="H39">
        <v>34.433188013751838</v>
      </c>
      <c r="I39" t="str">
        <f t="shared" si="0"/>
        <v>DOWN</v>
      </c>
      <c r="J39">
        <v>35.346845018200497</v>
      </c>
      <c r="K39">
        <v>34.213496043522774</v>
      </c>
      <c r="L39" t="str">
        <f t="shared" si="1"/>
        <v>DOWN</v>
      </c>
      <c r="M39" t="str">
        <f t="shared" si="2"/>
        <v>DOWN</v>
      </c>
      <c r="N39">
        <v>38.518382584792327</v>
      </c>
      <c r="O39" t="str">
        <f t="shared" si="3"/>
        <v>DOWN</v>
      </c>
      <c r="P39" t="str">
        <f t="shared" si="4"/>
        <v>DOWN</v>
      </c>
      <c r="Q39">
        <f t="shared" si="5"/>
        <v>-0.20000000000000284</v>
      </c>
      <c r="R39">
        <f t="shared" si="6"/>
        <v>0.5</v>
      </c>
      <c r="S39">
        <f t="shared" si="7"/>
        <v>-0.40000000000000568</v>
      </c>
      <c r="T39" t="str">
        <f t="shared" si="8"/>
        <v>DOWN</v>
      </c>
      <c r="U39" t="str">
        <f t="shared" si="9"/>
        <v>DOWN</v>
      </c>
      <c r="V39">
        <v>34.666356890297223</v>
      </c>
      <c r="W39">
        <v>36.005415777977234</v>
      </c>
      <c r="X39">
        <f t="shared" si="10"/>
        <v>-1.3390588876800109</v>
      </c>
      <c r="Y39">
        <v>-1.7464217948673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34.4</v>
      </c>
      <c r="D40">
        <v>34.549999999999997</v>
      </c>
      <c r="E40">
        <v>33.75</v>
      </c>
      <c r="F40">
        <v>34</v>
      </c>
      <c r="G40">
        <f>_xll.TA_TYPPRICE(D40,E40,F40)</f>
        <v>34.1</v>
      </c>
      <c r="H40">
        <v>34.26659400687592</v>
      </c>
      <c r="I40" t="str">
        <f t="shared" si="0"/>
        <v>DOWN</v>
      </c>
      <c r="J40">
        <v>35.169768347489274</v>
      </c>
      <c r="K40">
        <v>34.110496922739934</v>
      </c>
      <c r="L40" t="str">
        <f t="shared" si="1"/>
        <v>DOWN</v>
      </c>
      <c r="M40" t="str">
        <f t="shared" si="2"/>
        <v>DOWN</v>
      </c>
      <c r="N40">
        <v>38.518382584792327</v>
      </c>
      <c r="O40" t="str">
        <f t="shared" si="3"/>
        <v>DOWN</v>
      </c>
      <c r="P40" t="str">
        <f t="shared" si="4"/>
        <v>DOWN</v>
      </c>
      <c r="Q40">
        <f t="shared" si="5"/>
        <v>0.25</v>
      </c>
      <c r="R40">
        <f t="shared" si="6"/>
        <v>0.79999999999999716</v>
      </c>
      <c r="S40">
        <f t="shared" si="7"/>
        <v>0.31250000000000111</v>
      </c>
      <c r="T40" t="str">
        <f t="shared" si="8"/>
        <v>No Indication</v>
      </c>
      <c r="U40" t="str">
        <f t="shared" si="9"/>
        <v>No T+M+I</v>
      </c>
      <c r="V40">
        <v>34.56384044563611</v>
      </c>
      <c r="W40">
        <v>35.856866461090029</v>
      </c>
      <c r="X40">
        <f t="shared" si="10"/>
        <v>-1.2930260154539184</v>
      </c>
      <c r="Y40">
        <v>-1.6557426389846237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34.4</v>
      </c>
      <c r="D41">
        <v>34.4</v>
      </c>
      <c r="E41">
        <v>33.25</v>
      </c>
      <c r="F41">
        <v>33</v>
      </c>
      <c r="G41">
        <f>_xll.TA_TYPPRICE(D41,E41,F41)</f>
        <v>33.550000000000004</v>
      </c>
      <c r="H41">
        <v>33.908297003437966</v>
      </c>
      <c r="I41" t="str">
        <f t="shared" si="0"/>
        <v>DOWN</v>
      </c>
      <c r="J41">
        <v>34.998708714713878</v>
      </c>
      <c r="K41">
        <v>33.919275384353284</v>
      </c>
      <c r="L41" t="str">
        <f t="shared" si="1"/>
        <v>DOWN</v>
      </c>
      <c r="M41" t="str">
        <f t="shared" si="2"/>
        <v>DOWN</v>
      </c>
      <c r="N41">
        <v>25.263809858132831</v>
      </c>
      <c r="O41" t="str">
        <f t="shared" si="3"/>
        <v>DOWN</v>
      </c>
      <c r="P41" t="str">
        <f t="shared" si="4"/>
        <v>DOWN</v>
      </c>
      <c r="Q41">
        <f t="shared" si="5"/>
        <v>-0.25</v>
      </c>
      <c r="R41">
        <f t="shared" si="6"/>
        <v>1.1499999999999986</v>
      </c>
      <c r="S41">
        <f t="shared" si="7"/>
        <v>-0.21739130434782636</v>
      </c>
      <c r="T41" t="str">
        <f t="shared" si="8"/>
        <v>DOWN</v>
      </c>
      <c r="U41" t="str">
        <f t="shared" si="9"/>
        <v>DOWN</v>
      </c>
      <c r="V41">
        <v>34.323249607845938</v>
      </c>
      <c r="W41">
        <v>35.645246723231509</v>
      </c>
      <c r="X41">
        <f t="shared" si="10"/>
        <v>-1.321997115385571</v>
      </c>
      <c r="Y41">
        <v>-1.5889935342648132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33.5</v>
      </c>
      <c r="D42">
        <v>33.9</v>
      </c>
      <c r="E42">
        <v>33.200000000000003</v>
      </c>
      <c r="F42">
        <v>34</v>
      </c>
      <c r="G42">
        <f>_xll.TA_TYPPRICE(D42,E42,F42)</f>
        <v>33.699999999999996</v>
      </c>
      <c r="H42">
        <v>33.804148501718984</v>
      </c>
      <c r="I42" t="str">
        <f t="shared" si="0"/>
        <v>UP</v>
      </c>
      <c r="J42">
        <v>34.754551222555236</v>
      </c>
      <c r="K42">
        <v>33.759436410052558</v>
      </c>
      <c r="L42" t="str">
        <f t="shared" si="1"/>
        <v>No Confirmation</v>
      </c>
      <c r="M42" t="str">
        <f t="shared" si="2"/>
        <v>No Trend</v>
      </c>
      <c r="N42">
        <v>47.741969125686133</v>
      </c>
      <c r="O42" t="str">
        <f t="shared" si="3"/>
        <v>No Momentum</v>
      </c>
      <c r="P42" t="str">
        <f t="shared" si="4"/>
        <v>No Trend + Momentum</v>
      </c>
      <c r="Q42">
        <f t="shared" si="5"/>
        <v>0.79999999999999716</v>
      </c>
      <c r="R42">
        <f t="shared" si="6"/>
        <v>0.69999999999999574</v>
      </c>
      <c r="S42">
        <f t="shared" si="7"/>
        <v>1.1428571428571457</v>
      </c>
      <c r="T42" t="str">
        <f t="shared" si="8"/>
        <v>UP</v>
      </c>
      <c r="U42" t="str">
        <f t="shared" si="9"/>
        <v>No T+M+I</v>
      </c>
      <c r="V42">
        <v>34.273518898946563</v>
      </c>
      <c r="W42">
        <v>35.523376595584729</v>
      </c>
      <c r="X42">
        <f t="shared" si="10"/>
        <v>-1.2498576966381663</v>
      </c>
      <c r="Y42">
        <v>-1.5211663667394837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33.6</v>
      </c>
      <c r="D43">
        <v>34</v>
      </c>
      <c r="E43">
        <v>33.200000000000003</v>
      </c>
      <c r="F43">
        <v>34</v>
      </c>
      <c r="G43">
        <f>_xll.TA_TYPPRICE(D43,E43,F43)</f>
        <v>33.733333333333334</v>
      </c>
      <c r="H43">
        <v>33.768740917526159</v>
      </c>
      <c r="I43" t="str">
        <f t="shared" si="0"/>
        <v>UP</v>
      </c>
      <c r="J43">
        <v>34.586873173098517</v>
      </c>
      <c r="K43">
        <v>33.635117207818659</v>
      </c>
      <c r="L43" t="str">
        <f t="shared" si="1"/>
        <v>No Confirmation</v>
      </c>
      <c r="M43" t="str">
        <f t="shared" si="2"/>
        <v>No Trend</v>
      </c>
      <c r="N43">
        <v>47.741969125686119</v>
      </c>
      <c r="O43" t="str">
        <f t="shared" si="3"/>
        <v>No Momentum</v>
      </c>
      <c r="P43" t="str">
        <f t="shared" si="4"/>
        <v>No Trend + Momentum</v>
      </c>
      <c r="Q43">
        <f t="shared" si="5"/>
        <v>0.79999999999999716</v>
      </c>
      <c r="R43">
        <f t="shared" si="6"/>
        <v>0.79999999999999716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34.231439068339398</v>
      </c>
      <c r="W43">
        <v>35.410533884800678</v>
      </c>
      <c r="X43">
        <f t="shared" si="10"/>
        <v>-1.17909481646128</v>
      </c>
      <c r="Y43">
        <v>-1.452752056683843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33.25</v>
      </c>
      <c r="D44">
        <v>33.950000000000003</v>
      </c>
      <c r="E44">
        <v>33.15</v>
      </c>
      <c r="F44">
        <v>33</v>
      </c>
      <c r="G44">
        <f>_xll.TA_TYPPRICE(D44,E44,F44)</f>
        <v>33.366666666666667</v>
      </c>
      <c r="H44">
        <v>33.56770379209641</v>
      </c>
      <c r="I44" t="str">
        <f t="shared" si="0"/>
        <v>DOWN</v>
      </c>
      <c r="J44">
        <v>34.445345801298849</v>
      </c>
      <c r="K44">
        <v>33.52731338385896</v>
      </c>
      <c r="L44" t="str">
        <f t="shared" si="1"/>
        <v>DOWN</v>
      </c>
      <c r="M44" t="str">
        <f t="shared" si="2"/>
        <v>DOWN</v>
      </c>
      <c r="N44">
        <v>32.478678695253336</v>
      </c>
      <c r="O44" t="str">
        <f t="shared" si="3"/>
        <v>DOWN</v>
      </c>
      <c r="P44" t="str">
        <f t="shared" si="4"/>
        <v>DOWN</v>
      </c>
      <c r="Q44">
        <f t="shared" si="5"/>
        <v>-0.14999999999999858</v>
      </c>
      <c r="R44">
        <f t="shared" si="6"/>
        <v>0.80000000000000426</v>
      </c>
      <c r="S44">
        <f t="shared" si="7"/>
        <v>-0.18749999999999722</v>
      </c>
      <c r="T44" t="str">
        <f t="shared" si="8"/>
        <v>DOWN</v>
      </c>
      <c r="U44" t="str">
        <f t="shared" si="9"/>
        <v>DOWN</v>
      </c>
      <c r="V44">
        <v>34.041986903979492</v>
      </c>
      <c r="W44">
        <v>35.231975819259887</v>
      </c>
      <c r="X44">
        <f t="shared" si="10"/>
        <v>-1.1899889152803951</v>
      </c>
      <c r="Y44">
        <v>-1.4001994284031534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33.450000000000003</v>
      </c>
      <c r="D45">
        <v>33.75</v>
      </c>
      <c r="E45">
        <v>33.15</v>
      </c>
      <c r="F45">
        <v>34</v>
      </c>
      <c r="G45">
        <f>_xll.TA_TYPPRICE(D45,E45,F45)</f>
        <v>33.633333333333333</v>
      </c>
      <c r="H45">
        <v>33.600518562714868</v>
      </c>
      <c r="I45" t="str">
        <f t="shared" si="0"/>
        <v>UP</v>
      </c>
      <c r="J45">
        <v>34.290824512121326</v>
      </c>
      <c r="K45">
        <v>33.443465965223638</v>
      </c>
      <c r="L45" t="str">
        <f t="shared" si="1"/>
        <v>No Confirmation</v>
      </c>
      <c r="M45" t="str">
        <f t="shared" si="2"/>
        <v>No Trend</v>
      </c>
      <c r="N45">
        <v>51.757727760855765</v>
      </c>
      <c r="O45" t="str">
        <f t="shared" si="3"/>
        <v>No Momentum</v>
      </c>
      <c r="P45" t="str">
        <f t="shared" si="4"/>
        <v>No Trend + Momentum</v>
      </c>
      <c r="Q45">
        <f t="shared" si="5"/>
        <v>0.85000000000000142</v>
      </c>
      <c r="R45">
        <f t="shared" si="6"/>
        <v>0.60000000000000142</v>
      </c>
      <c r="S45">
        <f t="shared" si="7"/>
        <v>1.4166666666666656</v>
      </c>
      <c r="T45" t="str">
        <f t="shared" si="8"/>
        <v>UP</v>
      </c>
      <c r="U45" t="str">
        <f t="shared" si="9"/>
        <v>No T+M+I</v>
      </c>
      <c r="V45">
        <v>34.03552738029034</v>
      </c>
      <c r="W45">
        <v>35.140718351166562</v>
      </c>
      <c r="X45">
        <f t="shared" si="10"/>
        <v>-1.1051909708762224</v>
      </c>
      <c r="Y45">
        <v>-1.3411977368977672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33.549999999999997</v>
      </c>
      <c r="D46">
        <v>34</v>
      </c>
      <c r="E46">
        <v>33.299999999999997</v>
      </c>
      <c r="F46">
        <v>33</v>
      </c>
      <c r="G46">
        <f>_xll.TA_TYPPRICE(D46,E46,F46)</f>
        <v>33.43333333333333</v>
      </c>
      <c r="H46">
        <v>33.516925948024095</v>
      </c>
      <c r="I46" t="str">
        <f t="shared" si="0"/>
        <v>DOWN</v>
      </c>
      <c r="J46">
        <v>34.226196842761034</v>
      </c>
      <c r="K46">
        <v>33.411584639618383</v>
      </c>
      <c r="L46" t="str">
        <f t="shared" si="1"/>
        <v>DOWN</v>
      </c>
      <c r="M46" t="str">
        <f t="shared" si="2"/>
        <v>DOWN</v>
      </c>
      <c r="N46">
        <v>38.143910793058282</v>
      </c>
      <c r="O46" t="str">
        <f t="shared" si="3"/>
        <v>DOWN</v>
      </c>
      <c r="P46" t="str">
        <f t="shared" si="4"/>
        <v>DOWN</v>
      </c>
      <c r="Q46">
        <f t="shared" si="5"/>
        <v>-0.29999999999999716</v>
      </c>
      <c r="R46">
        <f t="shared" si="6"/>
        <v>0.70000000000000284</v>
      </c>
      <c r="S46">
        <f t="shared" si="7"/>
        <v>-0.42857142857142277</v>
      </c>
      <c r="T46" t="str">
        <f t="shared" si="8"/>
        <v>DOWN</v>
      </c>
      <c r="U46" t="str">
        <f t="shared" si="9"/>
        <v>DOWN</v>
      </c>
      <c r="V46">
        <v>33.876215475630289</v>
      </c>
      <c r="W46">
        <v>34.982146621450518</v>
      </c>
      <c r="X46">
        <f t="shared" si="10"/>
        <v>-1.1059311458202288</v>
      </c>
      <c r="Y46">
        <v>-1.2941444186822595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33.4</v>
      </c>
      <c r="D47">
        <v>33.75</v>
      </c>
      <c r="E47">
        <v>33.35</v>
      </c>
      <c r="F47">
        <v>34</v>
      </c>
      <c r="G47">
        <f>_xll.TA_TYPPRICE(D47,E47,F47)</f>
        <v>33.699999999999996</v>
      </c>
      <c r="H47">
        <v>33.608462974012042</v>
      </c>
      <c r="I47" t="str">
        <f t="shared" si="0"/>
        <v>UP</v>
      </c>
      <c r="J47">
        <v>34.120375322147474</v>
      </c>
      <c r="K47">
        <v>33.397899164147631</v>
      </c>
      <c r="L47" t="str">
        <f t="shared" si="1"/>
        <v>No Confirmation</v>
      </c>
      <c r="M47" t="str">
        <f t="shared" si="2"/>
        <v>No Trend</v>
      </c>
      <c r="N47">
        <v>53.449208674033287</v>
      </c>
      <c r="O47" t="str">
        <f t="shared" si="3"/>
        <v>No Momentum</v>
      </c>
      <c r="P47" t="str">
        <f t="shared" si="4"/>
        <v>No Trend + Momentum</v>
      </c>
      <c r="Q47">
        <f t="shared" si="5"/>
        <v>0.64999999999999858</v>
      </c>
      <c r="R47">
        <f t="shared" si="6"/>
        <v>0.39999999999999858</v>
      </c>
      <c r="S47">
        <f t="shared" si="7"/>
        <v>1.6250000000000022</v>
      </c>
      <c r="T47" t="str">
        <f t="shared" si="8"/>
        <v>UP</v>
      </c>
      <c r="U47" t="str">
        <f t="shared" si="9"/>
        <v>No T+M+I</v>
      </c>
      <c r="V47">
        <v>33.895259248610245</v>
      </c>
      <c r="W47">
        <v>34.909395019861591</v>
      </c>
      <c r="X47">
        <f t="shared" si="10"/>
        <v>-1.0141357712513468</v>
      </c>
      <c r="Y47">
        <v>-1.238142689196077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33.799999999999997</v>
      </c>
      <c r="D48">
        <v>34.9</v>
      </c>
      <c r="E48">
        <v>33.75</v>
      </c>
      <c r="F48">
        <v>34</v>
      </c>
      <c r="G48">
        <f>_xll.TA_TYPPRICE(D48,E48,F48)</f>
        <v>34.216666666666669</v>
      </c>
      <c r="H48">
        <v>33.912564820339355</v>
      </c>
      <c r="I48" t="str">
        <f t="shared" si="0"/>
        <v>UP</v>
      </c>
      <c r="J48">
        <v>34.293625250559145</v>
      </c>
      <c r="K48">
        <v>33.476143794337048</v>
      </c>
      <c r="L48" t="str">
        <f t="shared" si="1"/>
        <v>No Confirmation</v>
      </c>
      <c r="M48" t="str">
        <f t="shared" si="2"/>
        <v>No Trend</v>
      </c>
      <c r="N48">
        <v>53.449208674033287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1.1499999999999986</v>
      </c>
      <c r="S48">
        <f t="shared" si="7"/>
        <v>0.21739130434782636</v>
      </c>
      <c r="T48" t="str">
        <f t="shared" si="8"/>
        <v>No Indication</v>
      </c>
      <c r="U48" t="str">
        <f t="shared" si="9"/>
        <v>No T+M+I</v>
      </c>
      <c r="V48">
        <v>33.911373210362513</v>
      </c>
      <c r="W48">
        <v>34.842032425797768</v>
      </c>
      <c r="X48">
        <f t="shared" si="10"/>
        <v>-0.93065921543525576</v>
      </c>
      <c r="Y48">
        <v>-1.1766459944439127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34.549999999999997</v>
      </c>
      <c r="D49">
        <v>34.799999999999997</v>
      </c>
      <c r="E49">
        <v>34.299999999999997</v>
      </c>
      <c r="F49">
        <v>34</v>
      </c>
      <c r="G49">
        <f>_xll.TA_TYPPRICE(D49,E49,F49)</f>
        <v>34.366666666666667</v>
      </c>
      <c r="H49">
        <v>34.139615743503015</v>
      </c>
      <c r="I49" t="str">
        <f t="shared" si="0"/>
        <v>DOWN</v>
      </c>
      <c r="J49">
        <v>34.406152972657111</v>
      </c>
      <c r="K49">
        <v>33.659222951151037</v>
      </c>
      <c r="L49" t="str">
        <f t="shared" si="1"/>
        <v>No Confirmation</v>
      </c>
      <c r="M49" t="str">
        <f t="shared" si="2"/>
        <v>No Trend</v>
      </c>
      <c r="N49">
        <v>53.449208674033287</v>
      </c>
      <c r="O49" t="str">
        <f t="shared" si="3"/>
        <v>No Momentum</v>
      </c>
      <c r="P49" t="str">
        <f t="shared" si="4"/>
        <v>No Trend + Momentum</v>
      </c>
      <c r="Q49">
        <f t="shared" si="5"/>
        <v>-0.29999999999999716</v>
      </c>
      <c r="R49">
        <f t="shared" si="6"/>
        <v>0.5</v>
      </c>
      <c r="S49">
        <f t="shared" si="7"/>
        <v>-0.59999999999999432</v>
      </c>
      <c r="T49" t="str">
        <f t="shared" si="8"/>
        <v>DOWN</v>
      </c>
      <c r="U49" t="str">
        <f t="shared" si="9"/>
        <v>No T+M+I</v>
      </c>
      <c r="V49">
        <v>33.925008101075974</v>
      </c>
      <c r="W49">
        <v>34.779659653516454</v>
      </c>
      <c r="X49">
        <f t="shared" si="10"/>
        <v>-0.85465155244047963</v>
      </c>
      <c r="Y49">
        <v>-1.1122471060432262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34.5</v>
      </c>
      <c r="D50">
        <v>35</v>
      </c>
      <c r="E50">
        <v>34.049999999999997</v>
      </c>
      <c r="F50">
        <v>35</v>
      </c>
      <c r="G50">
        <f>_xll.TA_TYPPRICE(D50,E50,F50)</f>
        <v>34.68333333333333</v>
      </c>
      <c r="H50">
        <v>34.411474538418176</v>
      </c>
      <c r="I50" t="str">
        <f t="shared" si="0"/>
        <v>UP</v>
      </c>
      <c r="J50">
        <v>34.538118978733308</v>
      </c>
      <c r="K50">
        <v>33.746062295339698</v>
      </c>
      <c r="L50" t="str">
        <f t="shared" si="1"/>
        <v>UP</v>
      </c>
      <c r="M50" t="str">
        <f t="shared" si="2"/>
        <v>UP</v>
      </c>
      <c r="N50">
        <v>68.616093012268806</v>
      </c>
      <c r="O50" t="str">
        <f t="shared" si="3"/>
        <v>UP</v>
      </c>
      <c r="P50" t="str">
        <f t="shared" si="4"/>
        <v>UP</v>
      </c>
      <c r="Q50">
        <f t="shared" si="5"/>
        <v>0.95000000000000284</v>
      </c>
      <c r="R50">
        <f t="shared" si="6"/>
        <v>0.95000000000000284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34.090391470141206</v>
      </c>
      <c r="W50">
        <v>34.795981160663381</v>
      </c>
      <c r="X50">
        <f t="shared" si="10"/>
        <v>-0.70558969052217435</v>
      </c>
      <c r="Y50">
        <v>-1.0309156229390157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35.049999999999997</v>
      </c>
      <c r="D51">
        <v>35.1</v>
      </c>
      <c r="E51">
        <v>34.049999999999997</v>
      </c>
      <c r="F51">
        <v>34</v>
      </c>
      <c r="G51">
        <f>_xll.TA_TYPPRICE(D51,E51,F51)</f>
        <v>34.383333333333333</v>
      </c>
      <c r="H51">
        <v>34.397403935875758</v>
      </c>
      <c r="I51" t="str">
        <f t="shared" si="0"/>
        <v>DOWN</v>
      </c>
      <c r="J51">
        <v>34.662981427903688</v>
      </c>
      <c r="K51">
        <v>33.813604007486433</v>
      </c>
      <c r="L51" t="str">
        <f t="shared" si="1"/>
        <v>No Confirmation</v>
      </c>
      <c r="M51" t="str">
        <f t="shared" si="2"/>
        <v>No Trend</v>
      </c>
      <c r="N51">
        <v>48.75840086983635</v>
      </c>
      <c r="O51" t="str">
        <f t="shared" si="3"/>
        <v>No Momentum</v>
      </c>
      <c r="P51" t="str">
        <f t="shared" si="4"/>
        <v>No Trend + Momentum</v>
      </c>
      <c r="Q51">
        <f t="shared" si="5"/>
        <v>-4.9999999999997158E-2</v>
      </c>
      <c r="R51">
        <f t="shared" si="6"/>
        <v>1.0500000000000043</v>
      </c>
      <c r="S51">
        <f t="shared" si="7"/>
        <v>-4.7619047619044716E-2</v>
      </c>
      <c r="T51" t="str">
        <f t="shared" si="8"/>
        <v>DOWN</v>
      </c>
      <c r="U51" t="str">
        <f t="shared" si="9"/>
        <v>No T+M+I</v>
      </c>
      <c r="V51">
        <v>34.076485090119483</v>
      </c>
      <c r="W51">
        <v>34.737019593206831</v>
      </c>
      <c r="X51">
        <f t="shared" si="10"/>
        <v>-0.66053450308734796</v>
      </c>
      <c r="Y51">
        <v>-0.9568393989686822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34.200000000000003</v>
      </c>
      <c r="D52">
        <v>34.75</v>
      </c>
      <c r="E52">
        <v>34.1</v>
      </c>
      <c r="F52">
        <v>34</v>
      </c>
      <c r="G52">
        <f>_xll.TA_TYPPRICE(D52,E52,F52)</f>
        <v>34.283333333333331</v>
      </c>
      <c r="H52">
        <v>34.340368634604545</v>
      </c>
      <c r="I52" t="str">
        <f t="shared" si="0"/>
        <v>DOWN</v>
      </c>
      <c r="J52">
        <v>34.682318888369537</v>
      </c>
      <c r="K52">
        <v>33.87724756137834</v>
      </c>
      <c r="L52" t="str">
        <f t="shared" si="1"/>
        <v>No Confirmation</v>
      </c>
      <c r="M52" t="str">
        <f t="shared" si="2"/>
        <v>No Trend</v>
      </c>
      <c r="N52">
        <v>48.75840086983635</v>
      </c>
      <c r="O52" t="str">
        <f t="shared" si="3"/>
        <v>No Momentum</v>
      </c>
      <c r="P52" t="str">
        <f t="shared" si="4"/>
        <v>No Trend + Momentum</v>
      </c>
      <c r="Q52">
        <f t="shared" si="5"/>
        <v>-0.10000000000000142</v>
      </c>
      <c r="R52">
        <f t="shared" si="6"/>
        <v>0.64999999999999858</v>
      </c>
      <c r="S52">
        <f t="shared" si="7"/>
        <v>-0.15384615384615638</v>
      </c>
      <c r="T52" t="str">
        <f t="shared" si="8"/>
        <v>DOWN</v>
      </c>
      <c r="U52" t="str">
        <f t="shared" si="9"/>
        <v>No T+M+I</v>
      </c>
      <c r="V52">
        <v>34.064718153178028</v>
      </c>
      <c r="W52">
        <v>34.682425549265588</v>
      </c>
      <c r="X52">
        <f t="shared" si="10"/>
        <v>-0.61770739608756031</v>
      </c>
      <c r="Y52">
        <v>-0.88901299839245784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34.75</v>
      </c>
      <c r="D53">
        <v>34.75</v>
      </c>
      <c r="E53">
        <v>34</v>
      </c>
      <c r="F53">
        <v>34</v>
      </c>
      <c r="G53">
        <f>_xll.TA_TYPPRICE(D53,E53,F53)</f>
        <v>34.25</v>
      </c>
      <c r="H53">
        <v>34.295184317302272</v>
      </c>
      <c r="I53" t="str">
        <f t="shared" si="0"/>
        <v>DOWN</v>
      </c>
      <c r="J53">
        <v>34.697359135398528</v>
      </c>
      <c r="K53">
        <v>33.90452588107204</v>
      </c>
      <c r="L53" t="str">
        <f t="shared" si="1"/>
        <v>No Confirmation</v>
      </c>
      <c r="M53" t="str">
        <f t="shared" si="2"/>
        <v>No Trend</v>
      </c>
      <c r="N53">
        <v>48.75840086983635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0.75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34.054761514227565</v>
      </c>
      <c r="W53">
        <v>34.631875508579249</v>
      </c>
      <c r="X53">
        <f t="shared" si="10"/>
        <v>-0.57711399435168431</v>
      </c>
      <c r="Y53">
        <v>-0.82663319758430309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34.1</v>
      </c>
      <c r="D54">
        <v>34.75</v>
      </c>
      <c r="E54">
        <v>34.049999999999997</v>
      </c>
      <c r="F54">
        <v>34</v>
      </c>
      <c r="G54">
        <f>_xll.TA_TYPPRICE(D54,E54,F54)</f>
        <v>34.266666666666666</v>
      </c>
      <c r="H54">
        <v>34.280925491984469</v>
      </c>
      <c r="I54" t="str">
        <f t="shared" si="0"/>
        <v>DOWN</v>
      </c>
      <c r="J54">
        <v>34.709057105309967</v>
      </c>
      <c r="K54">
        <v>33.936853463056032</v>
      </c>
      <c r="L54" t="str">
        <f t="shared" si="1"/>
        <v>No Confirmation</v>
      </c>
      <c r="M54" t="str">
        <f t="shared" si="2"/>
        <v>No Trend</v>
      </c>
      <c r="N54">
        <v>48.75840086983635</v>
      </c>
      <c r="O54" t="str">
        <f t="shared" si="3"/>
        <v>No Momentum</v>
      </c>
      <c r="P54" t="str">
        <f t="shared" si="4"/>
        <v>No Trend + Momentum</v>
      </c>
      <c r="Q54">
        <f t="shared" si="5"/>
        <v>-4.9999999999997158E-2</v>
      </c>
      <c r="R54">
        <f t="shared" si="6"/>
        <v>0.70000000000000284</v>
      </c>
      <c r="S54">
        <f t="shared" si="7"/>
        <v>-7.1428571428567081E-2</v>
      </c>
      <c r="T54" t="str">
        <f t="shared" si="8"/>
        <v>DOWN</v>
      </c>
      <c r="U54" t="str">
        <f t="shared" si="9"/>
        <v>No T+M+I</v>
      </c>
      <c r="V54">
        <v>34.046336665884866</v>
      </c>
      <c r="W54">
        <v>34.585069915351156</v>
      </c>
      <c r="X54">
        <f t="shared" si="10"/>
        <v>-0.53873324946628998</v>
      </c>
      <c r="Y54">
        <v>-0.76905320796070042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34.35</v>
      </c>
      <c r="D55">
        <v>34.549999999999997</v>
      </c>
      <c r="E55">
        <v>34</v>
      </c>
      <c r="F55">
        <v>34</v>
      </c>
      <c r="G55">
        <f>_xll.TA_TYPPRICE(D55,E55,F55)</f>
        <v>34.18333333333333</v>
      </c>
      <c r="H55">
        <v>34.2321294126589</v>
      </c>
      <c r="I55" t="str">
        <f t="shared" si="0"/>
        <v>DOWN</v>
      </c>
      <c r="J55">
        <v>34.673711081907754</v>
      </c>
      <c r="K55">
        <v>33.950886026821358</v>
      </c>
      <c r="L55" t="str">
        <f t="shared" si="1"/>
        <v>No Confirmation</v>
      </c>
      <c r="M55" t="str">
        <f t="shared" si="2"/>
        <v>No Trend</v>
      </c>
      <c r="N55">
        <v>48.758400869836343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0.54999999999999716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34.039207948056422</v>
      </c>
      <c r="W55">
        <v>34.541731403102922</v>
      </c>
      <c r="X55">
        <f t="shared" si="10"/>
        <v>-0.50252345504650009</v>
      </c>
      <c r="Y55">
        <v>-0.71574725737786038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33.9</v>
      </c>
      <c r="D56">
        <v>34.65</v>
      </c>
      <c r="E56">
        <v>33.700000000000003</v>
      </c>
      <c r="F56">
        <v>34</v>
      </c>
      <c r="G56">
        <f>_xll.TA_TYPPRICE(D56,E56,F56)</f>
        <v>34.116666666666667</v>
      </c>
      <c r="H56">
        <v>34.174398039662783</v>
      </c>
      <c r="I56" t="str">
        <f t="shared" si="0"/>
        <v>DOWN</v>
      </c>
      <c r="J56">
        <v>34.668441952594918</v>
      </c>
      <c r="K56">
        <v>33.895133576416612</v>
      </c>
      <c r="L56" t="str">
        <f t="shared" si="1"/>
        <v>No Confirmation</v>
      </c>
      <c r="M56" t="str">
        <f t="shared" si="2"/>
        <v>No Trend</v>
      </c>
      <c r="N56">
        <v>48.75840086983635</v>
      </c>
      <c r="O56" t="str">
        <f t="shared" si="3"/>
        <v>No Momentum</v>
      </c>
      <c r="P56" t="str">
        <f t="shared" si="4"/>
        <v>No Trend + Momentum</v>
      </c>
      <c r="Q56">
        <f t="shared" si="5"/>
        <v>0.29999999999999716</v>
      </c>
      <c r="R56">
        <f t="shared" si="6"/>
        <v>0.94999999999999574</v>
      </c>
      <c r="S56">
        <f t="shared" si="7"/>
        <v>0.31578947368420895</v>
      </c>
      <c r="T56" t="str">
        <f t="shared" si="8"/>
        <v>No Indication</v>
      </c>
      <c r="U56" t="str">
        <f t="shared" si="9"/>
        <v>No T+M+I</v>
      </c>
      <c r="V56">
        <v>34.033175956047742</v>
      </c>
      <c r="W56">
        <v>34.501603151021222</v>
      </c>
      <c r="X56">
        <f t="shared" si="10"/>
        <v>-0.46842719497347929</v>
      </c>
      <c r="Y56">
        <v>-0.66628324489698421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34.200000000000003</v>
      </c>
      <c r="D57">
        <v>34.6</v>
      </c>
      <c r="E57">
        <v>34.15</v>
      </c>
      <c r="F57">
        <v>34</v>
      </c>
      <c r="G57">
        <f>_xll.TA_TYPPRICE(D57,E57,F57)</f>
        <v>34.25</v>
      </c>
      <c r="H57">
        <v>34.212199019831388</v>
      </c>
      <c r="I57" t="str">
        <f t="shared" si="0"/>
        <v>DOWN</v>
      </c>
      <c r="J57">
        <v>34.653232629796051</v>
      </c>
      <c r="K57">
        <v>33.95177055943514</v>
      </c>
      <c r="L57" t="str">
        <f t="shared" si="1"/>
        <v>No Confirmation</v>
      </c>
      <c r="M57" t="str">
        <f t="shared" si="2"/>
        <v>No Trend</v>
      </c>
      <c r="N57">
        <v>48.75840086983635</v>
      </c>
      <c r="O57" t="str">
        <f t="shared" si="3"/>
        <v>No Momentum</v>
      </c>
      <c r="P57" t="str">
        <f t="shared" si="4"/>
        <v>No Trend + Momentum</v>
      </c>
      <c r="Q57">
        <f t="shared" si="5"/>
        <v>-0.14999999999999858</v>
      </c>
      <c r="R57">
        <f t="shared" si="6"/>
        <v>0.45000000000000284</v>
      </c>
      <c r="S57">
        <f t="shared" si="7"/>
        <v>-0.3333333333333281</v>
      </c>
      <c r="T57" t="str">
        <f t="shared" si="8"/>
        <v>DOWN</v>
      </c>
      <c r="U57" t="str">
        <f t="shared" si="9"/>
        <v>No T+M+I</v>
      </c>
      <c r="V57">
        <v>34.028071962809626</v>
      </c>
      <c r="W57">
        <v>34.464447362056688</v>
      </c>
      <c r="X57">
        <f t="shared" si="10"/>
        <v>-0.43637539924706203</v>
      </c>
      <c r="Y57">
        <v>-0.62030167576699979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34.35</v>
      </c>
      <c r="D58">
        <v>34.35</v>
      </c>
      <c r="E58">
        <v>34</v>
      </c>
      <c r="F58">
        <v>34</v>
      </c>
      <c r="G58">
        <f>_xll.TA_TYPPRICE(D58,E58,F58)</f>
        <v>34.116666666666667</v>
      </c>
      <c r="H58">
        <v>34.164432843249031</v>
      </c>
      <c r="I58" t="str">
        <f t="shared" si="0"/>
        <v>DOWN</v>
      </c>
      <c r="J58">
        <v>34.585847600952484</v>
      </c>
      <c r="K58">
        <v>33.962488212893994</v>
      </c>
      <c r="L58" t="str">
        <f t="shared" si="1"/>
        <v>No Confirmation</v>
      </c>
      <c r="M58" t="str">
        <f t="shared" si="2"/>
        <v>No Trend</v>
      </c>
      <c r="N58">
        <v>48.75840086983635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0.35000000000000142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34.023753199300451</v>
      </c>
      <c r="W58">
        <v>34.430043853756196</v>
      </c>
      <c r="X58">
        <f t="shared" si="10"/>
        <v>-0.40629065445574497</v>
      </c>
      <c r="Y58">
        <v>-0.57749947150474878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34.1</v>
      </c>
      <c r="D59">
        <v>34.25</v>
      </c>
      <c r="E59">
        <v>33.85</v>
      </c>
      <c r="F59">
        <v>34</v>
      </c>
      <c r="G59">
        <f>_xll.TA_TYPPRICE(D59,E59,F59)</f>
        <v>34.033333333333331</v>
      </c>
      <c r="H59">
        <v>34.098883088291181</v>
      </c>
      <c r="I59" t="str">
        <f t="shared" si="0"/>
        <v>DOWN</v>
      </c>
      <c r="J59">
        <v>34.511214800740824</v>
      </c>
      <c r="K59">
        <v>33.937490832250887</v>
      </c>
      <c r="L59" t="str">
        <f t="shared" si="1"/>
        <v>No Confirmation</v>
      </c>
      <c r="M59" t="str">
        <f t="shared" si="2"/>
        <v>No Trend</v>
      </c>
      <c r="N59">
        <v>48.75840086983635</v>
      </c>
      <c r="O59" t="str">
        <f t="shared" si="3"/>
        <v>No Momentum</v>
      </c>
      <c r="P59" t="str">
        <f t="shared" si="4"/>
        <v>No Trend + Momentum</v>
      </c>
      <c r="Q59">
        <f t="shared" si="5"/>
        <v>0.14999999999999858</v>
      </c>
      <c r="R59">
        <f t="shared" si="6"/>
        <v>0.39999999999999858</v>
      </c>
      <c r="S59">
        <f t="shared" si="7"/>
        <v>0.37499999999999778</v>
      </c>
      <c r="T59" t="str">
        <f t="shared" si="8"/>
        <v>No Indication</v>
      </c>
      <c r="U59" t="str">
        <f t="shared" si="9"/>
        <v>No T+M+I</v>
      </c>
      <c r="V59">
        <v>34.020098860946533</v>
      </c>
      <c r="W59">
        <v>34.39818875347796</v>
      </c>
      <c r="X59">
        <f t="shared" si="10"/>
        <v>-0.37808989253142755</v>
      </c>
      <c r="Y59">
        <v>-0.53761755571008452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34.200000000000003</v>
      </c>
      <c r="D60">
        <v>34.9</v>
      </c>
      <c r="E60">
        <v>34.15</v>
      </c>
      <c r="F60">
        <v>34</v>
      </c>
      <c r="G60">
        <f>_xll.TA_TYPPRICE(D60,E60,F60)</f>
        <v>34.35</v>
      </c>
      <c r="H60">
        <v>34.224441544145591</v>
      </c>
      <c r="I60" t="str">
        <f t="shared" si="0"/>
        <v>DOWN</v>
      </c>
      <c r="J60">
        <v>34.597611511687305</v>
      </c>
      <c r="K60">
        <v>33.984715091750687</v>
      </c>
      <c r="L60" t="str">
        <f t="shared" si="1"/>
        <v>No Confirmation</v>
      </c>
      <c r="M60" t="str">
        <f t="shared" si="2"/>
        <v>No Trend</v>
      </c>
      <c r="N60">
        <v>48.75840086983635</v>
      </c>
      <c r="O60" t="str">
        <f t="shared" si="3"/>
        <v>No Momentum</v>
      </c>
      <c r="P60" t="str">
        <f t="shared" si="4"/>
        <v>No Trend + Momentum</v>
      </c>
      <c r="Q60">
        <f t="shared" si="5"/>
        <v>-0.14999999999999858</v>
      </c>
      <c r="R60">
        <f t="shared" si="6"/>
        <v>0.75</v>
      </c>
      <c r="S60">
        <f t="shared" si="7"/>
        <v>-0.1999999999999981</v>
      </c>
      <c r="T60" t="str">
        <f t="shared" si="8"/>
        <v>DOWN</v>
      </c>
      <c r="U60" t="str">
        <f t="shared" si="9"/>
        <v>No T+M+I</v>
      </c>
      <c r="V60">
        <v>34.017006728493222</v>
      </c>
      <c r="W60">
        <v>34.368693290257369</v>
      </c>
      <c r="X60">
        <f t="shared" si="10"/>
        <v>-0.35168656176414714</v>
      </c>
      <c r="Y60">
        <v>-0.50043135692089702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34.6</v>
      </c>
      <c r="D61">
        <v>34.9</v>
      </c>
      <c r="E61">
        <v>34.299999999999997</v>
      </c>
      <c r="F61">
        <v>34</v>
      </c>
      <c r="G61">
        <f>_xll.TA_TYPPRICE(D61,E61,F61)</f>
        <v>34.4</v>
      </c>
      <c r="H61">
        <v>34.312220772072791</v>
      </c>
      <c r="I61" t="str">
        <f t="shared" si="0"/>
        <v>DOWN</v>
      </c>
      <c r="J61">
        <v>34.664808953534568</v>
      </c>
      <c r="K61">
        <v>34.054778404694979</v>
      </c>
      <c r="L61" t="str">
        <f t="shared" si="1"/>
        <v>DOWN</v>
      </c>
      <c r="M61" t="str">
        <f t="shared" si="2"/>
        <v>DOWN</v>
      </c>
      <c r="N61">
        <v>48.75840086983635</v>
      </c>
      <c r="O61" t="str">
        <f t="shared" si="3"/>
        <v>No Momentum</v>
      </c>
      <c r="P61" t="str">
        <f t="shared" si="4"/>
        <v>No Trend + Momentum</v>
      </c>
      <c r="Q61">
        <f t="shared" si="5"/>
        <v>-0.29999999999999716</v>
      </c>
      <c r="R61">
        <f t="shared" si="6"/>
        <v>0.60000000000000142</v>
      </c>
      <c r="S61">
        <f t="shared" si="7"/>
        <v>-0.49999999999999406</v>
      </c>
      <c r="T61" t="str">
        <f t="shared" si="8"/>
        <v>DOWN</v>
      </c>
      <c r="U61" t="str">
        <f t="shared" si="9"/>
        <v>No T+M+I</v>
      </c>
      <c r="V61">
        <v>34.014390308725034</v>
      </c>
      <c r="W61">
        <v>34.34138267616423</v>
      </c>
      <c r="X61">
        <f t="shared" si="10"/>
        <v>-0.32699236743919613</v>
      </c>
      <c r="Y61">
        <v>-0.46574355902455683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34.6</v>
      </c>
      <c r="D62">
        <v>34.700000000000003</v>
      </c>
      <c r="E62">
        <v>34.200000000000003</v>
      </c>
      <c r="F62">
        <v>34</v>
      </c>
      <c r="G62">
        <f>_xll.TA_TYPPRICE(D62,E62,F62)</f>
        <v>34.300000000000004</v>
      </c>
      <c r="H62">
        <v>34.306110386036394</v>
      </c>
      <c r="I62" t="str">
        <f t="shared" si="0"/>
        <v>DOWN</v>
      </c>
      <c r="J62">
        <v>34.672629186082439</v>
      </c>
      <c r="K62">
        <v>34.087049870318317</v>
      </c>
      <c r="L62" t="str">
        <f t="shared" si="1"/>
        <v>DOWN</v>
      </c>
      <c r="M62" t="str">
        <f t="shared" si="2"/>
        <v>DOWN</v>
      </c>
      <c r="N62">
        <v>48.75840086983635</v>
      </c>
      <c r="O62" t="str">
        <f t="shared" si="3"/>
        <v>No Momentum</v>
      </c>
      <c r="P62" t="str">
        <f t="shared" si="4"/>
        <v>No Trend + Momentum</v>
      </c>
      <c r="Q62">
        <f t="shared" si="5"/>
        <v>-0.20000000000000284</v>
      </c>
      <c r="R62">
        <f t="shared" si="6"/>
        <v>0.5</v>
      </c>
      <c r="S62">
        <f t="shared" si="7"/>
        <v>-0.40000000000000568</v>
      </c>
      <c r="T62" t="str">
        <f t="shared" si="8"/>
        <v>DOWN</v>
      </c>
      <c r="U62" t="str">
        <f t="shared" si="9"/>
        <v>No T+M+I</v>
      </c>
      <c r="V62">
        <v>34.012176415075025</v>
      </c>
      <c r="W62">
        <v>34.316095070522437</v>
      </c>
      <c r="X62">
        <f t="shared" si="10"/>
        <v>-0.30391865544741137</v>
      </c>
      <c r="Y62">
        <v>-0.43337857830912774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34.299999999999997</v>
      </c>
      <c r="D63">
        <v>34.450000000000003</v>
      </c>
      <c r="E63">
        <v>33.799999999999997</v>
      </c>
      <c r="F63">
        <v>34</v>
      </c>
      <c r="G63">
        <f>_xll.TA_TYPPRICE(D63,E63,F63)</f>
        <v>34.083333333333336</v>
      </c>
      <c r="H63">
        <v>34.194721859684861</v>
      </c>
      <c r="I63" t="str">
        <f t="shared" si="0"/>
        <v>DOWN</v>
      </c>
      <c r="J63">
        <v>34.623156033619672</v>
      </c>
      <c r="K63">
        <v>34.02326101024758</v>
      </c>
      <c r="L63" t="str">
        <f t="shared" si="1"/>
        <v>DOWN</v>
      </c>
      <c r="M63" t="str">
        <f t="shared" si="2"/>
        <v>DOWN</v>
      </c>
      <c r="N63">
        <v>48.758400869836358</v>
      </c>
      <c r="O63" t="str">
        <f t="shared" si="3"/>
        <v>No Momentum</v>
      </c>
      <c r="P63" t="str">
        <f t="shared" si="4"/>
        <v>No Trend + Momentum</v>
      </c>
      <c r="Q63">
        <f t="shared" si="5"/>
        <v>0.20000000000000284</v>
      </c>
      <c r="R63">
        <f t="shared" si="6"/>
        <v>0.65000000000000568</v>
      </c>
      <c r="S63">
        <f t="shared" si="7"/>
        <v>0.30769230769230937</v>
      </c>
      <c r="T63" t="str">
        <f t="shared" si="8"/>
        <v>No Indication</v>
      </c>
      <c r="U63" t="str">
        <f t="shared" si="9"/>
        <v>No T+M+I</v>
      </c>
      <c r="V63">
        <v>34.0103031204481</v>
      </c>
      <c r="W63">
        <v>34.292680620854107</v>
      </c>
      <c r="X63">
        <f t="shared" si="10"/>
        <v>-0.28237750040600673</v>
      </c>
      <c r="Y63">
        <v>-0.40317836272850355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33.9</v>
      </c>
      <c r="D64">
        <v>34.15</v>
      </c>
      <c r="E64">
        <v>33.65</v>
      </c>
      <c r="F64">
        <v>33.9</v>
      </c>
      <c r="G64">
        <f>_xll.TA_TYPPRICE(D64,E64,F64)</f>
        <v>33.9</v>
      </c>
      <c r="H64">
        <v>34.047360929842426</v>
      </c>
      <c r="I64" t="str">
        <f t="shared" si="0"/>
        <v>DOWN</v>
      </c>
      <c r="J64">
        <v>34.518010248370857</v>
      </c>
      <c r="K64">
        <v>33.940314119081449</v>
      </c>
      <c r="L64" t="str">
        <f t="shared" si="1"/>
        <v>DOWN</v>
      </c>
      <c r="M64" t="str">
        <f t="shared" si="2"/>
        <v>DOWN</v>
      </c>
      <c r="N64">
        <v>31.942963646789764</v>
      </c>
      <c r="O64" t="str">
        <f t="shared" si="3"/>
        <v>DOWN</v>
      </c>
      <c r="P64" t="str">
        <f t="shared" si="4"/>
        <v>DOWN</v>
      </c>
      <c r="Q64">
        <f t="shared" si="5"/>
        <v>0.25</v>
      </c>
      <c r="R64">
        <f t="shared" si="6"/>
        <v>0.5</v>
      </c>
      <c r="S64">
        <f t="shared" si="7"/>
        <v>0.5</v>
      </c>
      <c r="T64" t="str">
        <f t="shared" si="8"/>
        <v>No Indication</v>
      </c>
      <c r="U64" t="str">
        <f t="shared" si="9"/>
        <v>No T+M+I</v>
      </c>
      <c r="V64">
        <v>33.993333409609932</v>
      </c>
      <c r="W64">
        <v>34.263593167457508</v>
      </c>
      <c r="X64">
        <f t="shared" si="10"/>
        <v>-0.27025975784757605</v>
      </c>
      <c r="Y64">
        <v>-0.37659464175231805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33.85</v>
      </c>
      <c r="D65">
        <v>34.25</v>
      </c>
      <c r="E65">
        <v>32.950000000000003</v>
      </c>
      <c r="F65">
        <v>33.200000000000003</v>
      </c>
      <c r="G65">
        <f>_xll.TA_TYPPRICE(D65,E65,F65)</f>
        <v>33.466666666666669</v>
      </c>
      <c r="H65">
        <v>33.757013798254548</v>
      </c>
      <c r="I65" t="str">
        <f t="shared" si="0"/>
        <v>DOWN</v>
      </c>
      <c r="J65">
        <v>34.458452415399556</v>
      </c>
      <c r="K65">
        <v>33.720244314841125</v>
      </c>
      <c r="L65" t="str">
        <f t="shared" si="1"/>
        <v>DOWN</v>
      </c>
      <c r="M65" t="str">
        <f t="shared" si="2"/>
        <v>DOWN</v>
      </c>
      <c r="N65">
        <v>7.9506875559094077</v>
      </c>
      <c r="O65" t="str">
        <f t="shared" si="3"/>
        <v>DOWN</v>
      </c>
      <c r="P65" t="str">
        <f t="shared" si="4"/>
        <v>DOWN</v>
      </c>
      <c r="Q65">
        <f t="shared" si="5"/>
        <v>0.25</v>
      </c>
      <c r="R65">
        <f t="shared" si="6"/>
        <v>1.2999999999999972</v>
      </c>
      <c r="S65">
        <f t="shared" si="7"/>
        <v>0.19230769230769273</v>
      </c>
      <c r="T65" t="str">
        <f t="shared" si="8"/>
        <v>DOWN</v>
      </c>
      <c r="U65" t="str">
        <f t="shared" si="9"/>
        <v>DOWN</v>
      </c>
      <c r="V65">
        <v>33.871282115823789</v>
      </c>
      <c r="W65">
        <v>34.184808488386579</v>
      </c>
      <c r="X65">
        <f t="shared" si="10"/>
        <v>-0.31352637256279081</v>
      </c>
      <c r="Y65">
        <v>-0.36398098791441258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33.4</v>
      </c>
      <c r="D66">
        <v>33.700000000000003</v>
      </c>
      <c r="E66">
        <v>33.25</v>
      </c>
      <c r="F66">
        <v>33.65</v>
      </c>
      <c r="G66">
        <f>_xll.TA_TYPPRICE(D66,E66,F66)</f>
        <v>33.533333333333331</v>
      </c>
      <c r="H66">
        <v>33.645173565793939</v>
      </c>
      <c r="I66" t="str">
        <f t="shared" si="0"/>
        <v>UP</v>
      </c>
      <c r="J66">
        <v>34.289907434199655</v>
      </c>
      <c r="K66">
        <v>33.615745578209761</v>
      </c>
      <c r="L66" t="str">
        <f t="shared" si="1"/>
        <v>No Confirmation</v>
      </c>
      <c r="M66" t="str">
        <f t="shared" si="2"/>
        <v>No Trend</v>
      </c>
      <c r="N66">
        <v>42.596915551080791</v>
      </c>
      <c r="O66" t="str">
        <f t="shared" si="3"/>
        <v>No Momentum</v>
      </c>
      <c r="P66" t="str">
        <f t="shared" si="4"/>
        <v>No Trend + Momentum</v>
      </c>
      <c r="Q66">
        <f t="shared" si="5"/>
        <v>0.39999999999999858</v>
      </c>
      <c r="R66">
        <f t="shared" si="6"/>
        <v>0.45000000000000284</v>
      </c>
      <c r="S66">
        <f t="shared" si="7"/>
        <v>0.88888888888888007</v>
      </c>
      <c r="T66" t="str">
        <f t="shared" si="8"/>
        <v>UP</v>
      </c>
      <c r="U66" t="str">
        <f t="shared" si="9"/>
        <v>No T+M+I</v>
      </c>
      <c r="V66">
        <v>33.837238713389361</v>
      </c>
      <c r="W66">
        <v>34.14519304480239</v>
      </c>
      <c r="X66">
        <f t="shared" si="10"/>
        <v>-0.30795433141302908</v>
      </c>
      <c r="Y66">
        <v>-0.3527756566141359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33.65</v>
      </c>
      <c r="D67">
        <v>34.65</v>
      </c>
      <c r="E67">
        <v>32.200000000000003</v>
      </c>
      <c r="F67">
        <v>33.6</v>
      </c>
      <c r="G67">
        <f>_xll.TA_TYPPRICE(D67,E67,F67)</f>
        <v>33.483333333333327</v>
      </c>
      <c r="H67">
        <v>33.564253449563637</v>
      </c>
      <c r="I67" t="str">
        <f t="shared" ref="I67:I126" si="20">IF(F67&gt;H67,"UP","DOWN")</f>
        <v>UP</v>
      </c>
      <c r="J67">
        <v>34.369928004377506</v>
      </c>
      <c r="K67">
        <v>33.301135449718707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40.480741555575413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1.3999999999999986</v>
      </c>
      <c r="R67">
        <f t="shared" ref="R67:R126" si="26">D67-E67</f>
        <v>2.4499999999999957</v>
      </c>
      <c r="S67">
        <f t="shared" ref="S67:S126" si="27">Q67/R67</f>
        <v>0.57142857142857184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33.800740449791</v>
      </c>
      <c r="W67">
        <v>34.104808374817026</v>
      </c>
      <c r="X67">
        <f t="shared" ref="X67:X126" si="30">V67-W67</f>
        <v>-0.30406792502602542</v>
      </c>
      <c r="Y67">
        <v>-0.34303411029651382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33.200000000000003</v>
      </c>
      <c r="D68">
        <v>33.200000000000003</v>
      </c>
      <c r="E68">
        <v>32</v>
      </c>
      <c r="F68">
        <v>32.75</v>
      </c>
      <c r="G68">
        <f>_xll.TA_TYPPRICE(D68,E68,F68)</f>
        <v>32.65</v>
      </c>
      <c r="H68">
        <v>33.107126724781821</v>
      </c>
      <c r="I68" t="str">
        <f t="shared" si="20"/>
        <v>DOWN</v>
      </c>
      <c r="J68">
        <v>34.109944003404728</v>
      </c>
      <c r="K68">
        <v>33.011994238670106</v>
      </c>
      <c r="L68" t="str">
        <f t="shared" si="21"/>
        <v>DOWN</v>
      </c>
      <c r="M68" t="str">
        <f t="shared" si="22"/>
        <v>DOWN</v>
      </c>
      <c r="N68">
        <v>19.692144796186604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1.2000000000000028</v>
      </c>
      <c r="S68">
        <f t="shared" si="27"/>
        <v>0.62499999999999856</v>
      </c>
      <c r="T68" t="str">
        <f t="shared" si="28"/>
        <v>No Indication</v>
      </c>
      <c r="U68" t="str">
        <f t="shared" si="29"/>
        <v>No T+M+I</v>
      </c>
      <c r="V68">
        <v>33.63908807290008</v>
      </c>
      <c r="W68">
        <v>34.004452198904652</v>
      </c>
      <c r="X68">
        <f t="shared" si="30"/>
        <v>-0.36536412600457169</v>
      </c>
      <c r="Y68">
        <v>-0.34750011343812537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32.950000000000003</v>
      </c>
      <c r="D69">
        <v>32.950000000000003</v>
      </c>
      <c r="E69">
        <v>32.25</v>
      </c>
      <c r="F69">
        <v>32.4</v>
      </c>
      <c r="G69">
        <f>_xll.TA_TYPPRICE(D69,E69,F69)</f>
        <v>32.533333333333331</v>
      </c>
      <c r="H69">
        <v>32.820230029057576</v>
      </c>
      <c r="I69" t="str">
        <f t="shared" si="20"/>
        <v>DOWN</v>
      </c>
      <c r="J69">
        <v>33.852178669314789</v>
      </c>
      <c r="K69">
        <v>32.842662185632307</v>
      </c>
      <c r="L69" t="str">
        <f t="shared" si="21"/>
        <v>DOWN</v>
      </c>
      <c r="M69" t="str">
        <f t="shared" si="22"/>
        <v>DOWN</v>
      </c>
      <c r="N69">
        <v>15.575241719290675</v>
      </c>
      <c r="O69" t="str">
        <f t="shared" si="23"/>
        <v>DOWN</v>
      </c>
      <c r="P69" t="str">
        <f t="shared" si="24"/>
        <v>DOWN</v>
      </c>
      <c r="Q69">
        <f t="shared" si="25"/>
        <v>0.14999999999999858</v>
      </c>
      <c r="R69">
        <f t="shared" si="26"/>
        <v>0.70000000000000284</v>
      </c>
      <c r="S69">
        <f t="shared" si="27"/>
        <v>0.21428571428571139</v>
      </c>
      <c r="T69" t="str">
        <f t="shared" si="28"/>
        <v>No Indication</v>
      </c>
      <c r="U69" t="str">
        <f t="shared" si="29"/>
        <v>No T+M+I</v>
      </c>
      <c r="V69">
        <v>33.44845913860776</v>
      </c>
      <c r="W69">
        <v>33.88560388787468</v>
      </c>
      <c r="X69">
        <f t="shared" si="30"/>
        <v>-0.43714474926692048</v>
      </c>
      <c r="Y69">
        <v>-0.36542904060388437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32.6</v>
      </c>
      <c r="D70">
        <v>32.9</v>
      </c>
      <c r="E70">
        <v>32.450000000000003</v>
      </c>
      <c r="F70">
        <v>32.5</v>
      </c>
      <c r="G70">
        <f>_xll.TA_TYPPRICE(D70,E70,F70)</f>
        <v>32.616666666666667</v>
      </c>
      <c r="H70">
        <v>32.718448347862122</v>
      </c>
      <c r="I70" t="str">
        <f t="shared" si="20"/>
        <v>DOWN</v>
      </c>
      <c r="J70">
        <v>33.640583409467055</v>
      </c>
      <c r="K70">
        <v>32.755403922158465</v>
      </c>
      <c r="L70" t="str">
        <f t="shared" si="21"/>
        <v>DOWN</v>
      </c>
      <c r="M70" t="str">
        <f t="shared" si="22"/>
        <v>DOWN</v>
      </c>
      <c r="N70">
        <v>21.440891602043855</v>
      </c>
      <c r="O70" t="str">
        <f t="shared" si="23"/>
        <v>DOWN</v>
      </c>
      <c r="P70" t="str">
        <f t="shared" si="24"/>
        <v>DOWN</v>
      </c>
      <c r="Q70">
        <f t="shared" si="25"/>
        <v>4.9999999999997158E-2</v>
      </c>
      <c r="R70">
        <f t="shared" si="26"/>
        <v>0.44999999999999574</v>
      </c>
      <c r="S70">
        <f t="shared" si="27"/>
        <v>0.11111111111110585</v>
      </c>
      <c r="T70" t="str">
        <f t="shared" si="28"/>
        <v>DOWN</v>
      </c>
      <c r="U70" t="str">
        <f t="shared" si="29"/>
        <v>DOWN</v>
      </c>
      <c r="V70">
        <v>33.302542348052718</v>
      </c>
      <c r="W70">
        <v>33.782966562846923</v>
      </c>
      <c r="X70">
        <f t="shared" si="30"/>
        <v>-0.48042421479420483</v>
      </c>
      <c r="Y70">
        <v>-0.38842807544194846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32.85</v>
      </c>
      <c r="AE70">
        <f t="shared" si="36"/>
        <v>32.75</v>
      </c>
      <c r="AF70">
        <f t="shared" si="37"/>
        <v>32.65</v>
      </c>
      <c r="AG70">
        <f t="shared" si="38"/>
        <v>32.6</v>
      </c>
    </row>
    <row r="71" spans="1:33" x14ac:dyDescent="0.25">
      <c r="A71" t="s">
        <v>5</v>
      </c>
      <c r="B71" s="1">
        <v>42955</v>
      </c>
      <c r="C71">
        <v>32.549999999999997</v>
      </c>
      <c r="D71">
        <v>32.75</v>
      </c>
      <c r="E71">
        <v>31.6</v>
      </c>
      <c r="F71">
        <v>32</v>
      </c>
      <c r="G71">
        <f>_xll.TA_TYPPRICE(D71,E71,F71)</f>
        <v>32.116666666666667</v>
      </c>
      <c r="H71">
        <v>32.417557507264391</v>
      </c>
      <c r="I71" t="str">
        <f t="shared" si="20"/>
        <v>DOWN</v>
      </c>
      <c r="J71">
        <v>33.442675985141044</v>
      </c>
      <c r="K71">
        <v>32.498647495012136</v>
      </c>
      <c r="L71" t="str">
        <f t="shared" si="21"/>
        <v>DOWN</v>
      </c>
      <c r="M71" t="str">
        <f t="shared" si="22"/>
        <v>DOWN</v>
      </c>
      <c r="N71">
        <v>14.949341732297199</v>
      </c>
      <c r="O71" t="str">
        <f t="shared" si="23"/>
        <v>DOWN</v>
      </c>
      <c r="P71" t="str">
        <f t="shared" si="24"/>
        <v>DOWN</v>
      </c>
      <c r="Q71">
        <f t="shared" si="25"/>
        <v>0.39999999999999858</v>
      </c>
      <c r="R71">
        <f t="shared" si="26"/>
        <v>1.1499999999999986</v>
      </c>
      <c r="S71">
        <f t="shared" si="27"/>
        <v>0.34782608695652095</v>
      </c>
      <c r="T71" t="str">
        <f t="shared" si="28"/>
        <v>No Indication</v>
      </c>
      <c r="U71" t="str">
        <f t="shared" si="29"/>
        <v>No T+M+I</v>
      </c>
      <c r="V71">
        <v>33.102151217583071</v>
      </c>
      <c r="W71">
        <v>33.650894965599001</v>
      </c>
      <c r="X71">
        <f t="shared" si="30"/>
        <v>-0.54874374801593007</v>
      </c>
      <c r="Y71">
        <v>-0.42049120995674477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32.200000000000003</v>
      </c>
      <c r="D72">
        <v>33.200000000000003</v>
      </c>
      <c r="E72">
        <v>31.55</v>
      </c>
      <c r="F72">
        <v>31.55</v>
      </c>
      <c r="G72">
        <f>_xll.TA_TYPPRICE(D72,E72,F72)</f>
        <v>32.1</v>
      </c>
      <c r="H72">
        <v>32.2587787536322</v>
      </c>
      <c r="I72" t="str">
        <f t="shared" si="20"/>
        <v>DOWN</v>
      </c>
      <c r="J72">
        <v>33.388747988443036</v>
      </c>
      <c r="K72">
        <v>32.287836940564993</v>
      </c>
      <c r="L72" t="str">
        <f t="shared" si="21"/>
        <v>DOWN</v>
      </c>
      <c r="M72" t="str">
        <f t="shared" si="22"/>
        <v>DOWN</v>
      </c>
      <c r="N72">
        <v>11.151144436892791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1.6500000000000021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32.86335872257029</v>
      </c>
      <c r="W72">
        <v>33.495273116295373</v>
      </c>
      <c r="X72">
        <f t="shared" si="30"/>
        <v>-0.63191439372508285</v>
      </c>
      <c r="Y72">
        <v>-0.46277584671041239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33</v>
      </c>
      <c r="AE72">
        <f t="shared" si="36"/>
        <v>32.550000000000004</v>
      </c>
      <c r="AF72">
        <f t="shared" si="37"/>
        <v>32.4</v>
      </c>
      <c r="AG72">
        <f t="shared" si="38"/>
        <v>32.200000000000003</v>
      </c>
    </row>
    <row r="73" spans="1:33" x14ac:dyDescent="0.25">
      <c r="A73" t="s">
        <v>5</v>
      </c>
      <c r="B73" s="1">
        <v>42957</v>
      </c>
      <c r="C73">
        <v>31.5</v>
      </c>
      <c r="D73">
        <v>31.95</v>
      </c>
      <c r="E73">
        <v>30.15</v>
      </c>
      <c r="F73">
        <v>30.65</v>
      </c>
      <c r="G73">
        <f>_xll.TA_TYPPRICE(D73,E73,F73)</f>
        <v>30.916666666666668</v>
      </c>
      <c r="H73">
        <v>31.587722710149436</v>
      </c>
      <c r="I73" t="str">
        <f t="shared" si="20"/>
        <v>DOWN</v>
      </c>
      <c r="J73">
        <v>33.069026213233471</v>
      </c>
      <c r="K73">
        <v>31.812762064883884</v>
      </c>
      <c r="L73" t="str">
        <f t="shared" si="21"/>
        <v>DOWN</v>
      </c>
      <c r="M73" t="str">
        <f t="shared" si="22"/>
        <v>DOWN</v>
      </c>
      <c r="N73">
        <v>6.8195293235724055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1.8000000000000007</v>
      </c>
      <c r="S73">
        <f t="shared" si="27"/>
        <v>0.27777777777777768</v>
      </c>
      <c r="T73" t="str">
        <f t="shared" si="28"/>
        <v>No Indication</v>
      </c>
      <c r="U73" t="str">
        <f t="shared" si="29"/>
        <v>No T+M+I</v>
      </c>
      <c r="V73">
        <v>32.522841996021015</v>
      </c>
      <c r="W73">
        <v>33.284512144717937</v>
      </c>
      <c r="X73">
        <f t="shared" si="30"/>
        <v>-0.76167014869692196</v>
      </c>
      <c r="Y73">
        <v>-0.52255470710771434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30.25</v>
      </c>
      <c r="D74">
        <v>30.85</v>
      </c>
      <c r="E74">
        <v>28.8</v>
      </c>
      <c r="F74">
        <v>30</v>
      </c>
      <c r="G74">
        <f>_xll.TA_TYPPRICE(D74,E74,F74)</f>
        <v>29.883333333333336</v>
      </c>
      <c r="H74">
        <v>30.735528021741388</v>
      </c>
      <c r="I74" t="str">
        <f t="shared" si="20"/>
        <v>DOWN</v>
      </c>
      <c r="J74">
        <v>32.575909276959365</v>
      </c>
      <c r="K74">
        <v>31.143259383798576</v>
      </c>
      <c r="L74" t="str">
        <f t="shared" si="21"/>
        <v>DOWN</v>
      </c>
      <c r="M74" t="str">
        <f t="shared" si="22"/>
        <v>DOWN</v>
      </c>
      <c r="N74">
        <v>5.0489591729792176</v>
      </c>
      <c r="O74" t="str">
        <f t="shared" si="23"/>
        <v>DOWN</v>
      </c>
      <c r="P74" t="str">
        <f t="shared" si="24"/>
        <v>DOWN</v>
      </c>
      <c r="Q74">
        <f t="shared" si="25"/>
        <v>1.1999999999999993</v>
      </c>
      <c r="R74">
        <f t="shared" si="26"/>
        <v>2.0500000000000007</v>
      </c>
      <c r="S74">
        <f t="shared" si="27"/>
        <v>0.585365853658536</v>
      </c>
      <c r="T74" t="str">
        <f t="shared" si="28"/>
        <v>No Indication</v>
      </c>
      <c r="U74" t="str">
        <f t="shared" si="29"/>
        <v>No T+M+I</v>
      </c>
      <c r="V74">
        <v>32.134712458171627</v>
      </c>
      <c r="W74">
        <v>33.041214948812907</v>
      </c>
      <c r="X74">
        <f t="shared" si="30"/>
        <v>-0.90650249064128019</v>
      </c>
      <c r="Y74">
        <v>-0.59934426381442751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</v>
      </c>
      <c r="D75">
        <v>30.45</v>
      </c>
      <c r="E75">
        <v>30</v>
      </c>
      <c r="F75">
        <v>30.3</v>
      </c>
      <c r="G75">
        <f>_xll.TA_TYPPRICE(D75,E75,F75)</f>
        <v>30.25</v>
      </c>
      <c r="H75">
        <v>30.492764010870694</v>
      </c>
      <c r="I75" t="str">
        <f t="shared" si="20"/>
        <v>DOWN</v>
      </c>
      <c r="J75">
        <v>32.103484993190619</v>
      </c>
      <c r="K75">
        <v>30.889201742954448</v>
      </c>
      <c r="L75" t="str">
        <f t="shared" si="21"/>
        <v>DOWN</v>
      </c>
      <c r="M75" t="str">
        <f t="shared" si="22"/>
        <v>DOWN</v>
      </c>
      <c r="N75">
        <v>17.418644591098221</v>
      </c>
      <c r="O75" t="str">
        <f t="shared" si="23"/>
        <v>DOWN</v>
      </c>
      <c r="P75" t="str">
        <f t="shared" si="24"/>
        <v>DOWN</v>
      </c>
      <c r="Q75">
        <f t="shared" si="25"/>
        <v>0.30000000000000071</v>
      </c>
      <c r="R75">
        <f t="shared" si="26"/>
        <v>0.44999999999999929</v>
      </c>
      <c r="S75">
        <f t="shared" si="27"/>
        <v>0.66666666666666929</v>
      </c>
      <c r="T75" t="str">
        <f t="shared" si="28"/>
        <v>No Indication</v>
      </c>
      <c r="U75" t="str">
        <f t="shared" si="29"/>
        <v>No T+M+I</v>
      </c>
      <c r="V75">
        <v>31.852449003068301</v>
      </c>
      <c r="W75">
        <v>32.838161989641584</v>
      </c>
      <c r="X75">
        <f t="shared" si="30"/>
        <v>-0.98571298657328299</v>
      </c>
      <c r="Y75">
        <v>-0.67661800836619856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30.3</v>
      </c>
      <c r="D76">
        <v>30.55</v>
      </c>
      <c r="E76">
        <v>30</v>
      </c>
      <c r="F76">
        <v>30.4</v>
      </c>
      <c r="G76">
        <f>_xll.TA_TYPPRICE(D76,E76,F76)</f>
        <v>30.316666666666663</v>
      </c>
      <c r="H76">
        <v>30.404715338768678</v>
      </c>
      <c r="I76" t="str">
        <f t="shared" si="20"/>
        <v>DOWN</v>
      </c>
      <c r="J76">
        <v>31.758266105814926</v>
      </c>
      <c r="K76">
        <v>30.691601355631239</v>
      </c>
      <c r="L76" t="str">
        <f t="shared" si="21"/>
        <v>DOWN</v>
      </c>
      <c r="M76" t="str">
        <f t="shared" si="22"/>
        <v>DOWN</v>
      </c>
      <c r="N76">
        <v>21.670449396121064</v>
      </c>
      <c r="O76" t="str">
        <f t="shared" si="23"/>
        <v>DOWN</v>
      </c>
      <c r="P76" t="str">
        <f t="shared" si="24"/>
        <v>DOWN</v>
      </c>
      <c r="Q76">
        <f t="shared" si="25"/>
        <v>0.39999999999999858</v>
      </c>
      <c r="R76">
        <f t="shared" si="26"/>
        <v>0.55000000000000071</v>
      </c>
      <c r="S76">
        <f t="shared" si="27"/>
        <v>0.72727272727272374</v>
      </c>
      <c r="T76" t="str">
        <f t="shared" si="28"/>
        <v>No Indication</v>
      </c>
      <c r="U76" t="str">
        <f t="shared" si="29"/>
        <v>No T+M+I</v>
      </c>
      <c r="V76">
        <v>31.628995310288563</v>
      </c>
      <c r="W76">
        <v>32.657557397816284</v>
      </c>
      <c r="X76">
        <f t="shared" si="30"/>
        <v>-1.028562087527721</v>
      </c>
      <c r="Y76">
        <v>-0.74700682419850306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30.5</v>
      </c>
      <c r="D77">
        <v>31.1</v>
      </c>
      <c r="E77">
        <v>30.2</v>
      </c>
      <c r="F77">
        <v>30.95</v>
      </c>
      <c r="G77">
        <f>_xll.TA_TYPPRICE(D77,E77,F77)</f>
        <v>30.75</v>
      </c>
      <c r="H77">
        <v>30.577357669384341</v>
      </c>
      <c r="I77" t="str">
        <f t="shared" si="20"/>
        <v>UP</v>
      </c>
      <c r="J77">
        <v>31.611984748967163</v>
      </c>
      <c r="K77">
        <v>30.582356609935406</v>
      </c>
      <c r="L77" t="str">
        <f t="shared" si="21"/>
        <v>No Confirmation</v>
      </c>
      <c r="M77" t="str">
        <f t="shared" si="22"/>
        <v>No Trend</v>
      </c>
      <c r="N77">
        <v>42.148152668879021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0.75</v>
      </c>
      <c r="R77">
        <f t="shared" si="26"/>
        <v>0.90000000000000213</v>
      </c>
      <c r="S77">
        <f t="shared" si="27"/>
        <v>0.83333333333333137</v>
      </c>
      <c r="T77" t="str">
        <f t="shared" si="28"/>
        <v>UP</v>
      </c>
      <c r="U77" t="str">
        <f t="shared" si="29"/>
        <v>No T+M+I</v>
      </c>
      <c r="V77">
        <v>31.524534493321092</v>
      </c>
      <c r="W77">
        <v>32.531071664644706</v>
      </c>
      <c r="X77">
        <f t="shared" si="30"/>
        <v>-1.0065371713236146</v>
      </c>
      <c r="Y77">
        <v>-0.79891289362352536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30.65</v>
      </c>
      <c r="D78">
        <v>31.5</v>
      </c>
      <c r="E78">
        <v>30.35</v>
      </c>
      <c r="F78">
        <v>31.2</v>
      </c>
      <c r="G78">
        <f>_xll.TA_TYPPRICE(D78,E78,F78)</f>
        <v>31.016666666666666</v>
      </c>
      <c r="H78">
        <v>30.797012168025503</v>
      </c>
      <c r="I78" t="str">
        <f t="shared" si="20"/>
        <v>UP</v>
      </c>
      <c r="J78">
        <v>31.587099249196683</v>
      </c>
      <c r="K78">
        <v>30.530721807727538</v>
      </c>
      <c r="L78" t="str">
        <f t="shared" si="21"/>
        <v>No Confirmation</v>
      </c>
      <c r="M78" t="str">
        <f t="shared" si="22"/>
        <v>No Trend</v>
      </c>
      <c r="N78">
        <v>49.630090774166057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0.84999999999999787</v>
      </c>
      <c r="R78">
        <f t="shared" si="26"/>
        <v>1.1499999999999986</v>
      </c>
      <c r="S78">
        <f t="shared" si="27"/>
        <v>0.73913043478260776</v>
      </c>
      <c r="T78" t="str">
        <f t="shared" si="28"/>
        <v>No Indication</v>
      </c>
      <c r="U78" t="str">
        <f t="shared" si="29"/>
        <v>No T+M+I</v>
      </c>
      <c r="V78">
        <v>31.47460610973323</v>
      </c>
      <c r="W78">
        <v>32.432473763559912</v>
      </c>
      <c r="X78">
        <f t="shared" si="30"/>
        <v>-0.95786765382668193</v>
      </c>
      <c r="Y78">
        <v>-0.83070384566415667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30.95</v>
      </c>
      <c r="D79">
        <v>31.45</v>
      </c>
      <c r="E79">
        <v>30</v>
      </c>
      <c r="F79">
        <v>30.1</v>
      </c>
      <c r="G79">
        <f>_xll.TA_TYPPRICE(D79,E79,F79)</f>
        <v>30.516666666666669</v>
      </c>
      <c r="H79">
        <v>30.656839417346085</v>
      </c>
      <c r="I79" t="str">
        <f t="shared" si="20"/>
        <v>DOWN</v>
      </c>
      <c r="J79">
        <v>31.556632749375197</v>
      </c>
      <c r="K79">
        <v>30.412783628232528</v>
      </c>
      <c r="L79" t="str">
        <f t="shared" si="21"/>
        <v>DOWN</v>
      </c>
      <c r="M79" t="str">
        <f t="shared" si="22"/>
        <v>DOWN</v>
      </c>
      <c r="N79">
        <v>29.001209404738127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1.4499999999999993</v>
      </c>
      <c r="S79">
        <f t="shared" si="27"/>
        <v>6.8965517241380322E-2</v>
      </c>
      <c r="T79" t="str">
        <f t="shared" si="28"/>
        <v>DOWN</v>
      </c>
      <c r="U79" t="str">
        <f t="shared" si="29"/>
        <v>DOWN</v>
      </c>
      <c r="V79">
        <v>31.263128246697349</v>
      </c>
      <c r="W79">
        <v>32.259697929222142</v>
      </c>
      <c r="X79">
        <f t="shared" si="30"/>
        <v>-0.99656968252479317</v>
      </c>
      <c r="Y79">
        <v>-0.86387701303628395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30.25</v>
      </c>
      <c r="D80">
        <v>30.6</v>
      </c>
      <c r="E80">
        <v>29.05</v>
      </c>
      <c r="F80">
        <v>29.9</v>
      </c>
      <c r="G80">
        <f>_xll.TA_TYPPRICE(D80,E80,F80)</f>
        <v>29.850000000000005</v>
      </c>
      <c r="H80">
        <v>30.253419708673043</v>
      </c>
      <c r="I80" t="str">
        <f t="shared" si="20"/>
        <v>DOWN</v>
      </c>
      <c r="J80">
        <v>31.344047693958487</v>
      </c>
      <c r="K80">
        <v>30.109942821958633</v>
      </c>
      <c r="L80" t="str">
        <f t="shared" si="21"/>
        <v>DOWN</v>
      </c>
      <c r="M80" t="str">
        <f t="shared" si="22"/>
        <v>DOWN</v>
      </c>
      <c r="N80">
        <v>26.498032407366274</v>
      </c>
      <c r="O80" t="str">
        <f t="shared" si="23"/>
        <v>DOWN</v>
      </c>
      <c r="P80" t="str">
        <f t="shared" si="24"/>
        <v>DOWN</v>
      </c>
      <c r="Q80">
        <f t="shared" si="25"/>
        <v>0.84999999999999787</v>
      </c>
      <c r="R80">
        <f t="shared" si="26"/>
        <v>1.5500000000000007</v>
      </c>
      <c r="S80">
        <f t="shared" si="27"/>
        <v>0.54838709677419195</v>
      </c>
      <c r="T80" t="str">
        <f t="shared" si="28"/>
        <v>No Indication</v>
      </c>
      <c r="U80" t="str">
        <f t="shared" si="29"/>
        <v>No T+M+I</v>
      </c>
      <c r="V80">
        <v>31.053416208743911</v>
      </c>
      <c r="W80">
        <v>32.084905490020503</v>
      </c>
      <c r="X80">
        <f t="shared" si="30"/>
        <v>-1.0314892812765919</v>
      </c>
      <c r="Y80">
        <v>-0.89739946668434556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30.05</v>
      </c>
      <c r="D81">
        <v>31</v>
      </c>
      <c r="E81">
        <v>30</v>
      </c>
      <c r="F81">
        <v>30.7</v>
      </c>
      <c r="G81">
        <f>_xll.TA_TYPPRICE(D81,E81,F81)</f>
        <v>30.566666666666666</v>
      </c>
      <c r="H81">
        <v>30.410043187669856</v>
      </c>
      <c r="I81" t="str">
        <f t="shared" si="20"/>
        <v>UP</v>
      </c>
      <c r="J81">
        <v>31.267592650856599</v>
      </c>
      <c r="K81">
        <v>30.085511083745605</v>
      </c>
      <c r="L81" t="str">
        <f t="shared" si="21"/>
        <v>No Confirmation</v>
      </c>
      <c r="M81" t="str">
        <f t="shared" si="22"/>
        <v>No Trend</v>
      </c>
      <c r="N81">
        <v>48.656186444355839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0.69999999999999929</v>
      </c>
      <c r="R81">
        <f t="shared" si="26"/>
        <v>1</v>
      </c>
      <c r="S81">
        <f t="shared" si="27"/>
        <v>0.69999999999999929</v>
      </c>
      <c r="T81" t="str">
        <f t="shared" si="28"/>
        <v>No Indication</v>
      </c>
      <c r="U81" t="str">
        <f t="shared" si="29"/>
        <v>No T+M+I</v>
      </c>
      <c r="V81">
        <v>30.999044484321772</v>
      </c>
      <c r="W81">
        <v>31.982319898167134</v>
      </c>
      <c r="X81">
        <f t="shared" si="30"/>
        <v>-0.98327541384536232</v>
      </c>
      <c r="Y81">
        <v>-0.91457465611654887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</v>
      </c>
      <c r="D82">
        <v>31.1</v>
      </c>
      <c r="E82">
        <v>30.65</v>
      </c>
      <c r="F82">
        <v>30.85</v>
      </c>
      <c r="G82">
        <f>_xll.TA_TYPPRICE(D82,E82,F82)</f>
        <v>30.866666666666664</v>
      </c>
      <c r="H82">
        <v>30.638354927168258</v>
      </c>
      <c r="I82" t="str">
        <f t="shared" si="20"/>
        <v>UP</v>
      </c>
      <c r="J82">
        <v>31.230349839555132</v>
      </c>
      <c r="K82">
        <v>30.21095306513547</v>
      </c>
      <c r="L82" t="str">
        <f t="shared" si="21"/>
        <v>No Confirmation</v>
      </c>
      <c r="M82" t="str">
        <f t="shared" si="22"/>
        <v>No Trend</v>
      </c>
      <c r="N82">
        <v>52.044505300613821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0.20000000000000284</v>
      </c>
      <c r="R82">
        <f t="shared" si="26"/>
        <v>0.45000000000000284</v>
      </c>
      <c r="S82">
        <f t="shared" si="27"/>
        <v>0.44444444444444797</v>
      </c>
      <c r="T82" t="str">
        <f t="shared" si="28"/>
        <v>No Indication</v>
      </c>
      <c r="U82" t="str">
        <f t="shared" si="29"/>
        <v>No T+M+I</v>
      </c>
      <c r="V82">
        <v>30.976114563656886</v>
      </c>
      <c r="W82">
        <v>31.898444350154755</v>
      </c>
      <c r="X82">
        <f t="shared" si="30"/>
        <v>-0.92232978649786901</v>
      </c>
      <c r="Y82">
        <v>-0.91612568219281287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31.3</v>
      </c>
      <c r="D83">
        <v>31.85</v>
      </c>
      <c r="E83">
        <v>31</v>
      </c>
      <c r="F83">
        <v>31.4</v>
      </c>
      <c r="G83">
        <f>_xll.TA_TYPPRICE(D83,E83,F83)</f>
        <v>31.416666666666668</v>
      </c>
      <c r="H83">
        <v>31.027510796917461</v>
      </c>
      <c r="I83" t="str">
        <f t="shared" si="20"/>
        <v>UP</v>
      </c>
      <c r="J83">
        <v>31.368049875209547</v>
      </c>
      <c r="K83">
        <v>30.386296828438699</v>
      </c>
      <c r="L83" t="str">
        <f t="shared" si="21"/>
        <v>UP</v>
      </c>
      <c r="M83" t="str">
        <f t="shared" si="22"/>
        <v>UP</v>
      </c>
      <c r="N83">
        <v>63.181021019959374</v>
      </c>
      <c r="O83" t="str">
        <f t="shared" si="23"/>
        <v>UP</v>
      </c>
      <c r="P83" t="str">
        <f t="shared" si="24"/>
        <v>UP</v>
      </c>
      <c r="Q83">
        <f t="shared" si="25"/>
        <v>0.39999999999999858</v>
      </c>
      <c r="R83">
        <f t="shared" si="26"/>
        <v>0.85000000000000142</v>
      </c>
      <c r="S83">
        <f t="shared" si="27"/>
        <v>0.4705882352941152</v>
      </c>
      <c r="T83" t="str">
        <f t="shared" si="28"/>
        <v>No Indication</v>
      </c>
      <c r="U83" t="str">
        <f t="shared" si="29"/>
        <v>No T+M+I</v>
      </c>
      <c r="V83">
        <v>31.041327707709673</v>
      </c>
      <c r="W83">
        <v>31.861522546439588</v>
      </c>
      <c r="X83">
        <f t="shared" si="30"/>
        <v>-0.82019483872991472</v>
      </c>
      <c r="Y83">
        <v>-0.89693951350023327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31.5</v>
      </c>
      <c r="D84">
        <v>31.5</v>
      </c>
      <c r="E84">
        <v>30.85</v>
      </c>
      <c r="F84">
        <v>30.9</v>
      </c>
      <c r="G84">
        <f>_xll.TA_TYPPRICE(D84,E84,F84)</f>
        <v>31.083333333333332</v>
      </c>
      <c r="H84">
        <v>31.055422065125398</v>
      </c>
      <c r="I84" t="str">
        <f t="shared" si="20"/>
        <v>DOWN</v>
      </c>
      <c r="J84">
        <v>31.397372125162981</v>
      </c>
      <c r="K84">
        <v>30.489341977674545</v>
      </c>
      <c r="L84" t="str">
        <f t="shared" si="21"/>
        <v>No Confirmation</v>
      </c>
      <c r="M84" t="str">
        <f t="shared" si="22"/>
        <v>No Trend</v>
      </c>
      <c r="N84">
        <v>49.989206656510774</v>
      </c>
      <c r="O84" t="str">
        <f t="shared" si="23"/>
        <v>No Momentum</v>
      </c>
      <c r="P84" t="str">
        <f t="shared" si="24"/>
        <v>No Trend + Momentum</v>
      </c>
      <c r="Q84">
        <f t="shared" si="25"/>
        <v>4.9999999999997158E-2</v>
      </c>
      <c r="R84">
        <f t="shared" si="26"/>
        <v>0.64999999999999858</v>
      </c>
      <c r="S84">
        <f t="shared" si="27"/>
        <v>7.6923076923072722E-2</v>
      </c>
      <c r="T84" t="str">
        <f t="shared" si="28"/>
        <v>DOWN</v>
      </c>
      <c r="U84" t="str">
        <f t="shared" si="29"/>
        <v>No T+M+I</v>
      </c>
      <c r="V84">
        <v>31.019584983446645</v>
      </c>
      <c r="W84">
        <v>31.790298654110728</v>
      </c>
      <c r="X84">
        <f t="shared" si="30"/>
        <v>-0.77071367066408314</v>
      </c>
      <c r="Y84">
        <v>-0.87169434493300324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31.5</v>
      </c>
      <c r="D85">
        <v>31.5</v>
      </c>
      <c r="E85">
        <v>30.65</v>
      </c>
      <c r="F85">
        <v>30.8</v>
      </c>
      <c r="G85">
        <f>_xll.TA_TYPPRICE(D85,E85,F85)</f>
        <v>30.983333333333334</v>
      </c>
      <c r="H85">
        <v>31.019377699229366</v>
      </c>
      <c r="I85" t="str">
        <f t="shared" si="20"/>
        <v>DOWN</v>
      </c>
      <c r="J85">
        <v>31.420178319571207</v>
      </c>
      <c r="K85">
        <v>30.525043760413535</v>
      </c>
      <c r="L85" t="str">
        <f t="shared" si="21"/>
        <v>No Confirmation</v>
      </c>
      <c r="M85" t="str">
        <f t="shared" si="22"/>
        <v>No Trend</v>
      </c>
      <c r="N85">
        <v>47.509293502580299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0.15000000000000213</v>
      </c>
      <c r="R85">
        <f t="shared" si="26"/>
        <v>0.85000000000000142</v>
      </c>
      <c r="S85">
        <f t="shared" si="27"/>
        <v>0.17647058823529632</v>
      </c>
      <c r="T85" t="str">
        <f t="shared" si="28"/>
        <v>DOWN</v>
      </c>
      <c r="U85" t="str">
        <f t="shared" si="29"/>
        <v>No T+M+I</v>
      </c>
      <c r="V85">
        <v>30.985802678301006</v>
      </c>
      <c r="W85">
        <v>31.716943198250675</v>
      </c>
      <c r="X85">
        <f t="shared" si="30"/>
        <v>-0.731140519949669</v>
      </c>
      <c r="Y85">
        <v>-0.84358357993633637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30.95</v>
      </c>
      <c r="D86">
        <v>31.15</v>
      </c>
      <c r="E86">
        <v>30.8</v>
      </c>
      <c r="F86">
        <v>31.05</v>
      </c>
      <c r="G86">
        <f>_xll.TA_TYPPRICE(D86,E86,F86)</f>
        <v>31</v>
      </c>
      <c r="H86">
        <v>31.009688849614683</v>
      </c>
      <c r="I86" t="str">
        <f t="shared" si="20"/>
        <v>UP</v>
      </c>
      <c r="J86">
        <v>31.360138692999826</v>
      </c>
      <c r="K86">
        <v>30.586145146988304</v>
      </c>
      <c r="L86" t="str">
        <f t="shared" si="21"/>
        <v>No Confirmation</v>
      </c>
      <c r="M86" t="str">
        <f t="shared" si="22"/>
        <v>No Trend</v>
      </c>
      <c r="N86">
        <v>54.554604051592484</v>
      </c>
      <c r="O86" t="str">
        <f t="shared" si="23"/>
        <v>No Momentum</v>
      </c>
      <c r="P86" t="str">
        <f t="shared" si="24"/>
        <v>No Trend + Momentum</v>
      </c>
      <c r="Q86">
        <f t="shared" si="25"/>
        <v>0.25</v>
      </c>
      <c r="R86">
        <f t="shared" si="26"/>
        <v>0.34999999999999787</v>
      </c>
      <c r="S86">
        <f t="shared" si="27"/>
        <v>0.71428571428571863</v>
      </c>
      <c r="T86" t="str">
        <f t="shared" si="28"/>
        <v>No Indication</v>
      </c>
      <c r="U86" t="str">
        <f t="shared" si="29"/>
        <v>No T+M+I</v>
      </c>
      <c r="V86">
        <v>30.995679189331621</v>
      </c>
      <c r="W86">
        <v>31.667539998380256</v>
      </c>
      <c r="X86">
        <f t="shared" si="30"/>
        <v>-0.67186080904863488</v>
      </c>
      <c r="Y86">
        <v>-0.80923902575879603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30.5</v>
      </c>
      <c r="D87">
        <v>31.4</v>
      </c>
      <c r="E87">
        <v>30.5</v>
      </c>
      <c r="F87">
        <v>31.15</v>
      </c>
      <c r="G87">
        <f>_xll.TA_TYPPRICE(D87,E87,F87)</f>
        <v>31.016666666666666</v>
      </c>
      <c r="H87">
        <v>31.013177758140674</v>
      </c>
      <c r="I87" t="str">
        <f t="shared" si="20"/>
        <v>UP</v>
      </c>
      <c r="J87">
        <v>31.368996761222085</v>
      </c>
      <c r="K87">
        <v>30.567001780990903</v>
      </c>
      <c r="L87" t="str">
        <f t="shared" si="21"/>
        <v>No Confirmation</v>
      </c>
      <c r="M87" t="str">
        <f t="shared" si="22"/>
        <v>No Trend</v>
      </c>
      <c r="N87">
        <v>57.412644681103664</v>
      </c>
      <c r="O87" t="str">
        <f t="shared" si="23"/>
        <v>No Momentum</v>
      </c>
      <c r="P87" t="str">
        <f t="shared" si="24"/>
        <v>No Trend + Momentum</v>
      </c>
      <c r="Q87">
        <f t="shared" si="25"/>
        <v>0.64999999999999858</v>
      </c>
      <c r="R87">
        <f t="shared" si="26"/>
        <v>0.89999999999999858</v>
      </c>
      <c r="S87">
        <f t="shared" si="27"/>
        <v>0.72222222222222177</v>
      </c>
      <c r="T87" t="str">
        <f t="shared" si="28"/>
        <v>No Indication</v>
      </c>
      <c r="U87" t="str">
        <f t="shared" si="29"/>
        <v>No T+M+I</v>
      </c>
      <c r="V87">
        <v>31.01942085251137</v>
      </c>
      <c r="W87">
        <v>31.629203702203942</v>
      </c>
      <c r="X87">
        <f t="shared" si="30"/>
        <v>-0.60978284969257146</v>
      </c>
      <c r="Y87">
        <v>-0.76934779054555114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30.95</v>
      </c>
      <c r="D88">
        <v>31.35</v>
      </c>
      <c r="E88">
        <v>30.85</v>
      </c>
      <c r="F88">
        <v>31</v>
      </c>
      <c r="G88">
        <f>_xll.TA_TYPPRICE(D88,E88,F88)</f>
        <v>31.066666666666666</v>
      </c>
      <c r="H88">
        <v>31.03992221240367</v>
      </c>
      <c r="I88" t="str">
        <f t="shared" si="20"/>
        <v>DOWN</v>
      </c>
      <c r="J88">
        <v>31.36477525872829</v>
      </c>
      <c r="K88">
        <v>30.629890274104035</v>
      </c>
      <c r="L88" t="str">
        <f t="shared" si="21"/>
        <v>No Confirmation</v>
      </c>
      <c r="M88" t="str">
        <f t="shared" si="22"/>
        <v>No Trend</v>
      </c>
      <c r="N88">
        <v>51.3567625022634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0.14999999999999858</v>
      </c>
      <c r="R88">
        <f t="shared" si="26"/>
        <v>0.5</v>
      </c>
      <c r="S88">
        <f t="shared" si="27"/>
        <v>0.29999999999999716</v>
      </c>
      <c r="T88" t="str">
        <f t="shared" si="28"/>
        <v>No Indication</v>
      </c>
      <c r="U88" t="str">
        <f t="shared" si="29"/>
        <v>No T+M+I</v>
      </c>
      <c r="V88">
        <v>31.016433029048084</v>
      </c>
      <c r="W88">
        <v>31.582596020559205</v>
      </c>
      <c r="X88">
        <f t="shared" si="30"/>
        <v>-0.56616299151112059</v>
      </c>
      <c r="Y88">
        <v>-0.72871083073866505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31.3</v>
      </c>
      <c r="D89">
        <v>31.35</v>
      </c>
      <c r="E89">
        <v>31</v>
      </c>
      <c r="F89">
        <v>31.15</v>
      </c>
      <c r="G89">
        <f>_xll.TA_TYPPRICE(D89,E89,F89)</f>
        <v>31.166666666666668</v>
      </c>
      <c r="H89">
        <v>31.103294439535169</v>
      </c>
      <c r="I89" t="str">
        <f t="shared" si="20"/>
        <v>UP</v>
      </c>
      <c r="J89">
        <v>31.361491867899783</v>
      </c>
      <c r="K89">
        <v>30.712136879858694</v>
      </c>
      <c r="L89" t="str">
        <f t="shared" si="21"/>
        <v>No Confirmation</v>
      </c>
      <c r="M89" t="str">
        <f t="shared" si="22"/>
        <v>No Trend</v>
      </c>
      <c r="N89">
        <v>57.023244379092205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0.14999999999999858</v>
      </c>
      <c r="R89">
        <f t="shared" si="26"/>
        <v>0.35000000000000142</v>
      </c>
      <c r="S89">
        <f t="shared" si="27"/>
        <v>0.42857142857142277</v>
      </c>
      <c r="T89" t="str">
        <f t="shared" si="28"/>
        <v>No Indication</v>
      </c>
      <c r="U89" t="str">
        <f t="shared" si="29"/>
        <v>No T+M+I</v>
      </c>
      <c r="V89">
        <v>31.036981793809918</v>
      </c>
      <c r="W89">
        <v>31.550551870888153</v>
      </c>
      <c r="X89">
        <f t="shared" si="30"/>
        <v>-0.51357007707823499</v>
      </c>
      <c r="Y89">
        <v>-0.68568268000657906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32</v>
      </c>
      <c r="D90">
        <v>32.799999999999997</v>
      </c>
      <c r="E90">
        <v>31.8</v>
      </c>
      <c r="F90">
        <v>32.799999999999997</v>
      </c>
      <c r="G90">
        <f>_xll.TA_TYPPRICE(D90,E90,F90)</f>
        <v>32.466666666666661</v>
      </c>
      <c r="H90">
        <v>31.784980553100915</v>
      </c>
      <c r="I90" t="str">
        <f t="shared" si="20"/>
        <v>UP</v>
      </c>
      <c r="J90">
        <v>31.68116034169983</v>
      </c>
      <c r="K90">
        <v>30.953884239890094</v>
      </c>
      <c r="L90" t="str">
        <f t="shared" si="21"/>
        <v>UP</v>
      </c>
      <c r="M90" t="str">
        <f t="shared" si="22"/>
        <v>UP</v>
      </c>
      <c r="N90">
        <v>83.481573288421004</v>
      </c>
      <c r="O90" t="str">
        <f t="shared" si="23"/>
        <v>UP</v>
      </c>
      <c r="P90" t="str">
        <f t="shared" si="24"/>
        <v>UP</v>
      </c>
      <c r="Q90">
        <f t="shared" si="25"/>
        <v>0.99999999999999645</v>
      </c>
      <c r="R90">
        <f t="shared" si="26"/>
        <v>0.99999999999999645</v>
      </c>
      <c r="S90">
        <f t="shared" si="27"/>
        <v>1</v>
      </c>
      <c r="T90" t="str">
        <f t="shared" si="28"/>
        <v>UP</v>
      </c>
      <c r="U90" t="str">
        <f t="shared" si="29"/>
        <v>UP</v>
      </c>
      <c r="V90">
        <v>31.308215363993007</v>
      </c>
      <c r="W90">
        <v>31.643103584155696</v>
      </c>
      <c r="X90">
        <f t="shared" si="30"/>
        <v>-0.33488822016268927</v>
      </c>
      <c r="Y90">
        <v>-0.61552378803780106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31.900000000000002</v>
      </c>
      <c r="AE90">
        <f t="shared" si="36"/>
        <v>32.200000000000003</v>
      </c>
      <c r="AF90">
        <f t="shared" si="37"/>
        <v>32.300000000000004</v>
      </c>
      <c r="AG90">
        <f t="shared" si="38"/>
        <v>32.4</v>
      </c>
    </row>
    <row r="91" spans="1:33" x14ac:dyDescent="0.25">
      <c r="A91" t="s">
        <v>5</v>
      </c>
      <c r="B91" s="1">
        <v>42985</v>
      </c>
      <c r="C91">
        <v>32.9</v>
      </c>
      <c r="D91">
        <v>32.9</v>
      </c>
      <c r="E91">
        <v>31.4</v>
      </c>
      <c r="F91">
        <v>32.200000000000003</v>
      </c>
      <c r="G91">
        <f>_xll.TA_TYPPRICE(D91,E91,F91)</f>
        <v>32.166666666666664</v>
      </c>
      <c r="H91">
        <v>31.97582360988379</v>
      </c>
      <c r="I91" t="str">
        <f t="shared" si="20"/>
        <v>UP</v>
      </c>
      <c r="J91">
        <v>31.952013599099867</v>
      </c>
      <c r="K91">
        <v>31.053021075470074</v>
      </c>
      <c r="L91" t="str">
        <f t="shared" si="21"/>
        <v>UP</v>
      </c>
      <c r="M91" t="str">
        <f t="shared" si="22"/>
        <v>UP</v>
      </c>
      <c r="N91">
        <v>65.228253790180162</v>
      </c>
      <c r="O91" t="str">
        <f t="shared" si="23"/>
        <v>UP</v>
      </c>
      <c r="P91" t="str">
        <f t="shared" si="24"/>
        <v>UP</v>
      </c>
      <c r="Q91">
        <f t="shared" si="25"/>
        <v>0.80000000000000426</v>
      </c>
      <c r="R91">
        <f t="shared" si="26"/>
        <v>1.5</v>
      </c>
      <c r="S91">
        <f t="shared" si="27"/>
        <v>0.53333333333333621</v>
      </c>
      <c r="T91" t="str">
        <f t="shared" si="28"/>
        <v>No Indication</v>
      </c>
      <c r="U91" t="str">
        <f t="shared" si="29"/>
        <v>No T+M+I</v>
      </c>
      <c r="V91">
        <v>31.445413000301777</v>
      </c>
      <c r="W91">
        <v>31.684355170514532</v>
      </c>
      <c r="X91">
        <f t="shared" si="30"/>
        <v>-0.23894217021275566</v>
      </c>
      <c r="Y91">
        <v>-0.540207464472792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32.5</v>
      </c>
      <c r="D92">
        <v>33</v>
      </c>
      <c r="E92">
        <v>31.55</v>
      </c>
      <c r="F92">
        <v>32.25</v>
      </c>
      <c r="G92">
        <f>_xll.TA_TYPPRICE(D92,E92,F92)</f>
        <v>32.266666666666666</v>
      </c>
      <c r="H92">
        <v>32.121245138275228</v>
      </c>
      <c r="I92" t="str">
        <f t="shared" si="20"/>
        <v>UP</v>
      </c>
      <c r="J92">
        <v>32.184899465966566</v>
      </c>
      <c r="K92">
        <v>31.163460836476723</v>
      </c>
      <c r="L92" t="str">
        <f t="shared" si="21"/>
        <v>UP</v>
      </c>
      <c r="M92" t="str">
        <f t="shared" si="22"/>
        <v>UP</v>
      </c>
      <c r="N92">
        <v>66.002583483237132</v>
      </c>
      <c r="O92" t="str">
        <f t="shared" si="23"/>
        <v>UP</v>
      </c>
      <c r="P92" t="str">
        <f t="shared" si="24"/>
        <v>UP</v>
      </c>
      <c r="Q92">
        <f t="shared" si="25"/>
        <v>0.69999999999999929</v>
      </c>
      <c r="R92">
        <f t="shared" si="26"/>
        <v>1.4499999999999993</v>
      </c>
      <c r="S92">
        <f t="shared" si="27"/>
        <v>0.48275862068965492</v>
      </c>
      <c r="T92" t="str">
        <f t="shared" si="28"/>
        <v>No Indication</v>
      </c>
      <c r="U92" t="str">
        <f t="shared" si="29"/>
        <v>No T+M+I</v>
      </c>
      <c r="V92">
        <v>31.569195615639966</v>
      </c>
      <c r="W92">
        <v>31.726254787513454</v>
      </c>
      <c r="X92">
        <f t="shared" si="30"/>
        <v>-0.15705917187348817</v>
      </c>
      <c r="Y92">
        <v>-0.46357780595293124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32.450000000000003</v>
      </c>
      <c r="D93">
        <v>32.5</v>
      </c>
      <c r="E93">
        <v>31.05</v>
      </c>
      <c r="F93">
        <v>31.2</v>
      </c>
      <c r="G93">
        <f>_xll.TA_TYPPRICE(D93,E93,F93)</f>
        <v>31.583333333333332</v>
      </c>
      <c r="H93">
        <v>31.852289235804278</v>
      </c>
      <c r="I93" t="str">
        <f t="shared" si="20"/>
        <v>DOWN</v>
      </c>
      <c r="J93">
        <v>32.254921806862882</v>
      </c>
      <c r="K93">
        <v>31.138247317259673</v>
      </c>
      <c r="L93" t="str">
        <f t="shared" si="21"/>
        <v>No Confirmation</v>
      </c>
      <c r="M93" t="str">
        <f t="shared" si="22"/>
        <v>No Trend</v>
      </c>
      <c r="N93">
        <v>41.653584889621051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0.14999999999999858</v>
      </c>
      <c r="R93">
        <f t="shared" si="26"/>
        <v>1.4499999999999993</v>
      </c>
      <c r="S93">
        <f t="shared" si="27"/>
        <v>0.10344827586206803</v>
      </c>
      <c r="T93" t="str">
        <f t="shared" si="28"/>
        <v>DOWN</v>
      </c>
      <c r="U93" t="str">
        <f t="shared" si="29"/>
        <v>No T+M+I</v>
      </c>
      <c r="V93">
        <v>31.512396290156893</v>
      </c>
      <c r="W93">
        <v>31.687272951401347</v>
      </c>
      <c r="X93">
        <f t="shared" si="30"/>
        <v>-0.17487666124445411</v>
      </c>
      <c r="Y93">
        <v>-0.40583757701123579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31.5</v>
      </c>
      <c r="D94">
        <v>32</v>
      </c>
      <c r="E94">
        <v>30.5</v>
      </c>
      <c r="F94">
        <v>31.15</v>
      </c>
      <c r="G94">
        <f>_xll.TA_TYPPRICE(D94,E94,F94)</f>
        <v>31.216666666666669</v>
      </c>
      <c r="H94">
        <v>31.534477951235473</v>
      </c>
      <c r="I94" t="str">
        <f t="shared" si="20"/>
        <v>DOWN</v>
      </c>
      <c r="J94">
        <v>32.19827251644891</v>
      </c>
      <c r="K94">
        <v>30.996414580090857</v>
      </c>
      <c r="L94" t="str">
        <f t="shared" si="21"/>
        <v>No Confirmation</v>
      </c>
      <c r="M94" t="str">
        <f t="shared" si="22"/>
        <v>No Trend</v>
      </c>
      <c r="N94">
        <v>40.758570875318433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0.64999999999999858</v>
      </c>
      <c r="R94">
        <f t="shared" si="26"/>
        <v>1.5</v>
      </c>
      <c r="S94">
        <f t="shared" si="27"/>
        <v>0.4333333333333324</v>
      </c>
      <c r="T94" t="str">
        <f t="shared" si="28"/>
        <v>No Indication</v>
      </c>
      <c r="U94" t="str">
        <f t="shared" si="29"/>
        <v>No T+M+I</v>
      </c>
      <c r="V94">
        <v>31.456643014748138</v>
      </c>
      <c r="W94">
        <v>31.647474955001247</v>
      </c>
      <c r="X94">
        <f t="shared" si="30"/>
        <v>-0.19083194025310846</v>
      </c>
      <c r="Y94">
        <v>-0.36283644965961032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31.05</v>
      </c>
      <c r="D95">
        <v>31.85</v>
      </c>
      <c r="E95">
        <v>31.05</v>
      </c>
      <c r="F95">
        <v>31.3</v>
      </c>
      <c r="G95">
        <f>_xll.TA_TYPPRICE(D95,E95,F95)</f>
        <v>31.400000000000002</v>
      </c>
      <c r="H95">
        <v>31.46723897561774</v>
      </c>
      <c r="I95" t="str">
        <f t="shared" si="20"/>
        <v>DOWN</v>
      </c>
      <c r="J95">
        <v>32.120878623904709</v>
      </c>
      <c r="K95">
        <v>31.008322451181776</v>
      </c>
      <c r="L95" t="str">
        <f t="shared" si="21"/>
        <v>No Confirmation</v>
      </c>
      <c r="M95" t="str">
        <f t="shared" si="22"/>
        <v>No Trend</v>
      </c>
      <c r="N95">
        <v>45.176092694336788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0.80000000000000071</v>
      </c>
      <c r="S95">
        <f t="shared" si="27"/>
        <v>0.31249999999999972</v>
      </c>
      <c r="T95" t="str">
        <f t="shared" si="28"/>
        <v>No Indication</v>
      </c>
      <c r="U95" t="str">
        <f t="shared" si="29"/>
        <v>No T+M+I</v>
      </c>
      <c r="V95">
        <v>31.432544089402271</v>
      </c>
      <c r="W95">
        <v>31.6217360694456</v>
      </c>
      <c r="X95">
        <f t="shared" si="30"/>
        <v>-0.18919198004332927</v>
      </c>
      <c r="Y95">
        <v>-0.32810755573635408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31.3</v>
      </c>
      <c r="D96">
        <v>31.55</v>
      </c>
      <c r="E96">
        <v>31.1</v>
      </c>
      <c r="F96">
        <v>31.25</v>
      </c>
      <c r="G96">
        <f>_xll.TA_TYPPRICE(D96,E96,F96)</f>
        <v>31.3</v>
      </c>
      <c r="H96">
        <v>31.383619487808872</v>
      </c>
      <c r="I96" t="str">
        <f t="shared" si="20"/>
        <v>DOWN</v>
      </c>
      <c r="J96">
        <v>31.994016707481439</v>
      </c>
      <c r="K96">
        <v>31.028695239808048</v>
      </c>
      <c r="L96" t="str">
        <f t="shared" si="21"/>
        <v>No Confirmation</v>
      </c>
      <c r="M96" t="str">
        <f t="shared" si="22"/>
        <v>No Trend</v>
      </c>
      <c r="N96">
        <v>43.814765785174473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0.14999999999999858</v>
      </c>
      <c r="R96">
        <f t="shared" si="26"/>
        <v>0.44999999999999929</v>
      </c>
      <c r="S96">
        <f t="shared" si="27"/>
        <v>0.33333333333333071</v>
      </c>
      <c r="T96" t="str">
        <f t="shared" si="28"/>
        <v>No Indication</v>
      </c>
      <c r="U96" t="str">
        <f t="shared" si="29"/>
        <v>No T+M+I</v>
      </c>
      <c r="V96">
        <v>31.404460383340382</v>
      </c>
      <c r="W96">
        <v>31.594200064301482</v>
      </c>
      <c r="X96">
        <f t="shared" si="30"/>
        <v>-0.18973968096110028</v>
      </c>
      <c r="Y96">
        <v>-0.30043398078130334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31.35</v>
      </c>
      <c r="D97">
        <v>32</v>
      </c>
      <c r="E97">
        <v>30.75</v>
      </c>
      <c r="F97">
        <v>31</v>
      </c>
      <c r="G97">
        <f>_xll.TA_TYPPRICE(D97,E97,F97)</f>
        <v>31.25</v>
      </c>
      <c r="H97">
        <v>31.316809743904436</v>
      </c>
      <c r="I97" t="str">
        <f t="shared" si="20"/>
        <v>DOWN</v>
      </c>
      <c r="J97">
        <v>31.995346328041119</v>
      </c>
      <c r="K97">
        <v>30.96676296429515</v>
      </c>
      <c r="L97" t="str">
        <f t="shared" si="21"/>
        <v>No Confirmation</v>
      </c>
      <c r="M97" t="str">
        <f t="shared" si="22"/>
        <v>No Trend</v>
      </c>
      <c r="N97">
        <v>36.870682008759445</v>
      </c>
      <c r="O97" t="str">
        <f t="shared" si="23"/>
        <v>DOWN</v>
      </c>
      <c r="P97" t="str">
        <f t="shared" si="24"/>
        <v>No Trend + Momentum</v>
      </c>
      <c r="Q97">
        <f t="shared" si="25"/>
        <v>0.25</v>
      </c>
      <c r="R97">
        <f t="shared" si="26"/>
        <v>1.25</v>
      </c>
      <c r="S97">
        <f t="shared" si="27"/>
        <v>0.2</v>
      </c>
      <c r="T97" t="str">
        <f t="shared" si="28"/>
        <v>No Indication</v>
      </c>
      <c r="U97" t="str">
        <f t="shared" si="29"/>
        <v>No T+M+I</v>
      </c>
      <c r="V97">
        <v>31.342235708980322</v>
      </c>
      <c r="W97">
        <v>31.550185244723593</v>
      </c>
      <c r="X97">
        <f t="shared" si="30"/>
        <v>-0.20794953574327124</v>
      </c>
      <c r="Y97">
        <v>-0.28193709177369691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31.15</v>
      </c>
      <c r="D98">
        <v>31.5</v>
      </c>
      <c r="E98">
        <v>31</v>
      </c>
      <c r="F98">
        <v>31.1</v>
      </c>
      <c r="G98">
        <f>_xll.TA_TYPPRICE(D98,E98,F98)</f>
        <v>31.2</v>
      </c>
      <c r="H98">
        <v>31.258404871952216</v>
      </c>
      <c r="I98" t="str">
        <f t="shared" si="20"/>
        <v>DOWN</v>
      </c>
      <c r="J98">
        <v>31.885269366254203</v>
      </c>
      <c r="K98">
        <v>30.97414897222956</v>
      </c>
      <c r="L98" t="str">
        <f t="shared" si="21"/>
        <v>No Confirmation</v>
      </c>
      <c r="M98" t="str">
        <f t="shared" si="22"/>
        <v>No Trend</v>
      </c>
      <c r="N98">
        <v>41.505962908953194</v>
      </c>
      <c r="O98" t="str">
        <f t="shared" si="23"/>
        <v>No Momentum</v>
      </c>
      <c r="P98" t="str">
        <f t="shared" si="24"/>
        <v>No Trend + Momentum</v>
      </c>
      <c r="Q98">
        <f t="shared" si="25"/>
        <v>0.10000000000000142</v>
      </c>
      <c r="R98">
        <f t="shared" si="26"/>
        <v>0.5</v>
      </c>
      <c r="S98">
        <f t="shared" si="27"/>
        <v>0.20000000000000284</v>
      </c>
      <c r="T98" t="str">
        <f t="shared" si="28"/>
        <v>No Indication</v>
      </c>
      <c r="U98" t="str">
        <f t="shared" si="29"/>
        <v>No T+M+I</v>
      </c>
      <c r="V98">
        <v>31.304968676829503</v>
      </c>
      <c r="W98">
        <v>31.516838189558882</v>
      </c>
      <c r="X98">
        <f t="shared" si="30"/>
        <v>-0.21186951272937904</v>
      </c>
      <c r="Y98">
        <v>-0.26792357596483335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31.4</v>
      </c>
      <c r="D99">
        <v>31.4</v>
      </c>
      <c r="E99">
        <v>30.9</v>
      </c>
      <c r="F99">
        <v>31.1</v>
      </c>
      <c r="G99">
        <f>_xll.TA_TYPPRICE(D99,E99,F99)</f>
        <v>31.133333333333336</v>
      </c>
      <c r="H99">
        <v>31.195869102642774</v>
      </c>
      <c r="I99" t="str">
        <f t="shared" si="20"/>
        <v>DOWN</v>
      </c>
      <c r="J99">
        <v>31.777431729308823</v>
      </c>
      <c r="K99">
        <v>30.957671422845213</v>
      </c>
      <c r="L99" t="str">
        <f t="shared" si="21"/>
        <v>No Confirmation</v>
      </c>
      <c r="M99" t="str">
        <f t="shared" si="22"/>
        <v>No Trend</v>
      </c>
      <c r="N99">
        <v>41.505962908953194</v>
      </c>
      <c r="O99" t="str">
        <f t="shared" si="23"/>
        <v>No Momentum</v>
      </c>
      <c r="P99" t="str">
        <f t="shared" si="24"/>
        <v>No Trend + Momentum</v>
      </c>
      <c r="Q99">
        <f t="shared" si="25"/>
        <v>0.20000000000000284</v>
      </c>
      <c r="R99">
        <f t="shared" si="26"/>
        <v>0.5</v>
      </c>
      <c r="S99">
        <f t="shared" si="27"/>
        <v>0.40000000000000568</v>
      </c>
      <c r="T99" t="str">
        <f t="shared" si="28"/>
        <v>No Indication</v>
      </c>
      <c r="U99" t="str">
        <f t="shared" si="29"/>
        <v>No T+M+I</v>
      </c>
      <c r="V99">
        <v>31.27343503424035</v>
      </c>
      <c r="W99">
        <v>31.485961286628594</v>
      </c>
      <c r="X99">
        <f t="shared" si="30"/>
        <v>-0.21252625238824407</v>
      </c>
      <c r="Y99">
        <v>-0.25684411124951551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31.5</v>
      </c>
      <c r="D100">
        <v>31.8</v>
      </c>
      <c r="E100">
        <v>31</v>
      </c>
      <c r="F100">
        <v>31</v>
      </c>
      <c r="G100">
        <f>_xll.TA_TYPPRICE(D100,E100,F100)</f>
        <v>31.266666666666666</v>
      </c>
      <c r="H100">
        <v>31.23126788465472</v>
      </c>
      <c r="I100" t="str">
        <f t="shared" si="20"/>
        <v>DOWN</v>
      </c>
      <c r="J100">
        <v>31.782446900573529</v>
      </c>
      <c r="K100">
        <v>30.967077773324053</v>
      </c>
      <c r="L100" t="str">
        <f t="shared" si="21"/>
        <v>No Confirmation</v>
      </c>
      <c r="M100" t="str">
        <f t="shared" si="22"/>
        <v>No Trend</v>
      </c>
      <c r="N100">
        <v>37.234201121407516</v>
      </c>
      <c r="O100" t="str">
        <f t="shared" si="23"/>
        <v>DOWN</v>
      </c>
      <c r="P100" t="str">
        <f t="shared" si="24"/>
        <v>No Trend + Momentum</v>
      </c>
      <c r="Q100">
        <f t="shared" si="25"/>
        <v>0</v>
      </c>
      <c r="R100">
        <f t="shared" si="26"/>
        <v>0.80000000000000071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31.23136810589568</v>
      </c>
      <c r="W100">
        <v>31.449964154285734</v>
      </c>
      <c r="X100">
        <f t="shared" si="30"/>
        <v>-0.21859604839005442</v>
      </c>
      <c r="Y100">
        <v>-0.24919449867762328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31.15</v>
      </c>
      <c r="D101">
        <v>31.25</v>
      </c>
      <c r="E101">
        <v>30.5</v>
      </c>
      <c r="F101">
        <v>30.7</v>
      </c>
      <c r="G101">
        <f>_xll.TA_TYPPRICE(D101,E101,F101)</f>
        <v>30.816666666666666</v>
      </c>
      <c r="H101">
        <v>31.023967275660695</v>
      </c>
      <c r="I101" t="str">
        <f t="shared" si="20"/>
        <v>DOWN</v>
      </c>
      <c r="J101">
        <v>31.664125367112746</v>
      </c>
      <c r="K101">
        <v>30.863282712585374</v>
      </c>
      <c r="L101" t="str">
        <f t="shared" si="21"/>
        <v>DOWN</v>
      </c>
      <c r="M101" t="str">
        <f t="shared" si="22"/>
        <v>DOWN</v>
      </c>
      <c r="N101">
        <v>26.865528040326968</v>
      </c>
      <c r="O101" t="str">
        <f t="shared" si="23"/>
        <v>DOWN</v>
      </c>
      <c r="P101" t="str">
        <f t="shared" si="24"/>
        <v>DOWN</v>
      </c>
      <c r="Q101">
        <f t="shared" si="25"/>
        <v>0.19999999999999929</v>
      </c>
      <c r="R101">
        <f t="shared" si="26"/>
        <v>0.75</v>
      </c>
      <c r="S101">
        <f t="shared" si="27"/>
        <v>0.26666666666666572</v>
      </c>
      <c r="T101" t="str">
        <f t="shared" si="28"/>
        <v>No Indication</v>
      </c>
      <c r="U101" t="str">
        <f t="shared" si="29"/>
        <v>No T+M+I</v>
      </c>
      <c r="V101">
        <v>31.149619166527113</v>
      </c>
      <c r="W101">
        <v>31.394411253968272</v>
      </c>
      <c r="X101">
        <f t="shared" si="30"/>
        <v>-0.24479208744115866</v>
      </c>
      <c r="Y101">
        <v>-0.24831401643033035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30.65</v>
      </c>
      <c r="D102">
        <v>33.299999999999997</v>
      </c>
      <c r="E102">
        <v>30.45</v>
      </c>
      <c r="F102">
        <v>31.05</v>
      </c>
      <c r="G102">
        <f>_xll.TA_TYPPRICE(D102,E102,F102)</f>
        <v>31.599999999999998</v>
      </c>
      <c r="H102">
        <v>31.311983637830345</v>
      </c>
      <c r="I102" t="str">
        <f t="shared" si="20"/>
        <v>DOWN</v>
      </c>
      <c r="J102">
        <v>32.027653063309913</v>
      </c>
      <c r="K102">
        <v>30.771442109788623</v>
      </c>
      <c r="L102" t="str">
        <f t="shared" si="21"/>
        <v>No Confirmation</v>
      </c>
      <c r="M102" t="str">
        <f t="shared" si="22"/>
        <v>No Trend</v>
      </c>
      <c r="N102">
        <v>47.987887778695601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0.60000000000000142</v>
      </c>
      <c r="R102">
        <f t="shared" si="26"/>
        <v>2.8499999999999979</v>
      </c>
      <c r="S102">
        <f t="shared" si="27"/>
        <v>0.21052631578947434</v>
      </c>
      <c r="T102" t="str">
        <f t="shared" si="28"/>
        <v>No Indication</v>
      </c>
      <c r="U102" t="str">
        <f t="shared" si="29"/>
        <v>No T+M+I</v>
      </c>
      <c r="V102">
        <v>31.134293140907559</v>
      </c>
      <c r="W102">
        <v>31.368899309229882</v>
      </c>
      <c r="X102">
        <f t="shared" si="30"/>
        <v>-0.23460616832232262</v>
      </c>
      <c r="Y102">
        <v>-0.24557244680872881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31.55</v>
      </c>
      <c r="D103">
        <v>31.8</v>
      </c>
      <c r="E103">
        <v>30.55</v>
      </c>
      <c r="F103">
        <v>30.6</v>
      </c>
      <c r="G103">
        <f>_xll.TA_TYPPRICE(D103,E103,F103)</f>
        <v>30.983333333333334</v>
      </c>
      <c r="H103">
        <v>31.147658485581839</v>
      </c>
      <c r="I103" t="str">
        <f t="shared" si="20"/>
        <v>DOWN</v>
      </c>
      <c r="J103">
        <v>31.977063493685488</v>
      </c>
      <c r="K103">
        <v>30.722232752057817</v>
      </c>
      <c r="L103" t="str">
        <f t="shared" si="21"/>
        <v>DOWN</v>
      </c>
      <c r="M103" t="str">
        <f t="shared" si="22"/>
        <v>DOWN</v>
      </c>
      <c r="N103">
        <v>32.774860616961099</v>
      </c>
      <c r="O103" t="str">
        <f t="shared" si="23"/>
        <v>DOWN</v>
      </c>
      <c r="P103" t="str">
        <f t="shared" si="24"/>
        <v>DOWN</v>
      </c>
      <c r="Q103">
        <f t="shared" si="25"/>
        <v>5.0000000000000711E-2</v>
      </c>
      <c r="R103">
        <f t="shared" si="26"/>
        <v>1.25</v>
      </c>
      <c r="S103">
        <f t="shared" si="27"/>
        <v>4.000000000000057E-2</v>
      </c>
      <c r="T103" t="str">
        <f t="shared" si="28"/>
        <v>DOWN</v>
      </c>
      <c r="U103" t="str">
        <f t="shared" si="29"/>
        <v>DOWN</v>
      </c>
      <c r="V103">
        <v>31.052094196152549</v>
      </c>
      <c r="W103">
        <v>31.311943804842482</v>
      </c>
      <c r="X103">
        <f t="shared" si="30"/>
        <v>-0.25984960868993312</v>
      </c>
      <c r="Y103">
        <v>-0.24842787918496967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30.7</v>
      </c>
      <c r="D104">
        <v>31.25</v>
      </c>
      <c r="E104">
        <v>30.6</v>
      </c>
      <c r="F104">
        <v>30.6</v>
      </c>
      <c r="G104">
        <f>_xll.TA_TYPPRICE(D104,E104,F104)</f>
        <v>30.816666666666666</v>
      </c>
      <c r="H104">
        <v>30.982162576124253</v>
      </c>
      <c r="I104" t="str">
        <f t="shared" si="20"/>
        <v>DOWN</v>
      </c>
      <c r="J104">
        <v>31.815493828422046</v>
      </c>
      <c r="K104">
        <v>30.69506991826719</v>
      </c>
      <c r="L104" t="str">
        <f t="shared" si="21"/>
        <v>DOWN</v>
      </c>
      <c r="M104" t="str">
        <f t="shared" si="22"/>
        <v>DOWN</v>
      </c>
      <c r="N104">
        <v>32.774860616961092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0.64999999999999858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30.982541242898311</v>
      </c>
      <c r="W104">
        <v>31.259207226706003</v>
      </c>
      <c r="X104">
        <f t="shared" si="30"/>
        <v>-0.27666598380769258</v>
      </c>
      <c r="Y104">
        <v>-0.25407550010951424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30.25</v>
      </c>
      <c r="D105">
        <v>30.35</v>
      </c>
      <c r="E105">
        <v>29.7</v>
      </c>
      <c r="F105">
        <v>29.9</v>
      </c>
      <c r="G105">
        <f>_xll.TA_TYPPRICE(D105,E105,F105)</f>
        <v>29.983333333333331</v>
      </c>
      <c r="H105">
        <v>30.482747954728794</v>
      </c>
      <c r="I105" t="str">
        <f t="shared" si="20"/>
        <v>DOWN</v>
      </c>
      <c r="J105">
        <v>31.489828533217146</v>
      </c>
      <c r="K105">
        <v>30.473943269763371</v>
      </c>
      <c r="L105" t="str">
        <f t="shared" si="21"/>
        <v>DOWN</v>
      </c>
      <c r="M105" t="str">
        <f t="shared" si="22"/>
        <v>DOWN</v>
      </c>
      <c r="N105">
        <v>18.511327353071461</v>
      </c>
      <c r="O105" t="str">
        <f t="shared" si="23"/>
        <v>DOWN</v>
      </c>
      <c r="P105" t="str">
        <f t="shared" si="24"/>
        <v>DOWN</v>
      </c>
      <c r="Q105">
        <f t="shared" si="25"/>
        <v>0.19999999999999929</v>
      </c>
      <c r="R105">
        <f t="shared" si="26"/>
        <v>0.65000000000000213</v>
      </c>
      <c r="S105">
        <f t="shared" si="27"/>
        <v>0.3076923076923056</v>
      </c>
      <c r="T105" t="str">
        <f t="shared" si="28"/>
        <v>No Indication</v>
      </c>
      <c r="U105" t="str">
        <f t="shared" si="29"/>
        <v>No T+M+I</v>
      </c>
      <c r="V105">
        <v>30.815996436298569</v>
      </c>
      <c r="W105">
        <v>31.158525209912966</v>
      </c>
      <c r="X105">
        <f t="shared" si="30"/>
        <v>-0.34252877361439715</v>
      </c>
      <c r="Y105">
        <v>-0.27176615481049082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29.9</v>
      </c>
      <c r="D106">
        <v>30.55</v>
      </c>
      <c r="E106">
        <v>29.8</v>
      </c>
      <c r="F106">
        <v>29.9</v>
      </c>
      <c r="G106">
        <f>_xll.TA_TYPPRICE(D106,E106,F106)</f>
        <v>30.083333333333332</v>
      </c>
      <c r="H106">
        <v>30.283040644031061</v>
      </c>
      <c r="I106" t="str">
        <f t="shared" si="20"/>
        <v>DOWN</v>
      </c>
      <c r="J106">
        <v>31.280977748057779</v>
      </c>
      <c r="K106">
        <v>30.324178098704845</v>
      </c>
      <c r="L106" t="str">
        <f t="shared" si="21"/>
        <v>DOWN</v>
      </c>
      <c r="M106" t="str">
        <f t="shared" si="22"/>
        <v>DOWN</v>
      </c>
      <c r="N106">
        <v>18.511327353071458</v>
      </c>
      <c r="O106" t="str">
        <f t="shared" si="23"/>
        <v>DOWN</v>
      </c>
      <c r="P106" t="str">
        <f t="shared" si="24"/>
        <v>DOWN</v>
      </c>
      <c r="Q106">
        <f t="shared" si="25"/>
        <v>9.9999999999997868E-2</v>
      </c>
      <c r="R106">
        <f t="shared" si="26"/>
        <v>0.75</v>
      </c>
      <c r="S106">
        <f t="shared" si="27"/>
        <v>0.1333333333333305</v>
      </c>
      <c r="T106" t="str">
        <f t="shared" si="28"/>
        <v>DOWN</v>
      </c>
      <c r="U106" t="str">
        <f t="shared" si="29"/>
        <v>DOWN</v>
      </c>
      <c r="V106">
        <v>30.675073907637252</v>
      </c>
      <c r="W106">
        <v>31.065301120289785</v>
      </c>
      <c r="X106">
        <f t="shared" si="30"/>
        <v>-0.39022721265253324</v>
      </c>
      <c r="Y106">
        <v>-0.29545836637889933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30.450000000000003</v>
      </c>
      <c r="AE106">
        <f t="shared" si="36"/>
        <v>30.25</v>
      </c>
      <c r="AF106">
        <f t="shared" si="37"/>
        <v>30.200000000000003</v>
      </c>
      <c r="AG106">
        <f t="shared" si="38"/>
        <v>30.1</v>
      </c>
    </row>
    <row r="107" spans="1:33" x14ac:dyDescent="0.25">
      <c r="A107" t="s">
        <v>5</v>
      </c>
      <c r="B107" s="1">
        <v>43011</v>
      </c>
      <c r="C107">
        <v>30.3</v>
      </c>
      <c r="D107">
        <v>30.3</v>
      </c>
      <c r="E107">
        <v>29.9</v>
      </c>
      <c r="F107">
        <v>30.05</v>
      </c>
      <c r="G107">
        <f>_xll.TA_TYPPRICE(D107,E107,F107)</f>
        <v>30.083333333333332</v>
      </c>
      <c r="H107">
        <v>30.183186988682195</v>
      </c>
      <c r="I107" t="str">
        <f t="shared" si="20"/>
        <v>DOWN</v>
      </c>
      <c r="J107">
        <v>31.062982692933829</v>
      </c>
      <c r="K107">
        <v>30.229916298992656</v>
      </c>
      <c r="L107" t="str">
        <f t="shared" si="21"/>
        <v>DOWN</v>
      </c>
      <c r="M107" t="str">
        <f t="shared" si="22"/>
        <v>DOWN</v>
      </c>
      <c r="N107">
        <v>28.875168786833555</v>
      </c>
      <c r="O107" t="str">
        <f t="shared" si="23"/>
        <v>DOWN</v>
      </c>
      <c r="P107" t="str">
        <f t="shared" si="24"/>
        <v>DOWN</v>
      </c>
      <c r="Q107">
        <f t="shared" si="25"/>
        <v>0.15000000000000213</v>
      </c>
      <c r="R107">
        <f t="shared" si="26"/>
        <v>0.40000000000000213</v>
      </c>
      <c r="S107">
        <f t="shared" si="27"/>
        <v>0.37500000000000333</v>
      </c>
      <c r="T107" t="str">
        <f t="shared" si="28"/>
        <v>No Indication</v>
      </c>
      <c r="U107" t="str">
        <f t="shared" si="29"/>
        <v>No T+M+I</v>
      </c>
      <c r="V107">
        <v>30.578908691077675</v>
      </c>
      <c r="W107">
        <v>30.990093629897949</v>
      </c>
      <c r="X107">
        <f t="shared" si="30"/>
        <v>-0.41118493882027352</v>
      </c>
      <c r="Y107">
        <v>-0.31860368086717417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30.15</v>
      </c>
      <c r="D108">
        <v>30.2</v>
      </c>
      <c r="E108">
        <v>29.9</v>
      </c>
      <c r="F108">
        <v>29.95</v>
      </c>
      <c r="G108">
        <f>_xll.TA_TYPPRICE(D108,E108,F108)</f>
        <v>30.016666666666666</v>
      </c>
      <c r="H108">
        <v>30.09992682767443</v>
      </c>
      <c r="I108" t="str">
        <f t="shared" si="20"/>
        <v>DOWN</v>
      </c>
      <c r="J108">
        <v>30.871208761170756</v>
      </c>
      <c r="K108">
        <v>30.156601565883175</v>
      </c>
      <c r="L108" t="str">
        <f t="shared" si="21"/>
        <v>DOWN</v>
      </c>
      <c r="M108" t="str">
        <f t="shared" si="22"/>
        <v>DOWN</v>
      </c>
      <c r="N108">
        <v>26.108113930040766</v>
      </c>
      <c r="O108" t="str">
        <f t="shared" si="23"/>
        <v>DOWN</v>
      </c>
      <c r="P108" t="str">
        <f t="shared" si="24"/>
        <v>DOWN</v>
      </c>
      <c r="Q108">
        <f t="shared" si="25"/>
        <v>5.0000000000000711E-2</v>
      </c>
      <c r="R108">
        <f t="shared" si="26"/>
        <v>0.30000000000000071</v>
      </c>
      <c r="S108">
        <f t="shared" si="27"/>
        <v>0.16666666666666863</v>
      </c>
      <c r="T108" t="str">
        <f t="shared" si="28"/>
        <v>DOWN</v>
      </c>
      <c r="U108" t="str">
        <f t="shared" si="29"/>
        <v>DOWN</v>
      </c>
      <c r="V108">
        <v>30.482153507834955</v>
      </c>
      <c r="W108">
        <v>30.913049657312914</v>
      </c>
      <c r="X108">
        <f t="shared" si="30"/>
        <v>-0.43089614947795951</v>
      </c>
      <c r="Y108">
        <v>-0.34106217458933125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30.150000000000002</v>
      </c>
      <c r="AE108">
        <f t="shared" si="36"/>
        <v>30.1</v>
      </c>
      <c r="AF108">
        <f t="shared" si="37"/>
        <v>30.05</v>
      </c>
      <c r="AG108">
        <f t="shared" si="38"/>
        <v>30</v>
      </c>
    </row>
    <row r="109" spans="1:33" x14ac:dyDescent="0.25">
      <c r="A109" t="s">
        <v>5</v>
      </c>
      <c r="B109" s="1">
        <v>43013</v>
      </c>
      <c r="C109">
        <v>30.1</v>
      </c>
      <c r="D109">
        <v>30.15</v>
      </c>
      <c r="E109">
        <v>29.85</v>
      </c>
      <c r="F109">
        <v>29.9</v>
      </c>
      <c r="G109">
        <f>_xll.TA_TYPPRICE(D109,E109,F109)</f>
        <v>29.966666666666669</v>
      </c>
      <c r="H109">
        <v>30.033296747170549</v>
      </c>
      <c r="I109" t="str">
        <f t="shared" si="20"/>
        <v>DOWN</v>
      </c>
      <c r="J109">
        <v>30.710940147577254</v>
      </c>
      <c r="K109">
        <v>30.088467884575802</v>
      </c>
      <c r="L109" t="str">
        <f t="shared" si="21"/>
        <v>DOWN</v>
      </c>
      <c r="M109" t="str">
        <f t="shared" si="22"/>
        <v>DOWN</v>
      </c>
      <c r="N109">
        <v>24.632791690646442</v>
      </c>
      <c r="O109" t="str">
        <f t="shared" si="23"/>
        <v>DOWN</v>
      </c>
      <c r="P109" t="str">
        <f t="shared" si="24"/>
        <v>DOWN</v>
      </c>
      <c r="Q109">
        <f t="shared" si="25"/>
        <v>4.9999999999997158E-2</v>
      </c>
      <c r="R109">
        <f t="shared" si="26"/>
        <v>0.29999999999999716</v>
      </c>
      <c r="S109">
        <f t="shared" si="27"/>
        <v>0.16666666666665877</v>
      </c>
      <c r="T109" t="str">
        <f t="shared" si="28"/>
        <v>DOWN</v>
      </c>
      <c r="U109" t="str">
        <f t="shared" si="29"/>
        <v>DOWN</v>
      </c>
      <c r="V109">
        <v>30.392591429706499</v>
      </c>
      <c r="W109">
        <v>30.838008941956403</v>
      </c>
      <c r="X109">
        <f t="shared" si="30"/>
        <v>-0.44541751224990378</v>
      </c>
      <c r="Y109">
        <v>-0.36193324212144573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30.1</v>
      </c>
      <c r="AE109">
        <f t="shared" si="36"/>
        <v>30.05</v>
      </c>
      <c r="AF109">
        <f t="shared" si="37"/>
        <v>30</v>
      </c>
      <c r="AG109">
        <f t="shared" si="38"/>
        <v>29.950000000000003</v>
      </c>
    </row>
    <row r="110" spans="1:33" x14ac:dyDescent="0.25">
      <c r="A110" t="s">
        <v>5</v>
      </c>
      <c r="B110" s="1">
        <v>43014</v>
      </c>
      <c r="C110">
        <v>30</v>
      </c>
      <c r="D110">
        <v>30.3</v>
      </c>
      <c r="E110">
        <v>29.95</v>
      </c>
      <c r="F110">
        <v>30.2</v>
      </c>
      <c r="G110">
        <f>_xll.TA_TYPPRICE(D110,E110,F110)</f>
        <v>30.150000000000002</v>
      </c>
      <c r="H110">
        <v>30.091648373585276</v>
      </c>
      <c r="I110" t="str">
        <f t="shared" si="20"/>
        <v>UP</v>
      </c>
      <c r="J110">
        <v>30.619620114782307</v>
      </c>
      <c r="K110">
        <v>30.057697243558959</v>
      </c>
      <c r="L110" t="str">
        <f t="shared" si="21"/>
        <v>No Confirmation</v>
      </c>
      <c r="M110" t="str">
        <f t="shared" si="22"/>
        <v>No Trend</v>
      </c>
      <c r="N110">
        <v>47.066579648561728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0.25</v>
      </c>
      <c r="R110">
        <f t="shared" si="26"/>
        <v>0.35000000000000142</v>
      </c>
      <c r="S110">
        <f t="shared" si="27"/>
        <v>0.71428571428571141</v>
      </c>
      <c r="T110" t="str">
        <f t="shared" si="28"/>
        <v>No Indication</v>
      </c>
      <c r="U110" t="str">
        <f t="shared" si="29"/>
        <v>No T+M+I</v>
      </c>
      <c r="V110">
        <v>30.362961978982423</v>
      </c>
      <c r="W110">
        <v>30.790749020330004</v>
      </c>
      <c r="X110">
        <f t="shared" si="30"/>
        <v>-0.42778704134758172</v>
      </c>
      <c r="Y110">
        <v>-0.37510400196667293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30.2</v>
      </c>
      <c r="D111">
        <v>30.3</v>
      </c>
      <c r="E111">
        <v>29.95</v>
      </c>
      <c r="F111">
        <v>30.05</v>
      </c>
      <c r="G111">
        <f>_xll.TA_TYPPRICE(D111,E111,F111)</f>
        <v>30.099999999999998</v>
      </c>
      <c r="H111">
        <v>30.095824186792637</v>
      </c>
      <c r="I111" t="str">
        <f t="shared" si="20"/>
        <v>DOWN</v>
      </c>
      <c r="J111">
        <v>30.548593422608462</v>
      </c>
      <c r="K111">
        <v>30.033764522768077</v>
      </c>
      <c r="L111" t="str">
        <f t="shared" si="21"/>
        <v>No Confirmation</v>
      </c>
      <c r="M111" t="str">
        <f t="shared" si="22"/>
        <v>No Trend</v>
      </c>
      <c r="N111">
        <v>39.683892518485422</v>
      </c>
      <c r="O111" t="str">
        <f t="shared" si="23"/>
        <v>DOWN</v>
      </c>
      <c r="P111" t="str">
        <f t="shared" si="24"/>
        <v>No Trend + Momentum</v>
      </c>
      <c r="Q111">
        <f t="shared" si="25"/>
        <v>0.10000000000000142</v>
      </c>
      <c r="R111">
        <f t="shared" si="26"/>
        <v>0.35000000000000142</v>
      </c>
      <c r="S111">
        <f t="shared" si="27"/>
        <v>0.28571428571428864</v>
      </c>
      <c r="T111" t="str">
        <f t="shared" si="28"/>
        <v>No Indication</v>
      </c>
      <c r="U111" t="str">
        <f t="shared" si="29"/>
        <v>No T+M+I</v>
      </c>
      <c r="V111">
        <v>30.314813982215895</v>
      </c>
      <c r="W111">
        <v>30.735878722527783</v>
      </c>
      <c r="X111">
        <f t="shared" si="30"/>
        <v>-0.42106474031188768</v>
      </c>
      <c r="Y111">
        <v>-0.3842961496357159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30.1</v>
      </c>
      <c r="D112">
        <v>30.25</v>
      </c>
      <c r="E112">
        <v>29.9</v>
      </c>
      <c r="F112">
        <v>30</v>
      </c>
      <c r="G112">
        <f>_xll.TA_TYPPRICE(D112,E112,F112)</f>
        <v>30.05</v>
      </c>
      <c r="H112">
        <v>30.072912093396319</v>
      </c>
      <c r="I112" t="str">
        <f t="shared" si="20"/>
        <v>DOWN</v>
      </c>
      <c r="J112">
        <v>30.482239328695471</v>
      </c>
      <c r="K112">
        <v>30.00403907326406</v>
      </c>
      <c r="L112" t="str">
        <f t="shared" si="21"/>
        <v>DOWN</v>
      </c>
      <c r="M112" t="str">
        <f t="shared" si="22"/>
        <v>DOWN</v>
      </c>
      <c r="N112">
        <v>37.249392525309503</v>
      </c>
      <c r="O112" t="str">
        <f t="shared" si="23"/>
        <v>DOWN</v>
      </c>
      <c r="P112" t="str">
        <f t="shared" si="24"/>
        <v>DOWN</v>
      </c>
      <c r="Q112">
        <f t="shared" si="25"/>
        <v>0.10000000000000142</v>
      </c>
      <c r="R112">
        <f t="shared" si="26"/>
        <v>0.35000000000000142</v>
      </c>
      <c r="S112">
        <f t="shared" si="27"/>
        <v>0.28571428571428864</v>
      </c>
      <c r="T112" t="str">
        <f t="shared" si="28"/>
        <v>No Indication</v>
      </c>
      <c r="U112" t="str">
        <f t="shared" si="29"/>
        <v>No T+M+I</v>
      </c>
      <c r="V112">
        <v>30.266381061874988</v>
      </c>
      <c r="W112">
        <v>30.681369187525725</v>
      </c>
      <c r="X112">
        <f t="shared" si="30"/>
        <v>-0.41498812565073706</v>
      </c>
      <c r="Y112">
        <v>-0.39043454483872014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30.2</v>
      </c>
      <c r="D113">
        <v>30.2</v>
      </c>
      <c r="E113">
        <v>29.6</v>
      </c>
      <c r="F113">
        <v>29.85</v>
      </c>
      <c r="G113">
        <f>_xll.TA_TYPPRICE(D113,E113,F113)</f>
        <v>29.883333333333336</v>
      </c>
      <c r="H113">
        <v>29.978122713364826</v>
      </c>
      <c r="I113" t="str">
        <f t="shared" si="20"/>
        <v>DOWN</v>
      </c>
      <c r="J113">
        <v>30.419519477874253</v>
      </c>
      <c r="K113">
        <v>29.914252612538714</v>
      </c>
      <c r="L113" t="str">
        <f t="shared" si="21"/>
        <v>DOWN</v>
      </c>
      <c r="M113" t="str">
        <f t="shared" si="22"/>
        <v>DOWN</v>
      </c>
      <c r="N113">
        <v>30.282768707676013</v>
      </c>
      <c r="O113" t="str">
        <f t="shared" si="23"/>
        <v>DOWN</v>
      </c>
      <c r="P113" t="str">
        <f t="shared" si="24"/>
        <v>DOWN</v>
      </c>
      <c r="Q113">
        <f t="shared" si="25"/>
        <v>0.25</v>
      </c>
      <c r="R113">
        <f t="shared" si="26"/>
        <v>0.59999999999999787</v>
      </c>
      <c r="S113">
        <f t="shared" si="27"/>
        <v>0.41666666666666813</v>
      </c>
      <c r="T113" t="str">
        <f t="shared" si="28"/>
        <v>No Indication</v>
      </c>
      <c r="U113" t="str">
        <f t="shared" si="29"/>
        <v>No T+M+I</v>
      </c>
      <c r="V113">
        <v>30.202322436971144</v>
      </c>
      <c r="W113">
        <v>30.619786284746041</v>
      </c>
      <c r="X113">
        <f t="shared" si="30"/>
        <v>-0.41746384777489709</v>
      </c>
      <c r="Y113">
        <v>-0.39584040542595555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29.85</v>
      </c>
      <c r="D114">
        <v>29.9</v>
      </c>
      <c r="E114">
        <v>29.3</v>
      </c>
      <c r="F114">
        <v>29.45</v>
      </c>
      <c r="G114">
        <f>_xll.TA_TYPPRICE(D114,E114,F114)</f>
        <v>29.55</v>
      </c>
      <c r="H114">
        <v>29.764061356682411</v>
      </c>
      <c r="I114" t="str">
        <f t="shared" si="20"/>
        <v>DOWN</v>
      </c>
      <c r="J114">
        <v>30.304070705013309</v>
      </c>
      <c r="K114">
        <v>29.777752031974554</v>
      </c>
      <c r="L114" t="str">
        <f t="shared" si="21"/>
        <v>DOWN</v>
      </c>
      <c r="M114" t="str">
        <f t="shared" si="22"/>
        <v>DOWN</v>
      </c>
      <c r="N114">
        <v>18.653667631668959</v>
      </c>
      <c r="O114" t="str">
        <f t="shared" si="23"/>
        <v>DOWN</v>
      </c>
      <c r="P114" t="str">
        <f t="shared" si="24"/>
        <v>DOWN</v>
      </c>
      <c r="Q114">
        <f t="shared" si="25"/>
        <v>0.14999999999999858</v>
      </c>
      <c r="R114">
        <f t="shared" si="26"/>
        <v>0.59999999999999787</v>
      </c>
      <c r="S114">
        <f t="shared" si="27"/>
        <v>0.24999999999999853</v>
      </c>
      <c r="T114" t="str">
        <f t="shared" si="28"/>
        <v>No Indication</v>
      </c>
      <c r="U114" t="str">
        <f t="shared" si="29"/>
        <v>No T+M+I</v>
      </c>
      <c r="V114">
        <v>30.086580523590968</v>
      </c>
      <c r="W114">
        <v>30.533135448838927</v>
      </c>
      <c r="X114">
        <f t="shared" si="30"/>
        <v>-0.44655492524795903</v>
      </c>
      <c r="Y114">
        <v>-0.40598330939035626</v>
      </c>
      <c r="Z114" t="str">
        <f t="shared" si="31"/>
        <v>DOWN</v>
      </c>
      <c r="AA114" t="str">
        <f t="shared" si="32"/>
        <v>No TMIM</v>
      </c>
      <c r="AB114" t="str">
        <f t="shared" si="33"/>
        <v>DOWN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29.45</v>
      </c>
      <c r="D115">
        <v>29.8</v>
      </c>
      <c r="E115">
        <v>29.3</v>
      </c>
      <c r="F115">
        <v>29.6</v>
      </c>
      <c r="G115">
        <f>_xll.TA_TYPPRICE(D115,E115,F115)</f>
        <v>29.566666666666666</v>
      </c>
      <c r="H115">
        <v>29.665364011674541</v>
      </c>
      <c r="I115" t="str">
        <f t="shared" si="20"/>
        <v>DOWN</v>
      </c>
      <c r="J115">
        <v>30.19205499278813</v>
      </c>
      <c r="K115">
        <v>29.671584913757986</v>
      </c>
      <c r="L115" t="str">
        <f t="shared" si="21"/>
        <v>DOWN</v>
      </c>
      <c r="M115" t="str">
        <f t="shared" si="22"/>
        <v>DOWN</v>
      </c>
      <c r="N115">
        <v>31.062898530809889</v>
      </c>
      <c r="O115" t="str">
        <f t="shared" si="23"/>
        <v>DOWN</v>
      </c>
      <c r="P115" t="str">
        <f t="shared" si="24"/>
        <v>DOWN</v>
      </c>
      <c r="Q115">
        <f t="shared" si="25"/>
        <v>0.30000000000000071</v>
      </c>
      <c r="R115">
        <f t="shared" si="26"/>
        <v>0.5</v>
      </c>
      <c r="S115">
        <f t="shared" si="27"/>
        <v>0.60000000000000142</v>
      </c>
      <c r="T115" t="str">
        <f t="shared" si="28"/>
        <v>No Indication</v>
      </c>
      <c r="U115" t="str">
        <f t="shared" si="29"/>
        <v>No T+M+I</v>
      </c>
      <c r="V115">
        <v>30.011721981500049</v>
      </c>
      <c r="W115">
        <v>30.464014304480489</v>
      </c>
      <c r="X115">
        <f t="shared" si="30"/>
        <v>-0.45229232298044053</v>
      </c>
      <c r="Y115">
        <v>-0.41524511210837312</v>
      </c>
      <c r="Z115" t="str">
        <f t="shared" si="31"/>
        <v>DOWN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29.6</v>
      </c>
      <c r="D116">
        <v>29.9</v>
      </c>
      <c r="E116">
        <v>29.3</v>
      </c>
      <c r="F116">
        <v>29.4</v>
      </c>
      <c r="G116">
        <f>_xll.TA_TYPPRICE(D116,E116,F116)</f>
        <v>29.533333333333331</v>
      </c>
      <c r="H116">
        <v>29.599348672503936</v>
      </c>
      <c r="I116" t="str">
        <f t="shared" si="20"/>
        <v>DOWN</v>
      </c>
      <c r="J116">
        <v>30.127153883279657</v>
      </c>
      <c r="K116">
        <v>29.589010488478433</v>
      </c>
      <c r="L116" t="str">
        <f t="shared" si="21"/>
        <v>DOWN</v>
      </c>
      <c r="M116" t="str">
        <f t="shared" si="22"/>
        <v>DOWN</v>
      </c>
      <c r="N116">
        <v>24.766175572352488</v>
      </c>
      <c r="O116" t="str">
        <f t="shared" si="23"/>
        <v>DOWN</v>
      </c>
      <c r="P116" t="str">
        <f t="shared" si="24"/>
        <v>DOWN</v>
      </c>
      <c r="Q116">
        <f t="shared" si="25"/>
        <v>9.9999999999997868E-2</v>
      </c>
      <c r="R116">
        <f t="shared" si="26"/>
        <v>0.59999999999999787</v>
      </c>
      <c r="S116">
        <f t="shared" si="27"/>
        <v>0.16666666666666372</v>
      </c>
      <c r="T116" t="str">
        <f t="shared" si="28"/>
        <v>DOWN</v>
      </c>
      <c r="U116" t="str">
        <f t="shared" si="29"/>
        <v>DOWN</v>
      </c>
      <c r="V116">
        <v>29.917610907423118</v>
      </c>
      <c r="W116">
        <v>30.385198430074528</v>
      </c>
      <c r="X116">
        <f t="shared" si="30"/>
        <v>-0.46758752265141013</v>
      </c>
      <c r="Y116">
        <v>-0.42571359421698052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29.4</v>
      </c>
      <c r="D117">
        <v>29.8</v>
      </c>
      <c r="E117">
        <v>29.35</v>
      </c>
      <c r="F117">
        <v>29.75</v>
      </c>
      <c r="G117">
        <f>_xll.TA_TYPPRICE(D117,E117,F117)</f>
        <v>29.633333333333336</v>
      </c>
      <c r="H117">
        <v>29.616341002918638</v>
      </c>
      <c r="I117" t="str">
        <f t="shared" si="20"/>
        <v>UP</v>
      </c>
      <c r="J117">
        <v>30.054453020328623</v>
      </c>
      <c r="K117">
        <v>29.535897046594336</v>
      </c>
      <c r="L117" t="str">
        <f t="shared" si="21"/>
        <v>No Confirmation</v>
      </c>
      <c r="M117" t="str">
        <f t="shared" si="22"/>
        <v>No Trend</v>
      </c>
      <c r="N117">
        <v>47.878276945640664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0.39999999999999858</v>
      </c>
      <c r="R117">
        <f t="shared" si="26"/>
        <v>0.44999999999999929</v>
      </c>
      <c r="S117">
        <f t="shared" si="27"/>
        <v>0.88888888888888717</v>
      </c>
      <c r="T117" t="str">
        <f t="shared" si="28"/>
        <v>UP</v>
      </c>
      <c r="U117" t="str">
        <f t="shared" si="29"/>
        <v>No T+M+I</v>
      </c>
      <c r="V117">
        <v>29.891824613973409</v>
      </c>
      <c r="W117">
        <v>30.338146694513451</v>
      </c>
      <c r="X117">
        <f t="shared" si="30"/>
        <v>-0.44632208054004252</v>
      </c>
      <c r="Y117">
        <v>-0.42983529148159294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29.75</v>
      </c>
      <c r="D118">
        <v>29.8</v>
      </c>
      <c r="E118">
        <v>29.2</v>
      </c>
      <c r="F118">
        <v>29.55</v>
      </c>
      <c r="G118">
        <f>_xll.TA_TYPPRICE(D118,E118,F118)</f>
        <v>29.516666666666666</v>
      </c>
      <c r="H118">
        <v>29.566503834792652</v>
      </c>
      <c r="I118" t="str">
        <f t="shared" si="20"/>
        <v>DOWN</v>
      </c>
      <c r="J118">
        <v>29.997907904700039</v>
      </c>
      <c r="K118">
        <v>29.461253258462261</v>
      </c>
      <c r="L118" t="str">
        <f t="shared" si="21"/>
        <v>No Confirmation</v>
      </c>
      <c r="M118" t="str">
        <f t="shared" si="22"/>
        <v>No Trend</v>
      </c>
      <c r="N118">
        <v>39.262796714756803</v>
      </c>
      <c r="O118" t="str">
        <f t="shared" si="23"/>
        <v>DOWN</v>
      </c>
      <c r="P118" t="str">
        <f t="shared" si="24"/>
        <v>No Trend + Momentum</v>
      </c>
      <c r="Q118">
        <f t="shared" si="25"/>
        <v>0.35000000000000142</v>
      </c>
      <c r="R118">
        <f t="shared" si="26"/>
        <v>0.60000000000000142</v>
      </c>
      <c r="S118">
        <f t="shared" si="27"/>
        <v>0.58333333333333437</v>
      </c>
      <c r="T118" t="str">
        <f t="shared" si="28"/>
        <v>No Indication</v>
      </c>
      <c r="U118" t="str">
        <f t="shared" si="29"/>
        <v>No T+M+I</v>
      </c>
      <c r="V118">
        <v>29.839236211823653</v>
      </c>
      <c r="W118">
        <v>30.279765457882824</v>
      </c>
      <c r="X118">
        <f t="shared" si="30"/>
        <v>-0.44052924605917099</v>
      </c>
      <c r="Y118">
        <v>-0.43197408239710855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29.7</v>
      </c>
      <c r="D119">
        <v>29.7</v>
      </c>
      <c r="E119">
        <v>29.15</v>
      </c>
      <c r="F119">
        <v>29.4</v>
      </c>
      <c r="G119">
        <f>_xll.TA_TYPPRICE(D119,E119,F119)</f>
        <v>29.416666666666668</v>
      </c>
      <c r="H119">
        <v>29.49158525072966</v>
      </c>
      <c r="I119" t="str">
        <f t="shared" si="20"/>
        <v>DOWN</v>
      </c>
      <c r="J119">
        <v>29.93170614810003</v>
      </c>
      <c r="K119">
        <v>29.39208586769287</v>
      </c>
      <c r="L119" t="str">
        <f t="shared" si="21"/>
        <v>No Confirmation</v>
      </c>
      <c r="M119" t="str">
        <f t="shared" si="22"/>
        <v>No Trend</v>
      </c>
      <c r="N119">
        <v>33.595305575604336</v>
      </c>
      <c r="O119" t="str">
        <f t="shared" si="23"/>
        <v>DOWN</v>
      </c>
      <c r="P119" t="str">
        <f t="shared" si="24"/>
        <v>No Trend + Momentum</v>
      </c>
      <c r="Q119">
        <f t="shared" si="25"/>
        <v>0.25</v>
      </c>
      <c r="R119">
        <f t="shared" si="26"/>
        <v>0.55000000000000071</v>
      </c>
      <c r="S119">
        <f t="shared" si="27"/>
        <v>0.45454545454545398</v>
      </c>
      <c r="T119" t="str">
        <f t="shared" si="28"/>
        <v>No Indication</v>
      </c>
      <c r="U119" t="str">
        <f t="shared" si="29"/>
        <v>No T+M+I</v>
      </c>
      <c r="V119">
        <v>29.771661410004629</v>
      </c>
      <c r="W119">
        <v>30.214597646187801</v>
      </c>
      <c r="X119">
        <f t="shared" si="30"/>
        <v>-0.44293623618317213</v>
      </c>
      <c r="Y119">
        <v>-0.43416651315432125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29.4</v>
      </c>
      <c r="D120">
        <v>29.45</v>
      </c>
      <c r="E120">
        <v>29.1</v>
      </c>
      <c r="F120">
        <v>29.2</v>
      </c>
      <c r="G120">
        <f>_xll.TA_TYPPRICE(D120,E120,F120)</f>
        <v>29.25</v>
      </c>
      <c r="H120">
        <v>29.370792625364828</v>
      </c>
      <c r="I120" t="str">
        <f t="shared" si="20"/>
        <v>DOWN</v>
      </c>
      <c r="J120">
        <v>29.824660337411135</v>
      </c>
      <c r="K120">
        <v>29.327177897094455</v>
      </c>
      <c r="L120" t="str">
        <f t="shared" si="21"/>
        <v>DOWN</v>
      </c>
      <c r="M120" t="str">
        <f t="shared" si="22"/>
        <v>DOWN</v>
      </c>
      <c r="N120">
        <v>27.080335702468727</v>
      </c>
      <c r="O120" t="str">
        <f t="shared" si="23"/>
        <v>DOWN</v>
      </c>
      <c r="P120" t="str">
        <f t="shared" si="24"/>
        <v>DOWN</v>
      </c>
      <c r="Q120">
        <f t="shared" si="25"/>
        <v>9.9999999999997868E-2</v>
      </c>
      <c r="R120">
        <f t="shared" si="26"/>
        <v>0.34999999999999787</v>
      </c>
      <c r="S120">
        <f t="shared" si="27"/>
        <v>0.28571428571428137</v>
      </c>
      <c r="T120" t="str">
        <f t="shared" si="28"/>
        <v>No Indication</v>
      </c>
      <c r="U120" t="str">
        <f t="shared" si="29"/>
        <v>No T+M+I</v>
      </c>
      <c r="V120">
        <v>29.683713500773148</v>
      </c>
      <c r="W120">
        <v>30.139442264988705</v>
      </c>
      <c r="X120">
        <f t="shared" si="30"/>
        <v>-0.45572876421555719</v>
      </c>
      <c r="Y120">
        <v>-0.43847896336656844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29.3</v>
      </c>
      <c r="D121">
        <v>30.5</v>
      </c>
      <c r="E121">
        <v>29.3</v>
      </c>
      <c r="F121">
        <v>30.4</v>
      </c>
      <c r="G121">
        <f>_xll.TA_TYPPRICE(D121,E121,F121)</f>
        <v>30.066666666666663</v>
      </c>
      <c r="H121">
        <v>29.718729646015746</v>
      </c>
      <c r="I121" t="str">
        <f t="shared" si="20"/>
        <v>UP</v>
      </c>
      <c r="J121">
        <v>29.974735817986438</v>
      </c>
      <c r="K121">
        <v>29.321138364406799</v>
      </c>
      <c r="L121" t="str">
        <f t="shared" si="21"/>
        <v>UP</v>
      </c>
      <c r="M121" t="str">
        <f t="shared" si="22"/>
        <v>UP</v>
      </c>
      <c r="N121">
        <v>70.29068260658218</v>
      </c>
      <c r="O121" t="str">
        <f t="shared" si="23"/>
        <v>UP</v>
      </c>
      <c r="P121" t="str">
        <f t="shared" si="24"/>
        <v>UP</v>
      </c>
      <c r="Q121">
        <f t="shared" si="25"/>
        <v>1.0999999999999979</v>
      </c>
      <c r="R121">
        <f t="shared" si="26"/>
        <v>1.1999999999999993</v>
      </c>
      <c r="S121">
        <f t="shared" si="27"/>
        <v>0.91666666666666541</v>
      </c>
      <c r="T121" t="str">
        <f t="shared" si="28"/>
        <v>UP</v>
      </c>
      <c r="U121" t="str">
        <f t="shared" si="29"/>
        <v>UP</v>
      </c>
      <c r="V121">
        <v>29.793911423731124</v>
      </c>
      <c r="W121">
        <v>30.158742837952506</v>
      </c>
      <c r="X121">
        <f t="shared" si="30"/>
        <v>-0.36483141422138132</v>
      </c>
      <c r="Y121">
        <v>-0.42374945353753102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34.4</v>
      </c>
      <c r="D122">
        <v>36.299999999999997</v>
      </c>
      <c r="E122">
        <v>33.65</v>
      </c>
      <c r="F122">
        <v>36.299999999999997</v>
      </c>
      <c r="G122">
        <f>_xll.TA_TYPPRICE(D122,E122,F122)</f>
        <v>35.416666666666664</v>
      </c>
      <c r="H122">
        <v>32.567698156341208</v>
      </c>
      <c r="I122" t="str">
        <f t="shared" si="20"/>
        <v>UP</v>
      </c>
      <c r="J122">
        <v>31.380350080656118</v>
      </c>
      <c r="K122">
        <v>30.283107616760844</v>
      </c>
      <c r="L122" t="str">
        <f t="shared" si="21"/>
        <v>UP</v>
      </c>
      <c r="M122" t="str">
        <f t="shared" si="22"/>
        <v>UP</v>
      </c>
      <c r="N122">
        <v>93.599702729447358</v>
      </c>
      <c r="O122" t="str">
        <f t="shared" si="23"/>
        <v>UP</v>
      </c>
      <c r="P122" t="str">
        <f t="shared" si="24"/>
        <v>UP</v>
      </c>
      <c r="Q122">
        <f t="shared" si="25"/>
        <v>2.6499999999999986</v>
      </c>
      <c r="R122">
        <f t="shared" si="26"/>
        <v>2.6499999999999986</v>
      </c>
      <c r="S122">
        <f t="shared" si="27"/>
        <v>1</v>
      </c>
      <c r="T122" t="str">
        <f t="shared" si="28"/>
        <v>UP</v>
      </c>
      <c r="U122" t="str">
        <f t="shared" si="29"/>
        <v>UP</v>
      </c>
      <c r="V122">
        <v>30.794848127772489</v>
      </c>
      <c r="W122">
        <v>30.61365077588195</v>
      </c>
      <c r="X122">
        <f t="shared" si="30"/>
        <v>0.18119735189053898</v>
      </c>
      <c r="Y122">
        <v>-0.30276009245191704</v>
      </c>
      <c r="Z122" t="str">
        <f t="shared" si="31"/>
        <v>UP</v>
      </c>
      <c r="AA122" t="str">
        <f t="shared" si="32"/>
        <v>UP</v>
      </c>
      <c r="AB122" t="str">
        <f t="shared" si="33"/>
        <v>UP</v>
      </c>
      <c r="AC122" t="str">
        <f t="shared" si="34"/>
        <v>UP</v>
      </c>
      <c r="AD122">
        <f t="shared" si="35"/>
        <v>33.950000000000003</v>
      </c>
      <c r="AE122">
        <f t="shared" si="36"/>
        <v>34.65</v>
      </c>
      <c r="AF122">
        <f t="shared" si="37"/>
        <v>34.950000000000003</v>
      </c>
      <c r="AG122">
        <f t="shared" si="38"/>
        <v>35.300000000000004</v>
      </c>
    </row>
    <row r="123" spans="1:33" x14ac:dyDescent="0.25">
      <c r="A123" t="s">
        <v>5</v>
      </c>
      <c r="B123" s="1">
        <v>43034</v>
      </c>
      <c r="C123">
        <v>36.75</v>
      </c>
      <c r="D123">
        <v>37.4</v>
      </c>
      <c r="E123">
        <v>34</v>
      </c>
      <c r="F123">
        <v>34.35</v>
      </c>
      <c r="G123">
        <f>_xll.TA_TYPPRICE(D123,E123,F123)</f>
        <v>35.25</v>
      </c>
      <c r="H123">
        <v>33.908849078170604</v>
      </c>
      <c r="I123" t="str">
        <f t="shared" si="20"/>
        <v>UP</v>
      </c>
      <c r="J123">
        <v>32.718050062732537</v>
      </c>
      <c r="K123">
        <v>31.109083701925101</v>
      </c>
      <c r="L123" t="str">
        <f t="shared" si="21"/>
        <v>UP</v>
      </c>
      <c r="M123" t="str">
        <f t="shared" si="22"/>
        <v>UP</v>
      </c>
      <c r="N123">
        <v>70.687510559123851</v>
      </c>
      <c r="O123" t="str">
        <f t="shared" si="23"/>
        <v>UP</v>
      </c>
      <c r="P123" t="str">
        <f t="shared" si="24"/>
        <v>UP</v>
      </c>
      <c r="Q123">
        <f t="shared" si="25"/>
        <v>0.35000000000000142</v>
      </c>
      <c r="R123">
        <f t="shared" si="26"/>
        <v>3.3999999999999986</v>
      </c>
      <c r="S123">
        <f t="shared" si="27"/>
        <v>0.1029411764705887</v>
      </c>
      <c r="T123" t="str">
        <f t="shared" si="28"/>
        <v>DOWN</v>
      </c>
      <c r="U123" t="str">
        <f t="shared" si="29"/>
        <v>No T+M+I</v>
      </c>
      <c r="V123">
        <v>31.341794569653644</v>
      </c>
      <c r="W123">
        <v>30.890417385075882</v>
      </c>
      <c r="X123">
        <f t="shared" si="30"/>
        <v>0.45137718457776188</v>
      </c>
      <c r="Y123">
        <v>-0.15193263704598126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34.700000000000003</v>
      </c>
      <c r="D124">
        <v>34.700000000000003</v>
      </c>
      <c r="E124">
        <v>32.5</v>
      </c>
      <c r="F124">
        <v>32.65</v>
      </c>
      <c r="G124">
        <f>_xll.TA_TYPPRICE(D124,E124,F124)</f>
        <v>33.283333333333331</v>
      </c>
      <c r="H124">
        <v>33.596091205751968</v>
      </c>
      <c r="I124" t="str">
        <f t="shared" si="20"/>
        <v>DOWN</v>
      </c>
      <c r="J124">
        <v>33.158483382125304</v>
      </c>
      <c r="K124">
        <v>31.418176212608412</v>
      </c>
      <c r="L124" t="str">
        <f t="shared" si="21"/>
        <v>No Confirmation</v>
      </c>
      <c r="M124" t="str">
        <f t="shared" si="22"/>
        <v>No Trend</v>
      </c>
      <c r="N124">
        <v>55.801931641768554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0.14999999999999858</v>
      </c>
      <c r="R124">
        <f t="shared" si="26"/>
        <v>2.2000000000000028</v>
      </c>
      <c r="S124">
        <f t="shared" si="27"/>
        <v>6.8181818181817441E-2</v>
      </c>
      <c r="T124" t="str">
        <f t="shared" si="28"/>
        <v>DOWN</v>
      </c>
      <c r="U124" t="str">
        <f t="shared" si="29"/>
        <v>No T+M+I</v>
      </c>
      <c r="V124">
        <v>31.543056943553083</v>
      </c>
      <c r="W124">
        <v>31.020756838033222</v>
      </c>
      <c r="X124">
        <f t="shared" si="30"/>
        <v>0.52230010551986084</v>
      </c>
      <c r="Y124">
        <v>-1.7086088532812821E-2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32.4</v>
      </c>
      <c r="D125">
        <v>33.85</v>
      </c>
      <c r="E125">
        <v>32.299999999999997</v>
      </c>
      <c r="F125">
        <v>33.450000000000003</v>
      </c>
      <c r="G125">
        <f>_xll.TA_TYPPRICE(D125,E125,F125)</f>
        <v>33.200000000000003</v>
      </c>
      <c r="H125">
        <v>33.398045602875982</v>
      </c>
      <c r="I125" t="str">
        <f t="shared" si="20"/>
        <v>UP</v>
      </c>
      <c r="J125">
        <v>33.312153741653013</v>
      </c>
      <c r="K125">
        <v>31.614137054250985</v>
      </c>
      <c r="L125" t="str">
        <f t="shared" si="21"/>
        <v>UP</v>
      </c>
      <c r="M125" t="str">
        <f t="shared" si="22"/>
        <v>UP</v>
      </c>
      <c r="N125">
        <v>60.673406346576151</v>
      </c>
      <c r="O125" t="str">
        <f t="shared" si="23"/>
        <v>UP</v>
      </c>
      <c r="P125" t="str">
        <f t="shared" si="24"/>
        <v>UP</v>
      </c>
      <c r="Q125">
        <f t="shared" si="25"/>
        <v>1.1500000000000057</v>
      </c>
      <c r="R125">
        <f t="shared" si="26"/>
        <v>1.5500000000000043</v>
      </c>
      <c r="S125">
        <f t="shared" si="27"/>
        <v>0.74193548387096941</v>
      </c>
      <c r="T125" t="str">
        <f t="shared" si="28"/>
        <v>No Indication</v>
      </c>
      <c r="U125" t="str">
        <f t="shared" si="29"/>
        <v>No T+M+I</v>
      </c>
      <c r="V125">
        <v>31.836432798391069</v>
      </c>
      <c r="W125">
        <v>31.200700775956687</v>
      </c>
      <c r="X125">
        <f t="shared" si="30"/>
        <v>0.63573202243438232</v>
      </c>
      <c r="Y125">
        <v>0.11347753366062621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33.25</v>
      </c>
      <c r="D126">
        <v>33.700000000000003</v>
      </c>
      <c r="E126">
        <v>32.049999999999997</v>
      </c>
      <c r="F126">
        <v>32.299999999999997</v>
      </c>
      <c r="G126">
        <f>_xll.TA_TYPPRICE(D126,E126,F126)</f>
        <v>32.68333333333333</v>
      </c>
      <c r="H126">
        <v>33.040689468104659</v>
      </c>
      <c r="I126" t="str">
        <f t="shared" si="20"/>
        <v>DOWN</v>
      </c>
      <c r="J126">
        <v>33.398341799063452</v>
      </c>
      <c r="K126">
        <v>31.710995486639654</v>
      </c>
      <c r="L126" t="str">
        <f t="shared" si="21"/>
        <v>No Confirmation</v>
      </c>
      <c r="M126" t="str">
        <f t="shared" si="22"/>
        <v>No Trend</v>
      </c>
      <c r="N126">
        <v>50.643464078508472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0.25</v>
      </c>
      <c r="R126">
        <f t="shared" si="26"/>
        <v>1.6500000000000057</v>
      </c>
      <c r="S126">
        <f t="shared" si="27"/>
        <v>0.15151515151515099</v>
      </c>
      <c r="T126" t="str">
        <f t="shared" si="28"/>
        <v>DOWN</v>
      </c>
      <c r="U126" t="str">
        <f t="shared" si="29"/>
        <v>No T+M+I</v>
      </c>
      <c r="V126">
        <v>31.907750829407828</v>
      </c>
      <c r="W126">
        <v>31.282130348108044</v>
      </c>
      <c r="X126">
        <f t="shared" si="30"/>
        <v>0.62562048129978365</v>
      </c>
      <c r="Y126">
        <v>0.2159061231884577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2017-07-05T09:03:52Z</dcterms:created>
  <dcterms:modified xsi:type="dcterms:W3CDTF">2017-11-01T04:20:17Z</dcterms:modified>
</cp:coreProperties>
</file>