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4" i="1"/>
  <c r="K28" i="1"/>
  <c r="K36" i="1"/>
  <c r="K44" i="1"/>
  <c r="K52" i="1"/>
  <c r="K60" i="1"/>
  <c r="K72" i="1"/>
  <c r="K84" i="1"/>
  <c r="K92" i="1"/>
  <c r="K104" i="1"/>
  <c r="K116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91" i="1"/>
  <c r="K127" i="1"/>
  <c r="K8" i="1"/>
  <c r="K12" i="1"/>
  <c r="K16" i="1"/>
  <c r="K20" i="1"/>
  <c r="K32" i="1"/>
  <c r="K40" i="1"/>
  <c r="K48" i="1"/>
  <c r="K56" i="1"/>
  <c r="K68" i="1"/>
  <c r="K76" i="1"/>
  <c r="K88" i="1"/>
  <c r="K100" i="1"/>
  <c r="K112" i="1"/>
  <c r="K12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5" i="1"/>
  <c r="K99" i="1"/>
  <c r="K103" i="1"/>
  <c r="K107" i="1"/>
  <c r="K111" i="1"/>
  <c r="K115" i="1"/>
  <c r="K119" i="1"/>
  <c r="K123" i="1"/>
  <c r="K24" i="1"/>
  <c r="K64" i="1"/>
  <c r="K80" i="1"/>
  <c r="K96" i="1"/>
  <c r="K108" i="1"/>
  <c r="K120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3" i="1"/>
  <c r="J15" i="1"/>
  <c r="J23" i="1"/>
  <c r="J31" i="1"/>
  <c r="J39" i="1"/>
  <c r="J47" i="1"/>
  <c r="J55" i="1"/>
  <c r="J63" i="1"/>
  <c r="J71" i="1"/>
  <c r="J79" i="1"/>
  <c r="J91" i="1"/>
  <c r="J99" i="1"/>
  <c r="J107" i="1"/>
  <c r="J115" i="1"/>
  <c r="J12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7" i="1"/>
  <c r="J11" i="1"/>
  <c r="J19" i="1"/>
  <c r="J27" i="1"/>
  <c r="J35" i="1"/>
  <c r="J43" i="1"/>
  <c r="J51" i="1"/>
  <c r="J59" i="1"/>
  <c r="J67" i="1"/>
  <c r="J75" i="1"/>
  <c r="J83" i="1"/>
  <c r="J87" i="1"/>
  <c r="J95" i="1"/>
  <c r="J103" i="1"/>
  <c r="J111" i="1"/>
  <c r="J119" i="1"/>
  <c r="J12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16" i="1"/>
  <c r="G125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12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08" i="1"/>
  <c r="G120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44" i="1"/>
  <c r="H76" i="1"/>
  <c r="H88" i="1"/>
  <c r="H104" i="1"/>
  <c r="H116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7" i="1"/>
  <c r="H19" i="1"/>
  <c r="H23" i="1"/>
  <c r="H31" i="1"/>
  <c r="H35" i="1"/>
  <c r="H43" i="1"/>
  <c r="H47" i="1"/>
  <c r="H55" i="1"/>
  <c r="H59" i="1"/>
  <c r="H67" i="1"/>
  <c r="H75" i="1"/>
  <c r="H83" i="1"/>
  <c r="H87" i="1"/>
  <c r="H95" i="1"/>
  <c r="H103" i="1"/>
  <c r="H111" i="1"/>
  <c r="H119" i="1"/>
  <c r="H127" i="1"/>
  <c r="H8" i="1"/>
  <c r="H16" i="1"/>
  <c r="H24" i="1"/>
  <c r="H32" i="1"/>
  <c r="H40" i="1"/>
  <c r="H52" i="1"/>
  <c r="H60" i="1"/>
  <c r="H68" i="1"/>
  <c r="H80" i="1"/>
  <c r="H92" i="1"/>
  <c r="H100" i="1"/>
  <c r="H112" i="1"/>
  <c r="H124" i="1"/>
  <c r="H3" i="1"/>
  <c r="H11" i="1"/>
  <c r="H15" i="1"/>
  <c r="H27" i="1"/>
  <c r="H39" i="1"/>
  <c r="H51" i="1"/>
  <c r="H63" i="1"/>
  <c r="H71" i="1"/>
  <c r="H79" i="1"/>
  <c r="H91" i="1"/>
  <c r="H99" i="1"/>
  <c r="H107" i="1"/>
  <c r="H115" i="1"/>
  <c r="H123" i="1"/>
  <c r="H4" i="1"/>
  <c r="H12" i="1"/>
  <c r="H20" i="1"/>
  <c r="H28" i="1"/>
  <c r="H36" i="1"/>
  <c r="H48" i="1"/>
  <c r="H56" i="1"/>
  <c r="H64" i="1"/>
  <c r="H72" i="1"/>
  <c r="H84" i="1"/>
  <c r="H96" i="1"/>
  <c r="H108" i="1"/>
  <c r="H120" i="1"/>
  <c r="AH27" i="1" l="1"/>
  <c r="AH14" i="1"/>
  <c r="AH50" i="1"/>
  <c r="AH24" i="1" l="1"/>
  <c r="AH40" i="1"/>
  <c r="AH21" i="1"/>
  <c r="AH46" i="1"/>
  <c r="AH18" i="1"/>
  <c r="AH53" i="1"/>
  <c r="AH11" i="1"/>
  <c r="AH43" i="1"/>
  <c r="AH10" i="1"/>
  <c r="AH26" i="1"/>
  <c r="AH36" i="1"/>
  <c r="AH9" i="1"/>
  <c r="AH25" i="1"/>
  <c r="AH31" i="1"/>
  <c r="AH55" i="1"/>
  <c r="AH54" i="1"/>
  <c r="AH30" i="1"/>
  <c r="AH17" i="1"/>
  <c r="AH3" i="1"/>
  <c r="AH5" i="1"/>
  <c r="AH47" i="1"/>
  <c r="AH51" i="1"/>
  <c r="AH19" i="1"/>
  <c r="AH34" i="1"/>
  <c r="AH2" i="1"/>
  <c r="AH37" i="1"/>
  <c r="AH29" i="1"/>
  <c r="AH56" i="1"/>
  <c r="AH8" i="1"/>
  <c r="AH49" i="1"/>
  <c r="AH33" i="1"/>
  <c r="AH44" i="1"/>
  <c r="AH28" i="1"/>
  <c r="AH12" i="1"/>
  <c r="AH42" i="1" l="1"/>
  <c r="AH35" i="1"/>
  <c r="AH41" i="1"/>
  <c r="AH22" i="1"/>
  <c r="AH38" i="1"/>
  <c r="AH39" i="1"/>
  <c r="AH32" i="1"/>
  <c r="AH52" i="1"/>
  <c r="AH13" i="1"/>
  <c r="AH15" i="1"/>
  <c r="AH7" i="1"/>
  <c r="AH20" i="1"/>
  <c r="AH45" i="1"/>
  <c r="AH6" i="1"/>
  <c r="AH23" i="1"/>
  <c r="AH16" i="1"/>
  <c r="AH48" i="1"/>
  <c r="AH4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<sst xmlns="http://schemas.openxmlformats.org/spreadsheetml/2006/main" count="160" uniqueCount="35">
  <si>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</si>
  <si>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</si>
  <si>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</si>
  <si>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</si>
  <si>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</si>
  <si>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ULTRACEMCO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</si>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</sst>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4248.95</v>
      </c>
      <c r="D2">
        <v>4248.95</v>
      </c>
      <c r="E2">
        <v>4152.05</v>
      </c>
      <c r="F2">
        <v>4200</v>
      </c>
      <c r="G2">
        <f>_xll.TA_TYPPRICE(D2,E2,F2)</f>
        <v>4200.333333333333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47.949999999999818</v>
      </c>
      <c r="R2">
        <f>D2-E2</f>
        <v>96.899999999999636</v>
      </c>
      <c r="S2">
        <f>Q2/R2</f>
        <v>0.49484004127966974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4216</v>
      </c>
      <c r="D3">
        <v>4325</v>
      </c>
      <c r="E3">
        <v>4210</v>
      </c>
      <c r="F3">
        <v>4300</v>
      </c>
      <c r="G3">
        <f>_xll.TA_TYPPRICE(D3,E3,F3)</f>
        <v>4278.333333333333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90</v>
      </c>
      <c r="R3">
        <f t="shared" ref="R3:R66" si="6">D3-E3</f>
        <v>115</v>
      </c>
      <c r="S3">
        <f t="shared" ref="S3:S66" si="7">Q3/R3</f>
        <v>0.78260869565217395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4296.55</v>
      </c>
      <c r="D4">
        <v>4355</v>
      </c>
      <c r="E4">
        <v>4282.3999999999996</v>
      </c>
      <c r="F4">
        <v>4318</v>
      </c>
      <c r="G4">
        <f>_xll.TA_TYPPRICE(D4,E4,F4)</f>
        <v>4318.4666666666662</v>
      </c>
      <c r="H4">
        <v>4265.7111111111108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35.600000000000364</v>
      </c>
      <c r="R4">
        <f t="shared" si="6"/>
        <v>72.600000000000364</v>
      </c>
      <c r="S4">
        <f t="shared" si="7"/>
        <v>0.49035812672176565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4315</v>
      </c>
      <c r="D5">
        <v>4343</v>
      </c>
      <c r="E5">
        <v>4283.3500000000004</v>
      </c>
      <c r="F5">
        <v>4329</v>
      </c>
      <c r="G5">
        <f>_xll.TA_TYPPRICE(D5,E5,F5)</f>
        <v>4318.45</v>
      </c>
      <c r="H5">
        <v>4292.0805555555553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45.649999999999636</v>
      </c>
      <c r="R5">
        <f t="shared" si="6"/>
        <v>59.649999999999636</v>
      </c>
      <c r="S5">
        <f t="shared" si="7"/>
        <v>0.76529756915339342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4336</v>
      </c>
      <c r="D6">
        <v>4449</v>
      </c>
      <c r="E6">
        <v>4336</v>
      </c>
      <c r="F6">
        <v>4412</v>
      </c>
      <c r="G6">
        <f>_xll.TA_TYPPRICE(D6,E6,F6)</f>
        <v>4399</v>
      </c>
      <c r="H6">
        <v>4345.5402777777781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76</v>
      </c>
      <c r="R6">
        <f t="shared" si="6"/>
        <v>113</v>
      </c>
      <c r="S6">
        <f t="shared" si="7"/>
        <v>0.67256637168141598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4420</v>
      </c>
      <c r="D7">
        <v>4447.5</v>
      </c>
      <c r="E7">
        <v>4398.05</v>
      </c>
      <c r="F7">
        <v>4430</v>
      </c>
      <c r="G7">
        <f>_xll.TA_TYPPRICE(D7,E7,F7)</f>
        <v>4425.1833333333334</v>
      </c>
      <c r="H7">
        <v>4385.3618055555562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31.949999999999818</v>
      </c>
      <c r="R7">
        <f t="shared" si="6"/>
        <v>49.449999999999818</v>
      </c>
      <c r="S7">
        <f t="shared" si="7"/>
        <v>0.64610717896865388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4447.95</v>
      </c>
      <c r="D8">
        <v>4460</v>
      </c>
      <c r="E8">
        <v>4325.55</v>
      </c>
      <c r="F8">
        <v>4365</v>
      </c>
      <c r="G8">
        <f>_xll.TA_TYPPRICE(D8,E8,F8)</f>
        <v>4383.5166666666664</v>
      </c>
      <c r="H8">
        <v>4384.4392361111113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73.895582329317264</v>
      </c>
      <c r="O8" t="str">
        <f t="shared" si="3"/>
        <v>UP</v>
      </c>
      <c r="P8" t="e">
        <f t="shared" si="4"/>
        <v>#N/A</v>
      </c>
      <c r="Q8">
        <f t="shared" si="5"/>
        <v>39.449999999999818</v>
      </c>
      <c r="R8">
        <f t="shared" si="6"/>
        <v>134.44999999999982</v>
      </c>
      <c r="S8">
        <f t="shared" si="7"/>
        <v>0.29341762737076887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4373</v>
      </c>
      <c r="D9">
        <v>4447.45</v>
      </c>
      <c r="E9">
        <v>4352.05</v>
      </c>
      <c r="F9">
        <v>4413</v>
      </c>
      <c r="G9">
        <f>_xll.TA_TYPPRICE(D9,E9,F9)</f>
        <v>4404.166666666667</v>
      </c>
      <c r="H9">
        <v>4394.3029513888887</v>
      </c>
      <c r="I9" t="str">
        <f t="shared" si="0"/>
        <v>UP</v>
      </c>
      <c r="J9">
        <v>4384.4875000000002</v>
      </c>
      <c r="K9">
        <v>4292.4312499999996</v>
      </c>
      <c r="L9" t="str">
        <f t="shared" si="1"/>
        <v>UP</v>
      </c>
      <c r="M9" t="str">
        <f t="shared" si="2"/>
        <v>UP</v>
      </c>
      <c r="N9">
        <v>78.964401294498387</v>
      </c>
      <c r="O9" t="str">
        <f t="shared" si="3"/>
        <v>UP</v>
      </c>
      <c r="P9" t="str">
        <f t="shared" si="4"/>
        <v>UP</v>
      </c>
      <c r="Q9">
        <f t="shared" si="5"/>
        <v>60.949999999999818</v>
      </c>
      <c r="R9">
        <f t="shared" si="6"/>
        <v>95.399999999999636</v>
      </c>
      <c r="S9">
        <f t="shared" si="7"/>
        <v>0.63888888888888939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4400.45</v>
      </c>
      <c r="D10">
        <v>4419.95</v>
      </c>
      <c r="E10">
        <v>4373.25</v>
      </c>
      <c r="F10">
        <v>4411</v>
      </c>
      <c r="G10">
        <f>_xll.TA_TYPPRICE(D10,E10,F10)</f>
        <v>4401.4000000000005</v>
      </c>
      <c r="H10">
        <v>4397.8514756944442</v>
      </c>
      <c r="I10" t="str">
        <f t="shared" si="0"/>
        <v>UP</v>
      </c>
      <c r="J10">
        <v>4392.3680555555557</v>
      </c>
      <c r="K10">
        <v>4310.3909722222215</v>
      </c>
      <c r="L10" t="str">
        <f t="shared" si="1"/>
        <v>UP</v>
      </c>
      <c r="M10" t="str">
        <f t="shared" si="2"/>
        <v>UP</v>
      </c>
      <c r="N10">
        <v>78.173808570284336</v>
      </c>
      <c r="O10" t="str">
        <f t="shared" si="3"/>
        <v>UP</v>
      </c>
      <c r="P10" t="str">
        <f t="shared" si="4"/>
        <v>UP</v>
      </c>
      <c r="Q10">
        <f t="shared" si="5"/>
        <v>37.75</v>
      </c>
      <c r="R10">
        <f t="shared" si="6"/>
        <v>46.699999999999818</v>
      </c>
      <c r="S10">
        <f t="shared" si="7"/>
        <v>0.80835117773019582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4415</v>
      </c>
      <c r="D11">
        <v>4498</v>
      </c>
      <c r="E11">
        <v>4415</v>
      </c>
      <c r="F11">
        <v>4442</v>
      </c>
      <c r="G11">
        <f>_xll.TA_TYPPRICE(D11,E11,F11)</f>
        <v>4451.666666666667</v>
      </c>
      <c r="H11">
        <v>4424.7590711805551</v>
      </c>
      <c r="I11" t="str">
        <f t="shared" si="0"/>
        <v>UP</v>
      </c>
      <c r="J11">
        <v>4415.8418209876545</v>
      </c>
      <c r="K11">
        <v>4333.6374228395052</v>
      </c>
      <c r="L11" t="str">
        <f t="shared" si="1"/>
        <v>UP</v>
      </c>
      <c r="M11" t="str">
        <f t="shared" si="2"/>
        <v>UP</v>
      </c>
      <c r="N11">
        <v>81.71984403169678</v>
      </c>
      <c r="O11" t="str">
        <f t="shared" si="3"/>
        <v>UP</v>
      </c>
      <c r="P11" t="str">
        <f t="shared" si="4"/>
        <v>UP</v>
      </c>
      <c r="Q11">
        <f t="shared" si="5"/>
        <v>27</v>
      </c>
      <c r="R11">
        <f t="shared" si="6"/>
        <v>83</v>
      </c>
      <c r="S11">
        <f t="shared" si="7"/>
        <v>0.3253012048192771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4457.2</v>
      </c>
      <c r="D12">
        <v>4533.1000000000004</v>
      </c>
      <c r="E12">
        <v>4444</v>
      </c>
      <c r="F12">
        <v>4488</v>
      </c>
      <c r="G12">
        <f>_xll.TA_TYPPRICE(D12,E12,F12)</f>
        <v>4488.3666666666668</v>
      </c>
      <c r="H12">
        <v>4456.5628689236109</v>
      </c>
      <c r="I12" t="str">
        <f t="shared" si="0"/>
        <v>UP</v>
      </c>
      <c r="J12">
        <v>4441.8991941015092</v>
      </c>
      <c r="K12">
        <v>4358.1624399862822</v>
      </c>
      <c r="L12" t="str">
        <f t="shared" si="1"/>
        <v>UP</v>
      </c>
      <c r="M12" t="str">
        <f t="shared" si="2"/>
        <v>UP</v>
      </c>
      <c r="N12">
        <v>85.952929426357585</v>
      </c>
      <c r="O12" t="str">
        <f t="shared" si="3"/>
        <v>UP</v>
      </c>
      <c r="P12" t="str">
        <f t="shared" si="4"/>
        <v>UP</v>
      </c>
      <c r="Q12">
        <f t="shared" si="5"/>
        <v>44</v>
      </c>
      <c r="R12">
        <f t="shared" si="6"/>
        <v>89.100000000000364</v>
      </c>
      <c r="S12">
        <f t="shared" si="7"/>
        <v>0.49382716049382513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4489.95</v>
      </c>
      <c r="D13">
        <v>4489.95</v>
      </c>
      <c r="E13">
        <v>4455.7</v>
      </c>
      <c r="F13">
        <v>4471</v>
      </c>
      <c r="G13">
        <f>_xll.TA_TYPPRICE(D13,E13,F13)</f>
        <v>4472.2166666666662</v>
      </c>
      <c r="H13">
        <v>4464.3897677951391</v>
      </c>
      <c r="I13" t="str">
        <f t="shared" si="0"/>
        <v>UP</v>
      </c>
      <c r="J13">
        <v>4452.5771509678407</v>
      </c>
      <c r="K13">
        <v>4379.8374533226643</v>
      </c>
      <c r="L13" t="str">
        <f t="shared" si="1"/>
        <v>UP</v>
      </c>
      <c r="M13" t="str">
        <f t="shared" si="2"/>
        <v>UP</v>
      </c>
      <c r="N13">
        <v>77.646746376930224</v>
      </c>
      <c r="O13" t="str">
        <f t="shared" si="3"/>
        <v>UP</v>
      </c>
      <c r="P13" t="str">
        <f t="shared" si="4"/>
        <v>UP</v>
      </c>
      <c r="Q13">
        <f t="shared" si="5"/>
        <v>15.300000000000182</v>
      </c>
      <c r="R13">
        <f t="shared" si="6"/>
        <v>34.25</v>
      </c>
      <c r="S13">
        <f t="shared" si="7"/>
        <v>0.44671532846715861</v>
      </c>
      <c r="T13" t="str">
        <f t="shared" si="8"/>
        <v>No Indication</v>
      </c>
      <c r="U13" t="str">
        <f t="shared" si="9"/>
        <v>No T+M+I</v>
      </c>
      <c r="V13">
        <v>4381.583333333333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4450.7</v>
      </c>
      <c r="D14">
        <v>4450.7</v>
      </c>
      <c r="E14">
        <v>4326.05</v>
      </c>
      <c r="F14">
        <v>4336</v>
      </c>
      <c r="G14">
        <f>_xll.TA_TYPPRICE(D14,E14,F14)</f>
        <v>4370.916666666667</v>
      </c>
      <c r="H14">
        <v>4417.6532172309035</v>
      </c>
      <c r="I14" t="str">
        <f t="shared" si="0"/>
        <v>DOWN</v>
      </c>
      <c r="J14">
        <v>4452.1600063083206</v>
      </c>
      <c r="K14">
        <v>4367.8846859176274</v>
      </c>
      <c r="L14" t="str">
        <f t="shared" si="1"/>
        <v>DOWN</v>
      </c>
      <c r="M14" t="str">
        <f t="shared" si="2"/>
        <v>DOWN</v>
      </c>
      <c r="N14">
        <v>39.630679015741336</v>
      </c>
      <c r="O14" t="str">
        <f t="shared" si="3"/>
        <v>DOWN</v>
      </c>
      <c r="P14" t="str">
        <f t="shared" si="4"/>
        <v>DOWN</v>
      </c>
      <c r="Q14">
        <f t="shared" si="5"/>
        <v>9.9499999999998181</v>
      </c>
      <c r="R14">
        <f t="shared" si="6"/>
        <v>124.64999999999964</v>
      </c>
      <c r="S14">
        <f t="shared" si="7"/>
        <v>7.9823505816284376E-2</v>
      </c>
      <c r="T14" t="str">
        <f t="shared" si="8"/>
        <v>DOWN</v>
      </c>
      <c r="U14" t="str">
        <f t="shared" si="9"/>
        <v>DOWN</v>
      </c>
      <c r="V14">
        <v>4374.5705128205127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4399</v>
      </c>
      <c r="D15">
        <v>4417.3999999999996</v>
      </c>
      <c r="E15">
        <v>4336</v>
      </c>
      <c r="F15">
        <v>4370</v>
      </c>
      <c r="G15">
        <f>_xll.TA_TYPPRICE(D15,E15,F15)</f>
        <v>4374.4666666666662</v>
      </c>
      <c r="H15">
        <v>4396.0599419487844</v>
      </c>
      <c r="I15" t="str">
        <f t="shared" si="0"/>
        <v>DOWN</v>
      </c>
      <c r="J15">
        <v>4444.4355604620268</v>
      </c>
      <c r="K15">
        <v>4360.7992001581542</v>
      </c>
      <c r="L15" t="str">
        <f t="shared" si="1"/>
        <v>No Confirmation</v>
      </c>
      <c r="M15" t="str">
        <f t="shared" si="2"/>
        <v>No Trend</v>
      </c>
      <c r="N15">
        <v>47.692980946932785</v>
      </c>
      <c r="O15" t="str">
        <f t="shared" si="3"/>
        <v>No Momentum</v>
      </c>
      <c r="P15" t="str">
        <f t="shared" si="4"/>
        <v>No Trend + Momentum</v>
      </c>
      <c r="Q15">
        <f t="shared" si="5"/>
        <v>34</v>
      </c>
      <c r="R15">
        <f t="shared" si="6"/>
        <v>81.399999999999636</v>
      </c>
      <c r="S15">
        <f t="shared" si="7"/>
        <v>0.41769041769041954</v>
      </c>
      <c r="T15" t="str">
        <f t="shared" si="8"/>
        <v>No Indication</v>
      </c>
      <c r="U15" t="str">
        <f t="shared" si="9"/>
        <v>No T+M+I</v>
      </c>
      <c r="V15">
        <v>4373.8673570019719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4380</v>
      </c>
      <c r="D16">
        <v>4405.05</v>
      </c>
      <c r="E16">
        <v>4260.5</v>
      </c>
      <c r="F16">
        <v>4277</v>
      </c>
      <c r="G16">
        <f>_xll.TA_TYPPRICE(D16,E16,F16)</f>
        <v>4314.1833333333334</v>
      </c>
      <c r="H16">
        <v>4355.1216376410594</v>
      </c>
      <c r="I16" t="str">
        <f t="shared" si="0"/>
        <v>DOWN</v>
      </c>
      <c r="J16">
        <v>4435.6832136926878</v>
      </c>
      <c r="K16">
        <v>4338.5104890118973</v>
      </c>
      <c r="L16" t="str">
        <f t="shared" si="1"/>
        <v>DOWN</v>
      </c>
      <c r="M16" t="str">
        <f t="shared" si="2"/>
        <v>DOWN</v>
      </c>
      <c r="N16">
        <v>32.742181320801947</v>
      </c>
      <c r="O16" t="str">
        <f t="shared" si="3"/>
        <v>DOWN</v>
      </c>
      <c r="P16" t="str">
        <f t="shared" si="4"/>
        <v>DOWN</v>
      </c>
      <c r="Q16">
        <f t="shared" si="5"/>
        <v>16.5</v>
      </c>
      <c r="R16">
        <f t="shared" si="6"/>
        <v>144.55000000000018</v>
      </c>
      <c r="S16">
        <f t="shared" si="7"/>
        <v>0.11414735385679681</v>
      </c>
      <c r="T16" t="str">
        <f t="shared" si="8"/>
        <v>DOWN</v>
      </c>
      <c r="U16" t="str">
        <f t="shared" si="9"/>
        <v>DOWN</v>
      </c>
      <c r="V16">
        <v>4358.9646866939765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4276</v>
      </c>
      <c r="D17">
        <v>4315.5</v>
      </c>
      <c r="E17">
        <v>4236</v>
      </c>
      <c r="F17">
        <v>4280</v>
      </c>
      <c r="G17">
        <f>_xll.TA_TYPPRICE(D17,E17,F17)</f>
        <v>4277.166666666667</v>
      </c>
      <c r="H17">
        <v>4316.1441521538636</v>
      </c>
      <c r="I17" t="str">
        <f t="shared" si="0"/>
        <v>DOWN</v>
      </c>
      <c r="J17">
        <v>4408.9758328720909</v>
      </c>
      <c r="K17">
        <v>4315.7303803425866</v>
      </c>
      <c r="L17" t="str">
        <f t="shared" si="1"/>
        <v>DOWN</v>
      </c>
      <c r="M17" t="str">
        <f t="shared" si="2"/>
        <v>DOWN</v>
      </c>
      <c r="N17">
        <v>33.581729902391807</v>
      </c>
      <c r="O17" t="str">
        <f t="shared" si="3"/>
        <v>DOWN</v>
      </c>
      <c r="P17" t="str">
        <f t="shared" si="4"/>
        <v>DOWN</v>
      </c>
      <c r="Q17">
        <f t="shared" si="5"/>
        <v>44</v>
      </c>
      <c r="R17">
        <f t="shared" si="6"/>
        <v>79.5</v>
      </c>
      <c r="S17">
        <f t="shared" si="7"/>
        <v>0.55345911949685533</v>
      </c>
      <c r="T17" t="str">
        <f t="shared" si="8"/>
        <v>No Indication</v>
      </c>
      <c r="U17" t="str">
        <f t="shared" si="9"/>
        <v>No T+M+I</v>
      </c>
      <c r="V17">
        <v>4346.8162733564413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4293.75</v>
      </c>
      <c r="D18">
        <v>4293.75</v>
      </c>
      <c r="E18">
        <v>4149.25</v>
      </c>
      <c r="F18">
        <v>4185</v>
      </c>
      <c r="G18">
        <f>_xll.TA_TYPPRICE(D18,E18,F18)</f>
        <v>4209.333333333333</v>
      </c>
      <c r="H18">
        <v>4262.7387427435988</v>
      </c>
      <c r="I18" t="str">
        <f t="shared" si="0"/>
        <v>DOWN</v>
      </c>
      <c r="J18">
        <v>4383.3700922338485</v>
      </c>
      <c r="K18">
        <v>4278.7347402664564</v>
      </c>
      <c r="L18" t="str">
        <f t="shared" si="1"/>
        <v>DOWN</v>
      </c>
      <c r="M18" t="str">
        <f t="shared" si="2"/>
        <v>DOWN</v>
      </c>
      <c r="N18">
        <v>22.476216775401465</v>
      </c>
      <c r="O18" t="str">
        <f t="shared" si="3"/>
        <v>DOWN</v>
      </c>
      <c r="P18" t="str">
        <f t="shared" si="4"/>
        <v>DOWN</v>
      </c>
      <c r="Q18">
        <f t="shared" si="5"/>
        <v>35.75</v>
      </c>
      <c r="R18">
        <f t="shared" si="6"/>
        <v>144.5</v>
      </c>
      <c r="S18">
        <f t="shared" si="7"/>
        <v>0.24740484429065743</v>
      </c>
      <c r="T18" t="str">
        <f t="shared" si="8"/>
        <v>No Indication</v>
      </c>
      <c r="U18" t="str">
        <f t="shared" si="9"/>
        <v>No T+M+I</v>
      </c>
      <c r="V18">
        <v>4321.9214620708353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4181</v>
      </c>
      <c r="D19">
        <v>4187</v>
      </c>
      <c r="E19">
        <v>4130</v>
      </c>
      <c r="F19">
        <v>4152</v>
      </c>
      <c r="G19">
        <f>_xll.TA_TYPPRICE(D19,E19,F19)</f>
        <v>4156.333333333333</v>
      </c>
      <c r="H19">
        <v>4209.5360380384664</v>
      </c>
      <c r="I19" t="str">
        <f t="shared" si="0"/>
        <v>DOWN</v>
      </c>
      <c r="J19">
        <v>4339.7322939596597</v>
      </c>
      <c r="K19">
        <v>4245.6825757627994</v>
      </c>
      <c r="L19" t="str">
        <f t="shared" si="1"/>
        <v>DOWN</v>
      </c>
      <c r="M19" t="str">
        <f t="shared" si="2"/>
        <v>DOWN</v>
      </c>
      <c r="N19">
        <v>19.654019912116361</v>
      </c>
      <c r="O19" t="str">
        <f t="shared" si="3"/>
        <v>DOWN</v>
      </c>
      <c r="P19" t="str">
        <f t="shared" si="4"/>
        <v>DOWN</v>
      </c>
      <c r="Q19">
        <f t="shared" si="5"/>
        <v>22</v>
      </c>
      <c r="R19">
        <f t="shared" si="6"/>
        <v>57</v>
      </c>
      <c r="S19">
        <f t="shared" si="7"/>
        <v>0.38596491228070173</v>
      </c>
      <c r="T19" t="str">
        <f t="shared" si="8"/>
        <v>No Indication</v>
      </c>
      <c r="U19" t="str">
        <f t="shared" si="9"/>
        <v>No T+M+I</v>
      </c>
      <c r="V19">
        <v>4295.7796986753219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4161</v>
      </c>
      <c r="D20">
        <v>4216.8999999999996</v>
      </c>
      <c r="E20">
        <v>4141.7</v>
      </c>
      <c r="F20">
        <v>4155</v>
      </c>
      <c r="G20">
        <f>_xll.TA_TYPPRICE(D20,E20,F20)</f>
        <v>4171.2</v>
      </c>
      <c r="H20">
        <v>4190.3680190192335</v>
      </c>
      <c r="I20" t="str">
        <f t="shared" si="0"/>
        <v>DOWN</v>
      </c>
      <c r="J20">
        <v>4312.4362286352907</v>
      </c>
      <c r="K20">
        <v>4222.5753367043999</v>
      </c>
      <c r="L20" t="str">
        <f t="shared" si="1"/>
        <v>DOWN</v>
      </c>
      <c r="M20" t="str">
        <f t="shared" si="2"/>
        <v>DOWN</v>
      </c>
      <c r="N20">
        <v>20.784316956375008</v>
      </c>
      <c r="O20" t="str">
        <f t="shared" si="3"/>
        <v>DOWN</v>
      </c>
      <c r="P20" t="str">
        <f t="shared" si="4"/>
        <v>DOWN</v>
      </c>
      <c r="Q20">
        <f t="shared" si="5"/>
        <v>13.300000000000182</v>
      </c>
      <c r="R20">
        <f t="shared" si="6"/>
        <v>75.199999999999818</v>
      </c>
      <c r="S20">
        <f t="shared" si="7"/>
        <v>0.17686170212766242</v>
      </c>
      <c r="T20" t="str">
        <f t="shared" si="8"/>
        <v>DOWN</v>
      </c>
      <c r="U20" t="str">
        <f t="shared" si="9"/>
        <v>DOWN</v>
      </c>
      <c r="V20">
        <v>4274.1212834945036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4165</v>
      </c>
      <c r="D21">
        <v>4182.1000000000004</v>
      </c>
      <c r="E21">
        <v>4045</v>
      </c>
      <c r="F21">
        <v>4072</v>
      </c>
      <c r="G21">
        <f>_xll.TA_TYPPRICE(D21,E21,F21)</f>
        <v>4099.7</v>
      </c>
      <c r="H21">
        <v>4145.0340095096162</v>
      </c>
      <c r="I21" t="str">
        <f t="shared" si="0"/>
        <v>DOWN</v>
      </c>
      <c r="J21">
        <v>4283.4726222718928</v>
      </c>
      <c r="K21">
        <v>4183.1141507700886</v>
      </c>
      <c r="L21" t="str">
        <f t="shared" si="1"/>
        <v>DOWN</v>
      </c>
      <c r="M21" t="str">
        <f t="shared" si="2"/>
        <v>DOWN</v>
      </c>
      <c r="N21">
        <v>13.981918620259364</v>
      </c>
      <c r="O21" t="str">
        <f t="shared" si="3"/>
        <v>DOWN</v>
      </c>
      <c r="P21" t="str">
        <f t="shared" si="4"/>
        <v>DOWN</v>
      </c>
      <c r="Q21">
        <f t="shared" si="5"/>
        <v>27</v>
      </c>
      <c r="R21">
        <f t="shared" si="6"/>
        <v>137.10000000000036</v>
      </c>
      <c r="S21">
        <f t="shared" si="7"/>
        <v>0.19693654266958371</v>
      </c>
      <c r="T21" t="str">
        <f t="shared" si="8"/>
        <v>DOWN</v>
      </c>
      <c r="U21" t="str">
        <f t="shared" si="9"/>
        <v>DOWN</v>
      </c>
      <c r="V21">
        <v>4243.0257014184263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4072</v>
      </c>
      <c r="D22">
        <v>4111.05</v>
      </c>
      <c r="E22">
        <v>4052.25</v>
      </c>
      <c r="F22">
        <v>4083</v>
      </c>
      <c r="G22">
        <f>_xll.TA_TYPPRICE(D22,E22,F22)</f>
        <v>4082.1</v>
      </c>
      <c r="H22">
        <v>4113.5670047548083</v>
      </c>
      <c r="I22" t="str">
        <f t="shared" si="0"/>
        <v>DOWN</v>
      </c>
      <c r="J22">
        <v>4245.1564839892499</v>
      </c>
      <c r="K22">
        <v>4154.0332283767357</v>
      </c>
      <c r="L22" t="str">
        <f t="shared" si="1"/>
        <v>DOWN</v>
      </c>
      <c r="M22" t="str">
        <f t="shared" si="2"/>
        <v>DOWN</v>
      </c>
      <c r="N22">
        <v>18.405864972828109</v>
      </c>
      <c r="O22" t="str">
        <f t="shared" si="3"/>
        <v>DOWN</v>
      </c>
      <c r="P22" t="str">
        <f t="shared" si="4"/>
        <v>DOWN</v>
      </c>
      <c r="Q22">
        <f t="shared" si="5"/>
        <v>30.75</v>
      </c>
      <c r="R22">
        <f t="shared" si="6"/>
        <v>58.800000000000182</v>
      </c>
      <c r="S22">
        <f t="shared" si="7"/>
        <v>0.52295918367346772</v>
      </c>
      <c r="T22" t="str">
        <f t="shared" si="8"/>
        <v>No Indication</v>
      </c>
      <c r="U22" t="str">
        <f t="shared" si="9"/>
        <v>No T+M+I</v>
      </c>
      <c r="V22">
        <v>4218.4063627386686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4086.3</v>
      </c>
      <c r="D23">
        <v>4259.95</v>
      </c>
      <c r="E23">
        <v>4086.3</v>
      </c>
      <c r="F23">
        <v>4199</v>
      </c>
      <c r="G23">
        <f>_xll.TA_TYPPRICE(D23,E23,F23)</f>
        <v>4181.75</v>
      </c>
      <c r="H23">
        <v>4147.6585023774041</v>
      </c>
      <c r="I23" t="str">
        <f t="shared" si="0"/>
        <v>UP</v>
      </c>
      <c r="J23">
        <v>4248.4439319916391</v>
      </c>
      <c r="K23">
        <v>4138.9813998485724</v>
      </c>
      <c r="L23" t="str">
        <f t="shared" si="1"/>
        <v>No Confirmation</v>
      </c>
      <c r="M23" t="str">
        <f t="shared" si="2"/>
        <v>No Trend</v>
      </c>
      <c r="N23">
        <v>51.372623950239138</v>
      </c>
      <c r="O23" t="str">
        <f t="shared" si="3"/>
        <v>No Momentum</v>
      </c>
      <c r="P23" t="str">
        <f t="shared" si="4"/>
        <v>No Trend + Momentum</v>
      </c>
      <c r="Q23">
        <f t="shared" si="5"/>
        <v>112.69999999999982</v>
      </c>
      <c r="R23">
        <f t="shared" si="6"/>
        <v>173.64999999999964</v>
      </c>
      <c r="S23">
        <f t="shared" si="7"/>
        <v>0.64900662251655661</v>
      </c>
      <c r="T23" t="str">
        <f t="shared" si="8"/>
        <v>No Indication</v>
      </c>
      <c r="U23" t="str">
        <f t="shared" si="9"/>
        <v>No T+M+I</v>
      </c>
      <c r="V23">
        <v>4215.420768471181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4228.7</v>
      </c>
      <c r="D24">
        <v>4252.05</v>
      </c>
      <c r="E24">
        <v>4159.5</v>
      </c>
      <c r="F24">
        <v>4188</v>
      </c>
      <c r="G24">
        <f>_xll.TA_TYPPRICE(D24,E24,F24)</f>
        <v>4199.8499999999995</v>
      </c>
      <c r="H24">
        <v>4173.7542511887023</v>
      </c>
      <c r="I24" t="str">
        <f t="shared" si="0"/>
        <v>UP</v>
      </c>
      <c r="J24">
        <v>4249.2452804379418</v>
      </c>
      <c r="K24">
        <v>4143.5410887711123</v>
      </c>
      <c r="L24" t="str">
        <f t="shared" si="1"/>
        <v>No Confirmation</v>
      </c>
      <c r="M24" t="str">
        <f t="shared" si="2"/>
        <v>No Trend</v>
      </c>
      <c r="N24">
        <v>49.024736434755937</v>
      </c>
      <c r="O24" t="str">
        <f t="shared" si="3"/>
        <v>No Momentum</v>
      </c>
      <c r="P24" t="str">
        <f t="shared" si="4"/>
        <v>No Trend + Momentum</v>
      </c>
      <c r="Q24">
        <f t="shared" si="5"/>
        <v>28.5</v>
      </c>
      <c r="R24">
        <f t="shared" si="6"/>
        <v>92.550000000000182</v>
      </c>
      <c r="S24">
        <f t="shared" si="7"/>
        <v>0.30794165316045319</v>
      </c>
      <c r="T24" t="str">
        <f t="shared" si="8"/>
        <v>No Indication</v>
      </c>
      <c r="U24" t="str">
        <f t="shared" si="9"/>
        <v>No T+M+I</v>
      </c>
      <c r="V24">
        <v>4211.2021887063838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4230</v>
      </c>
      <c r="D25">
        <v>4253.8999999999996</v>
      </c>
      <c r="E25">
        <v>4198.3999999999996</v>
      </c>
      <c r="F25">
        <v>4225</v>
      </c>
      <c r="G25">
        <f>_xll.TA_TYPPRICE(D25,E25,F25)</f>
        <v>4225.7666666666664</v>
      </c>
      <c r="H25">
        <v>4199.7604589276843</v>
      </c>
      <c r="I25" t="str">
        <f t="shared" si="0"/>
        <v>UP</v>
      </c>
      <c r="J25">
        <v>4250.2796625628434</v>
      </c>
      <c r="K25">
        <v>4155.731957933087</v>
      </c>
      <c r="L25" t="str">
        <f t="shared" si="1"/>
        <v>No Confirmation</v>
      </c>
      <c r="M25" t="str">
        <f t="shared" si="2"/>
        <v>No Trend</v>
      </c>
      <c r="N25">
        <v>57.241281959103759</v>
      </c>
      <c r="O25" t="str">
        <f t="shared" si="3"/>
        <v>No Momentum</v>
      </c>
      <c r="P25" t="str">
        <f t="shared" si="4"/>
        <v>No Trend + Momentum</v>
      </c>
      <c r="Q25">
        <f t="shared" si="5"/>
        <v>26.600000000000364</v>
      </c>
      <c r="R25">
        <f t="shared" si="6"/>
        <v>55.5</v>
      </c>
      <c r="S25">
        <f t="shared" si="7"/>
        <v>0.47927927927928582</v>
      </c>
      <c r="T25" t="str">
        <f t="shared" si="8"/>
        <v>No Indication</v>
      </c>
      <c r="U25" t="str">
        <f t="shared" si="9"/>
        <v>No T+M+I</v>
      </c>
      <c r="V25">
        <v>4213.324928905402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4233</v>
      </c>
      <c r="D26">
        <v>4261.8999999999996</v>
      </c>
      <c r="E26">
        <v>4165.2</v>
      </c>
      <c r="F26">
        <v>4180</v>
      </c>
      <c r="G26">
        <f>_xll.TA_TYPPRICE(D26,E26,F26)</f>
        <v>4202.3666666666659</v>
      </c>
      <c r="H26">
        <v>4201.0635627971751</v>
      </c>
      <c r="I26" t="str">
        <f t="shared" si="0"/>
        <v>DOWN</v>
      </c>
      <c r="J26">
        <v>4252.8619597711004</v>
      </c>
      <c r="K26">
        <v>4157.8359672812894</v>
      </c>
      <c r="L26" t="str">
        <f t="shared" si="1"/>
        <v>No Confirmation</v>
      </c>
      <c r="M26" t="str">
        <f t="shared" si="2"/>
        <v>No Trend</v>
      </c>
      <c r="N26">
        <v>45.975172717579902</v>
      </c>
      <c r="O26" t="str">
        <f t="shared" si="3"/>
        <v>No Momentum</v>
      </c>
      <c r="P26" t="str">
        <f t="shared" si="4"/>
        <v>No Trend + Momentum</v>
      </c>
      <c r="Q26">
        <f t="shared" si="5"/>
        <v>14.800000000000182</v>
      </c>
      <c r="R26">
        <f t="shared" si="6"/>
        <v>96.699999999999818</v>
      </c>
      <c r="S26">
        <f t="shared" si="7"/>
        <v>0.15305067218200838</v>
      </c>
      <c r="T26" t="str">
        <f t="shared" si="8"/>
        <v>DOWN</v>
      </c>
      <c r="U26" t="str">
        <f t="shared" si="9"/>
        <v>No T+M+I</v>
      </c>
      <c r="V26">
        <v>4208.1980167661095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4185</v>
      </c>
      <c r="D27">
        <v>4194.75</v>
      </c>
      <c r="E27">
        <v>4111</v>
      </c>
      <c r="F27">
        <v>4123</v>
      </c>
      <c r="G27">
        <f>_xll.TA_TYPPRICE(D27,E27,F27)</f>
        <v>4142.916666666667</v>
      </c>
      <c r="H27">
        <v>4171.9901147319215</v>
      </c>
      <c r="I27" t="str">
        <f t="shared" si="0"/>
        <v>DOWN</v>
      </c>
      <c r="J27">
        <v>4239.948190933078</v>
      </c>
      <c r="K27">
        <v>4147.4279745521144</v>
      </c>
      <c r="L27" t="str">
        <f t="shared" si="1"/>
        <v>DOWN</v>
      </c>
      <c r="M27" t="str">
        <f t="shared" si="2"/>
        <v>DOWN</v>
      </c>
      <c r="N27">
        <v>35.051981521130749</v>
      </c>
      <c r="O27" t="str">
        <f t="shared" si="3"/>
        <v>DOWN</v>
      </c>
      <c r="P27" t="str">
        <f t="shared" si="4"/>
        <v>DOWN</v>
      </c>
      <c r="Q27">
        <f t="shared" si="5"/>
        <v>12</v>
      </c>
      <c r="R27">
        <f t="shared" si="6"/>
        <v>83.75</v>
      </c>
      <c r="S27">
        <f t="shared" si="7"/>
        <v>0.14328358208955225</v>
      </c>
      <c r="T27" t="str">
        <f t="shared" si="8"/>
        <v>DOWN</v>
      </c>
      <c r="U27" t="str">
        <f t="shared" si="9"/>
        <v>DOWN</v>
      </c>
      <c r="V27">
        <v>4195.090629571323</v>
      </c>
      <c r="W27">
        <v>4284.7692307692305</v>
      </c>
      <c r="X27">
        <f t="shared" si="10"/>
        <v>-89.678601197907483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4132</v>
      </c>
      <c r="D28">
        <v>4163</v>
      </c>
      <c r="E28">
        <v>4102</v>
      </c>
      <c r="F28">
        <v>4140</v>
      </c>
      <c r="G28">
        <f>_xll.TA_TYPPRICE(D28,E28,F28)</f>
        <v>4135</v>
      </c>
      <c r="H28">
        <v>4153.4950573659607</v>
      </c>
      <c r="I28" t="str">
        <f t="shared" si="0"/>
        <v>DOWN</v>
      </c>
      <c r="J28">
        <v>4222.8485929479493</v>
      </c>
      <c r="K28">
        <v>4137.3328690960889</v>
      </c>
      <c r="L28" t="str">
        <f t="shared" si="1"/>
        <v>No Confirmation</v>
      </c>
      <c r="M28" t="str">
        <f t="shared" si="2"/>
        <v>No Trend</v>
      </c>
      <c r="N28">
        <v>40.336651467974683</v>
      </c>
      <c r="O28" t="str">
        <f t="shared" si="3"/>
        <v>No Momentum</v>
      </c>
      <c r="P28" t="str">
        <f t="shared" si="4"/>
        <v>No Trend + Momentum</v>
      </c>
      <c r="Q28">
        <f t="shared" si="5"/>
        <v>38</v>
      </c>
      <c r="R28">
        <f t="shared" si="6"/>
        <v>61</v>
      </c>
      <c r="S28">
        <f t="shared" si="7"/>
        <v>0.62295081967213117</v>
      </c>
      <c r="T28" t="str">
        <f t="shared" si="8"/>
        <v>No Indication</v>
      </c>
      <c r="U28" t="str">
        <f t="shared" si="9"/>
        <v>No T+M+I</v>
      </c>
      <c r="V28">
        <v>4186.6151480988119</v>
      </c>
      <c r="W28">
        <v>4274.0455840455834</v>
      </c>
      <c r="X28">
        <f t="shared" si="10"/>
        <v>-87.430435946771468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4145</v>
      </c>
      <c r="D29">
        <v>4166</v>
      </c>
      <c r="E29">
        <v>4107.05</v>
      </c>
      <c r="F29">
        <v>4120</v>
      </c>
      <c r="G29">
        <f>_xll.TA_TYPPRICE(D29,E29,F29)</f>
        <v>4131.0166666666664</v>
      </c>
      <c r="H29">
        <v>4142.2558620163136</v>
      </c>
      <c r="I29" t="str">
        <f t="shared" si="0"/>
        <v>DOWN</v>
      </c>
      <c r="J29">
        <v>4210.2155722928492</v>
      </c>
      <c r="K29">
        <v>4130.6033426302911</v>
      </c>
      <c r="L29" t="str">
        <f t="shared" si="1"/>
        <v>DOWN</v>
      </c>
      <c r="M29" t="str">
        <f t="shared" si="2"/>
        <v>DOWN</v>
      </c>
      <c r="N29">
        <v>36.025856517945861</v>
      </c>
      <c r="O29" t="str">
        <f t="shared" si="3"/>
        <v>DOWN</v>
      </c>
      <c r="P29" t="str">
        <f t="shared" si="4"/>
        <v>DOWN</v>
      </c>
      <c r="Q29">
        <f t="shared" si="5"/>
        <v>12.949999999999818</v>
      </c>
      <c r="R29">
        <f t="shared" si="6"/>
        <v>58.949999999999818</v>
      </c>
      <c r="S29">
        <f t="shared" si="7"/>
        <v>0.21967769296013331</v>
      </c>
      <c r="T29" t="str">
        <f t="shared" si="8"/>
        <v>No Indication</v>
      </c>
      <c r="U29" t="str">
        <f t="shared" si="9"/>
        <v>No T+M+I</v>
      </c>
      <c r="V29">
        <v>4176.3666637759179</v>
      </c>
      <c r="W29">
        <v>4262.6348000422067</v>
      </c>
      <c r="X29">
        <f t="shared" si="10"/>
        <v>-86.26813626628882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4132</v>
      </c>
      <c r="D30">
        <v>4133.1499999999996</v>
      </c>
      <c r="E30">
        <v>4051.5</v>
      </c>
      <c r="F30">
        <v>4110</v>
      </c>
      <c r="G30">
        <f>_xll.TA_TYPPRICE(D30,E30,F30)</f>
        <v>4098.2166666666662</v>
      </c>
      <c r="H30">
        <v>4120.2362643414899</v>
      </c>
      <c r="I30" t="str">
        <f t="shared" si="0"/>
        <v>DOWN</v>
      </c>
      <c r="J30">
        <v>4193.0898895611044</v>
      </c>
      <c r="K30">
        <v>4113.0248220457815</v>
      </c>
      <c r="L30" t="str">
        <f t="shared" si="1"/>
        <v>DOWN</v>
      </c>
      <c r="M30" t="str">
        <f t="shared" si="2"/>
        <v>DOWN</v>
      </c>
      <c r="N30">
        <v>33.770208738660997</v>
      </c>
      <c r="O30" t="str">
        <f t="shared" si="3"/>
        <v>DOWN</v>
      </c>
      <c r="P30" t="str">
        <f t="shared" si="4"/>
        <v>DOWN</v>
      </c>
      <c r="Q30">
        <f t="shared" si="5"/>
        <v>58.5</v>
      </c>
      <c r="R30">
        <f t="shared" si="6"/>
        <v>81.649999999999636</v>
      </c>
      <c r="S30">
        <f t="shared" si="7"/>
        <v>0.71647274954072582</v>
      </c>
      <c r="T30" t="str">
        <f t="shared" si="8"/>
        <v>No Indication</v>
      </c>
      <c r="U30" t="str">
        <f t="shared" si="9"/>
        <v>No T+M+I</v>
      </c>
      <c r="V30">
        <v>4166.156407810392</v>
      </c>
      <c r="W30">
        <v>4251.3285185575987</v>
      </c>
      <c r="X30">
        <f t="shared" si="10"/>
        <v>-85.172110747206716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4110.5</v>
      </c>
      <c r="D31">
        <v>4111.95</v>
      </c>
      <c r="E31">
        <v>4027.05</v>
      </c>
      <c r="F31">
        <v>4045</v>
      </c>
      <c r="G31">
        <f>_xll.TA_TYPPRICE(D31,E31,F31)</f>
        <v>4061.3333333333335</v>
      </c>
      <c r="H31">
        <v>4090.7847988374115</v>
      </c>
      <c r="I31" t="str">
        <f t="shared" si="0"/>
        <v>DOWN</v>
      </c>
      <c r="J31">
        <v>4175.05880299197</v>
      </c>
      <c r="K31">
        <v>4093.9193060356079</v>
      </c>
      <c r="L31" t="str">
        <f t="shared" si="1"/>
        <v>DOWN</v>
      </c>
      <c r="M31" t="str">
        <f t="shared" si="2"/>
        <v>DOWN</v>
      </c>
      <c r="N31">
        <v>22.383324060866546</v>
      </c>
      <c r="O31" t="str">
        <f t="shared" si="3"/>
        <v>DOWN</v>
      </c>
      <c r="P31" t="str">
        <f t="shared" si="4"/>
        <v>DOWN</v>
      </c>
      <c r="Q31">
        <f t="shared" si="5"/>
        <v>17.949999999999818</v>
      </c>
      <c r="R31">
        <f t="shared" si="6"/>
        <v>84.899999999999636</v>
      </c>
      <c r="S31">
        <f t="shared" si="7"/>
        <v>0.21142520612485152</v>
      </c>
      <c r="T31" t="str">
        <f t="shared" si="8"/>
        <v>No Indication</v>
      </c>
      <c r="U31" t="str">
        <f t="shared" si="9"/>
        <v>No T+M+I</v>
      </c>
      <c r="V31">
        <v>4147.5169604549474</v>
      </c>
      <c r="W31">
        <v>4236.0449245903692</v>
      </c>
      <c r="X31">
        <f t="shared" si="10"/>
        <v>-88.527964135421826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4033</v>
      </c>
      <c r="D32">
        <v>4136.6000000000004</v>
      </c>
      <c r="E32">
        <v>4031.3</v>
      </c>
      <c r="F32">
        <v>4056</v>
      </c>
      <c r="G32">
        <f>_xll.TA_TYPPRICE(D32,E32,F32)</f>
        <v>4074.6333333333337</v>
      </c>
      <c r="H32">
        <v>4082.7090660853728</v>
      </c>
      <c r="I32" t="str">
        <f t="shared" si="0"/>
        <v>DOWN</v>
      </c>
      <c r="J32">
        <v>4166.5124023270882</v>
      </c>
      <c r="K32">
        <v>4080.0039046943616</v>
      </c>
      <c r="L32" t="str">
        <f t="shared" si="1"/>
        <v>DOWN</v>
      </c>
      <c r="M32" t="str">
        <f t="shared" si="2"/>
        <v>DOWN</v>
      </c>
      <c r="N32">
        <v>27.550973816072954</v>
      </c>
      <c r="O32" t="str">
        <f t="shared" si="3"/>
        <v>DOWN</v>
      </c>
      <c r="P32" t="str">
        <f t="shared" si="4"/>
        <v>DOWN</v>
      </c>
      <c r="Q32">
        <f t="shared" si="5"/>
        <v>24.699999999999818</v>
      </c>
      <c r="R32">
        <f t="shared" si="6"/>
        <v>105.30000000000018</v>
      </c>
      <c r="S32">
        <f t="shared" si="7"/>
        <v>0.23456790123456578</v>
      </c>
      <c r="T32" t="str">
        <f t="shared" si="8"/>
        <v>No Indication</v>
      </c>
      <c r="U32" t="str">
        <f t="shared" si="9"/>
        <v>No T+M+I</v>
      </c>
      <c r="V32">
        <v>4133.4374280772636</v>
      </c>
      <c r="W32">
        <v>4222.7082635096012</v>
      </c>
      <c r="X32">
        <f t="shared" si="10"/>
        <v>-89.270835432337662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4072</v>
      </c>
      <c r="D33">
        <v>4081.35</v>
      </c>
      <c r="E33">
        <v>3987.05</v>
      </c>
      <c r="F33">
        <v>4041</v>
      </c>
      <c r="G33">
        <f>_xll.TA_TYPPRICE(D33,E33,F33)</f>
        <v>4036.4666666666667</v>
      </c>
      <c r="H33">
        <v>4059.5878663760195</v>
      </c>
      <c r="I33" t="str">
        <f t="shared" si="0"/>
        <v>DOWN</v>
      </c>
      <c r="J33">
        <v>4147.58742403218</v>
      </c>
      <c r="K33">
        <v>4059.347481428948</v>
      </c>
      <c r="L33" t="str">
        <f t="shared" si="1"/>
        <v>DOWN</v>
      </c>
      <c r="M33" t="str">
        <f t="shared" si="2"/>
        <v>DOWN</v>
      </c>
      <c r="N33">
        <v>24.742965625028411</v>
      </c>
      <c r="O33" t="str">
        <f t="shared" si="3"/>
        <v>DOWN</v>
      </c>
      <c r="P33" t="str">
        <f t="shared" si="4"/>
        <v>DOWN</v>
      </c>
      <c r="Q33">
        <f t="shared" si="5"/>
        <v>53.949999999999818</v>
      </c>
      <c r="R33">
        <f t="shared" si="6"/>
        <v>94.299999999999727</v>
      </c>
      <c r="S33">
        <f t="shared" si="7"/>
        <v>0.57211028632025418</v>
      </c>
      <c r="T33" t="str">
        <f t="shared" si="8"/>
        <v>No Indication</v>
      </c>
      <c r="U33" t="str">
        <f t="shared" si="9"/>
        <v>No T+M+I</v>
      </c>
      <c r="V33">
        <v>4119.2162852961465</v>
      </c>
      <c r="W33">
        <v>4209.2483921385201</v>
      </c>
      <c r="X33">
        <f t="shared" si="10"/>
        <v>-90.032106842373651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4032.3</v>
      </c>
      <c r="D34">
        <v>4100</v>
      </c>
      <c r="E34">
        <v>4010</v>
      </c>
      <c r="F34">
        <v>4041</v>
      </c>
      <c r="G34">
        <f>_xll.TA_TYPPRICE(D34,E34,F34)</f>
        <v>4050.3333333333335</v>
      </c>
      <c r="H34">
        <v>4054.9605998546767</v>
      </c>
      <c r="I34" t="str">
        <f t="shared" si="0"/>
        <v>DOWN</v>
      </c>
      <c r="J34">
        <v>4137.012440913918</v>
      </c>
      <c r="K34">
        <v>4048.3813744447375</v>
      </c>
      <c r="L34" t="str">
        <f t="shared" si="1"/>
        <v>DOWN</v>
      </c>
      <c r="M34" t="str">
        <f t="shared" si="2"/>
        <v>DOWN</v>
      </c>
      <c r="N34">
        <v>24.742965625028415</v>
      </c>
      <c r="O34" t="str">
        <f t="shared" si="3"/>
        <v>DOWN</v>
      </c>
      <c r="P34" t="str">
        <f t="shared" si="4"/>
        <v>DOWN</v>
      </c>
      <c r="Q34">
        <f t="shared" si="5"/>
        <v>31</v>
      </c>
      <c r="R34">
        <f t="shared" si="6"/>
        <v>90</v>
      </c>
      <c r="S34">
        <f t="shared" si="7"/>
        <v>0.34444444444444444</v>
      </c>
      <c r="T34" t="str">
        <f t="shared" si="8"/>
        <v>No Indication</v>
      </c>
      <c r="U34" t="str">
        <f t="shared" si="9"/>
        <v>No T+M+I</v>
      </c>
      <c r="V34">
        <v>4107.1830106352008</v>
      </c>
      <c r="W34">
        <v>4196.7855482764071</v>
      </c>
      <c r="X34">
        <f t="shared" si="10"/>
        <v>-89.602537641206254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4048</v>
      </c>
      <c r="D35">
        <v>4132.95</v>
      </c>
      <c r="E35">
        <v>4010</v>
      </c>
      <c r="F35">
        <v>4111</v>
      </c>
      <c r="G35">
        <f>_xll.TA_TYPPRICE(D35,E35,F35)</f>
        <v>4084.65</v>
      </c>
      <c r="H35">
        <v>4069.8052999273386</v>
      </c>
      <c r="I35" t="str">
        <f t="shared" si="0"/>
        <v>UP</v>
      </c>
      <c r="J35">
        <v>4136.109676266381</v>
      </c>
      <c r="K35">
        <v>4039.8521801236848</v>
      </c>
      <c r="L35" t="str">
        <f t="shared" si="1"/>
        <v>No Confirmation</v>
      </c>
      <c r="M35" t="str">
        <f t="shared" si="2"/>
        <v>No Trend</v>
      </c>
      <c r="N35">
        <v>56.827486456737496</v>
      </c>
      <c r="O35" t="str">
        <f t="shared" si="3"/>
        <v>No Momentum</v>
      </c>
      <c r="P35" t="str">
        <f t="shared" si="4"/>
        <v>No Trend + Momentum</v>
      </c>
      <c r="Q35">
        <f t="shared" si="5"/>
        <v>101</v>
      </c>
      <c r="R35">
        <f t="shared" si="6"/>
        <v>122.94999999999982</v>
      </c>
      <c r="S35">
        <f t="shared" si="7"/>
        <v>0.82147214314762218</v>
      </c>
      <c r="T35" t="str">
        <f t="shared" si="8"/>
        <v>UP</v>
      </c>
      <c r="U35" t="str">
        <f t="shared" si="9"/>
        <v>No T+M+I</v>
      </c>
      <c r="V35">
        <v>4107.7702397682469</v>
      </c>
      <c r="W35">
        <v>4190.4310632188954</v>
      </c>
      <c r="X35">
        <f t="shared" si="10"/>
        <v>-82.660823450648422</v>
      </c>
      <c r="Y35">
        <v>-87.627061295573583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4136</v>
      </c>
      <c r="D36">
        <v>4149.3500000000004</v>
      </c>
      <c r="E36">
        <v>4084.1</v>
      </c>
      <c r="F36">
        <v>4097</v>
      </c>
      <c r="G36">
        <f>_xll.TA_TYPPRICE(D36,E36,F36)</f>
        <v>4110.1500000000005</v>
      </c>
      <c r="H36">
        <v>4089.9776499636696</v>
      </c>
      <c r="I36" t="str">
        <f t="shared" si="0"/>
        <v>UP</v>
      </c>
      <c r="J36">
        <v>4139.0519704294074</v>
      </c>
      <c r="K36">
        <v>4049.6850289850881</v>
      </c>
      <c r="L36" t="str">
        <f t="shared" si="1"/>
        <v>No Confirmation</v>
      </c>
      <c r="M36" t="str">
        <f t="shared" si="2"/>
        <v>No Trend</v>
      </c>
      <c r="N36">
        <v>51.354014862572249</v>
      </c>
      <c r="O36" t="str">
        <f t="shared" si="3"/>
        <v>No Momentum</v>
      </c>
      <c r="P36" t="str">
        <f t="shared" si="4"/>
        <v>No Trend + Momentum</v>
      </c>
      <c r="Q36">
        <f t="shared" si="5"/>
        <v>12.900000000000091</v>
      </c>
      <c r="R36">
        <f t="shared" si="6"/>
        <v>65.250000000000455</v>
      </c>
      <c r="S36">
        <f t="shared" si="7"/>
        <v>0.19770114942528738</v>
      </c>
      <c r="T36" t="str">
        <f t="shared" si="8"/>
        <v>DOWN</v>
      </c>
      <c r="U36" t="str">
        <f t="shared" si="9"/>
        <v>No T+M+I</v>
      </c>
      <c r="V36">
        <v>4106.1132798039016</v>
      </c>
      <c r="W36">
        <v>4183.510243721199</v>
      </c>
      <c r="X36">
        <f t="shared" si="10"/>
        <v>-77.396963917297398</v>
      </c>
      <c r="Y36">
        <v>-85.58104181991834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4124</v>
      </c>
      <c r="D37">
        <v>4126</v>
      </c>
      <c r="E37">
        <v>4053.45</v>
      </c>
      <c r="F37">
        <v>4060</v>
      </c>
      <c r="G37">
        <f>_xll.TA_TYPPRICE(D37,E37,F37)</f>
        <v>4079.8166666666671</v>
      </c>
      <c r="H37">
        <v>4084.8971583151683</v>
      </c>
      <c r="I37" t="str">
        <f t="shared" si="0"/>
        <v>DOWN</v>
      </c>
      <c r="J37">
        <v>4136.1515325562059</v>
      </c>
      <c r="K37">
        <v>4050.5216892106241</v>
      </c>
      <c r="L37" t="str">
        <f t="shared" si="1"/>
        <v>No Confirmation</v>
      </c>
      <c r="M37" t="str">
        <f t="shared" si="2"/>
        <v>No Trend</v>
      </c>
      <c r="N37">
        <v>38.957941800890609</v>
      </c>
      <c r="O37" t="str">
        <f t="shared" si="3"/>
        <v>DOWN</v>
      </c>
      <c r="P37" t="str">
        <f t="shared" si="4"/>
        <v>No Trend + Momentum</v>
      </c>
      <c r="Q37">
        <f t="shared" si="5"/>
        <v>6.5500000000001819</v>
      </c>
      <c r="R37">
        <f t="shared" si="6"/>
        <v>72.550000000000182</v>
      </c>
      <c r="S37">
        <f t="shared" si="7"/>
        <v>9.0282563749140801E-2</v>
      </c>
      <c r="T37" t="str">
        <f t="shared" si="8"/>
        <v>DOWN</v>
      </c>
      <c r="U37" t="str">
        <f t="shared" si="9"/>
        <v>No T+M+I</v>
      </c>
      <c r="V37">
        <v>4099.0189290648395</v>
      </c>
      <c r="W37">
        <v>4174.3613367788876</v>
      </c>
      <c r="X37">
        <f t="shared" si="10"/>
        <v>-75.342407714048022</v>
      </c>
      <c r="Y37">
        <v>-83.533314998744274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4055</v>
      </c>
      <c r="D38">
        <v>4060.1</v>
      </c>
      <c r="E38">
        <v>4007.05</v>
      </c>
      <c r="F38">
        <v>4022</v>
      </c>
      <c r="G38">
        <f>_xll.TA_TYPPRICE(D38,E38,F38)</f>
        <v>4029.7166666666667</v>
      </c>
      <c r="H38">
        <v>4057.3069124909175</v>
      </c>
      <c r="I38" t="str">
        <f t="shared" si="0"/>
        <v>DOWN</v>
      </c>
      <c r="J38">
        <v>4119.2511919881599</v>
      </c>
      <c r="K38">
        <v>4040.8613138304854</v>
      </c>
      <c r="L38" t="str">
        <f t="shared" si="1"/>
        <v>DOWN</v>
      </c>
      <c r="M38" t="str">
        <f t="shared" si="2"/>
        <v>DOWN</v>
      </c>
      <c r="N38">
        <v>29.741480662417963</v>
      </c>
      <c r="O38" t="str">
        <f t="shared" si="3"/>
        <v>DOWN</v>
      </c>
      <c r="P38" t="str">
        <f t="shared" si="4"/>
        <v>DOWN</v>
      </c>
      <c r="Q38">
        <f t="shared" si="5"/>
        <v>14.949999999999818</v>
      </c>
      <c r="R38">
        <f t="shared" si="6"/>
        <v>53.049999999999727</v>
      </c>
      <c r="S38">
        <f t="shared" si="7"/>
        <v>0.28180961357209983</v>
      </c>
      <c r="T38" t="str">
        <f t="shared" si="8"/>
        <v>No Indication</v>
      </c>
      <c r="U38" t="str">
        <f t="shared" si="9"/>
        <v>No T+M+I</v>
      </c>
      <c r="V38">
        <v>4087.1698630548644</v>
      </c>
      <c r="W38">
        <v>4163.0753118323037</v>
      </c>
      <c r="X38">
        <f t="shared" si="10"/>
        <v>-75.905448777439233</v>
      </c>
      <c r="Y38">
        <v>-82.007741754483263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4034</v>
      </c>
      <c r="D39">
        <v>4087.45</v>
      </c>
      <c r="E39">
        <v>3992</v>
      </c>
      <c r="F39">
        <v>4067</v>
      </c>
      <c r="G39">
        <f>_xll.TA_TYPPRICE(D39,E39,F39)</f>
        <v>4048.8166666666671</v>
      </c>
      <c r="H39">
        <v>4053.0617895787923</v>
      </c>
      <c r="I39" t="str">
        <f t="shared" si="0"/>
        <v>UP</v>
      </c>
      <c r="J39">
        <v>4112.184260435235</v>
      </c>
      <c r="K39">
        <v>4030.0032440903774</v>
      </c>
      <c r="L39" t="str">
        <f t="shared" si="1"/>
        <v>No Confirmation</v>
      </c>
      <c r="M39" t="str">
        <f t="shared" si="2"/>
        <v>No Trend</v>
      </c>
      <c r="N39">
        <v>47.964081020844837</v>
      </c>
      <c r="O39" t="str">
        <f t="shared" si="3"/>
        <v>No Momentum</v>
      </c>
      <c r="P39" t="str">
        <f t="shared" si="4"/>
        <v>No Trend + Momentum</v>
      </c>
      <c r="Q39">
        <f t="shared" si="5"/>
        <v>75</v>
      </c>
      <c r="R39">
        <f t="shared" si="6"/>
        <v>95.449999999999818</v>
      </c>
      <c r="S39">
        <f t="shared" si="7"/>
        <v>0.78575170246202353</v>
      </c>
      <c r="T39" t="str">
        <f t="shared" si="8"/>
        <v>No Indication</v>
      </c>
      <c r="U39" t="str">
        <f t="shared" si="9"/>
        <v>No T+M+I</v>
      </c>
      <c r="V39">
        <v>4084.06680720027</v>
      </c>
      <c r="W39">
        <v>4155.958622066948</v>
      </c>
      <c r="X39">
        <f t="shared" si="10"/>
        <v>-71.891814866678033</v>
      </c>
      <c r="Y39">
        <v>-79.984556376922214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4068.9</v>
      </c>
      <c r="D40">
        <v>4085</v>
      </c>
      <c r="E40">
        <v>3991</v>
      </c>
      <c r="F40">
        <v>3992</v>
      </c>
      <c r="G40">
        <f>_xll.TA_TYPPRICE(D40,E40,F40)</f>
        <v>4022.6666666666665</v>
      </c>
      <c r="H40">
        <v>4037.8642281227294</v>
      </c>
      <c r="I40" t="str">
        <f t="shared" si="0"/>
        <v>DOWN</v>
      </c>
      <c r="J40">
        <v>4106.1433136718497</v>
      </c>
      <c r="K40">
        <v>4021.3358565147378</v>
      </c>
      <c r="L40" t="str">
        <f t="shared" si="1"/>
        <v>DOWN</v>
      </c>
      <c r="M40" t="str">
        <f t="shared" si="2"/>
        <v>DOWN</v>
      </c>
      <c r="N40">
        <v>31.138556891176389</v>
      </c>
      <c r="O40" t="str">
        <f t="shared" si="3"/>
        <v>DOWN</v>
      </c>
      <c r="P40" t="str">
        <f t="shared" si="4"/>
        <v>DOWN</v>
      </c>
      <c r="Q40">
        <f t="shared" si="5"/>
        <v>1</v>
      </c>
      <c r="R40">
        <f t="shared" si="6"/>
        <v>94</v>
      </c>
      <c r="S40">
        <f t="shared" si="7"/>
        <v>1.0638297872340425E-2</v>
      </c>
      <c r="T40" t="str">
        <f t="shared" si="8"/>
        <v>DOWN</v>
      </c>
      <c r="U40" t="str">
        <f t="shared" si="9"/>
        <v>DOWN</v>
      </c>
      <c r="V40">
        <v>4069.9026830156131</v>
      </c>
      <c r="W40">
        <v>4143.813538950878</v>
      </c>
      <c r="X40">
        <f t="shared" si="10"/>
        <v>-73.910855935264863</v>
      </c>
      <c r="Y40">
        <v>-78.769816288590746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3993</v>
      </c>
      <c r="D41">
        <v>4015.05</v>
      </c>
      <c r="E41">
        <v>3863.15</v>
      </c>
      <c r="F41">
        <v>3872</v>
      </c>
      <c r="G41">
        <f>_xll.TA_TYPPRICE(D41,E41,F41)</f>
        <v>3916.7333333333336</v>
      </c>
      <c r="H41">
        <v>3977.2987807280315</v>
      </c>
      <c r="I41" t="str">
        <f t="shared" si="0"/>
        <v>DOWN</v>
      </c>
      <c r="J41">
        <v>4085.9003550781053</v>
      </c>
      <c r="K41">
        <v>3986.183443955907</v>
      </c>
      <c r="L41" t="str">
        <f t="shared" si="1"/>
        <v>DOWN</v>
      </c>
      <c r="M41" t="str">
        <f t="shared" si="2"/>
        <v>DOWN</v>
      </c>
      <c r="N41">
        <v>18.299698582518072</v>
      </c>
      <c r="O41" t="str">
        <f t="shared" si="3"/>
        <v>DOWN</v>
      </c>
      <c r="P41" t="str">
        <f t="shared" si="4"/>
        <v>DOWN</v>
      </c>
      <c r="Q41">
        <f t="shared" si="5"/>
        <v>8.8499999999999091</v>
      </c>
      <c r="R41">
        <f t="shared" si="6"/>
        <v>151.90000000000009</v>
      </c>
      <c r="S41">
        <f t="shared" si="7"/>
        <v>5.8262014483212006E-2</v>
      </c>
      <c r="T41" t="str">
        <f t="shared" si="8"/>
        <v>DOWN</v>
      </c>
      <c r="U41" t="str">
        <f t="shared" si="9"/>
        <v>DOWN</v>
      </c>
      <c r="V41">
        <v>4039.4561163978265</v>
      </c>
      <c r="W41">
        <v>4123.6792027322945</v>
      </c>
      <c r="X41">
        <f t="shared" si="10"/>
        <v>-84.223086334468007</v>
      </c>
      <c r="Y41">
        <v>-79.860470297766199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3997.75</v>
      </c>
      <c r="AE41">
        <f t="shared" si="16"/>
        <v>3957</v>
      </c>
      <c r="AF41">
        <f t="shared" si="17"/>
        <v>3939.1000000000004</v>
      </c>
      <c r="AG41">
        <f t="shared" si="18"/>
        <v>3921.2000000000003</v>
      </c>
      <c r="AH41">
        <f t="shared" si="19"/>
        <v>3921.2000000000003</v>
      </c>
    </row>
    <row r="42" spans="1:34" x14ac:dyDescent="0.25">
      <c r="A42" t="s">
        <v>5</v>
      </c>
      <c r="B42" s="1">
        <v>42914</v>
      </c>
      <c r="C42">
        <v>3878</v>
      </c>
      <c r="D42">
        <v>3966.3</v>
      </c>
      <c r="E42">
        <v>3840.55</v>
      </c>
      <c r="F42">
        <v>3950</v>
      </c>
      <c r="G42">
        <f>_xll.TA_TYPPRICE(D42,E42,F42)</f>
        <v>3918.9500000000003</v>
      </c>
      <c r="H42">
        <v>3948.1243903640161</v>
      </c>
      <c r="I42" t="str">
        <f t="shared" si="0"/>
        <v>UP</v>
      </c>
      <c r="J42">
        <v>4059.3224983940818</v>
      </c>
      <c r="K42">
        <v>3953.8204564101497</v>
      </c>
      <c r="L42" t="str">
        <f t="shared" si="1"/>
        <v>DOWN</v>
      </c>
      <c r="M42" t="str">
        <f t="shared" si="2"/>
        <v>No Trend</v>
      </c>
      <c r="N42">
        <v>38.80150173753632</v>
      </c>
      <c r="O42" t="str">
        <f t="shared" si="3"/>
        <v>DOWN</v>
      </c>
      <c r="P42" t="str">
        <f t="shared" si="4"/>
        <v>No Trend + Momentum</v>
      </c>
      <c r="Q42">
        <f t="shared" si="5"/>
        <v>109.44999999999982</v>
      </c>
      <c r="R42">
        <f t="shared" si="6"/>
        <v>125.75</v>
      </c>
      <c r="S42">
        <f t="shared" si="7"/>
        <v>0.87037773359840809</v>
      </c>
      <c r="T42" t="str">
        <f t="shared" si="8"/>
        <v>UP</v>
      </c>
      <c r="U42" t="str">
        <f t="shared" si="9"/>
        <v>No T+M+I</v>
      </c>
      <c r="V42">
        <v>4025.6936369520072</v>
      </c>
      <c r="W42">
        <v>4110.814076603976</v>
      </c>
      <c r="X42">
        <f t="shared" si="10"/>
        <v>-85.120439651968809</v>
      </c>
      <c r="Y42">
        <v>-80.912464168606718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4000</v>
      </c>
      <c r="D43">
        <v>4000</v>
      </c>
      <c r="E43">
        <v>3940.1</v>
      </c>
      <c r="F43">
        <v>3945</v>
      </c>
      <c r="G43">
        <f>_xll.TA_TYPPRICE(D43,E43,F43)</f>
        <v>3961.7000000000003</v>
      </c>
      <c r="H43">
        <v>3954.912195182008</v>
      </c>
      <c r="I43" t="str">
        <f t="shared" si="0"/>
        <v>DOWN</v>
      </c>
      <c r="J43">
        <v>4046.1397209731749</v>
      </c>
      <c r="K43">
        <v>3950.7714660967831</v>
      </c>
      <c r="L43" t="str">
        <f t="shared" si="1"/>
        <v>DOWN</v>
      </c>
      <c r="M43" t="str">
        <f t="shared" si="2"/>
        <v>DOWN</v>
      </c>
      <c r="N43">
        <v>38.036686568205155</v>
      </c>
      <c r="O43" t="str">
        <f t="shared" si="3"/>
        <v>DOWN</v>
      </c>
      <c r="P43" t="str">
        <f t="shared" si="4"/>
        <v>DOWN</v>
      </c>
      <c r="Q43">
        <f t="shared" si="5"/>
        <v>4.9000000000000909</v>
      </c>
      <c r="R43">
        <f t="shared" si="6"/>
        <v>59.900000000000091</v>
      </c>
      <c r="S43">
        <f t="shared" si="7"/>
        <v>8.1803005008348639E-2</v>
      </c>
      <c r="T43" t="str">
        <f t="shared" si="8"/>
        <v>DOWN</v>
      </c>
      <c r="U43" t="str">
        <f t="shared" si="9"/>
        <v>DOWN</v>
      </c>
      <c r="V43">
        <v>4013.2792312670831</v>
      </c>
      <c r="W43">
        <v>4098.5315524110893</v>
      </c>
      <c r="X43">
        <f t="shared" si="10"/>
        <v>-85.252321144006146</v>
      </c>
      <c r="Y43">
        <v>-81.780435563686609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3984</v>
      </c>
      <c r="D44">
        <v>3994.9</v>
      </c>
      <c r="E44">
        <v>3926</v>
      </c>
      <c r="F44">
        <v>3955</v>
      </c>
      <c r="G44">
        <f>_xll.TA_TYPPRICE(D44,E44,F44)</f>
        <v>3958.6333333333332</v>
      </c>
      <c r="H44">
        <v>3956.7727642576706</v>
      </c>
      <c r="I44" t="str">
        <f t="shared" si="0"/>
        <v>DOWN</v>
      </c>
      <c r="J44">
        <v>4034.7531163124695</v>
      </c>
      <c r="K44">
        <v>3945.2666958530535</v>
      </c>
      <c r="L44" t="str">
        <f t="shared" si="1"/>
        <v>No Confirmation</v>
      </c>
      <c r="M44" t="str">
        <f t="shared" si="2"/>
        <v>No Trend</v>
      </c>
      <c r="N44">
        <v>40.946681771853093</v>
      </c>
      <c r="O44" t="str">
        <f t="shared" si="3"/>
        <v>No Momentum</v>
      </c>
      <c r="P44" t="str">
        <f t="shared" si="4"/>
        <v>No Trend + Momentum</v>
      </c>
      <c r="Q44">
        <f t="shared" si="5"/>
        <v>29</v>
      </c>
      <c r="R44">
        <f t="shared" si="6"/>
        <v>68.900000000000091</v>
      </c>
      <c r="S44">
        <f t="shared" si="7"/>
        <v>0.42089985486211845</v>
      </c>
      <c r="T44" t="str">
        <f t="shared" si="8"/>
        <v>No Indication</v>
      </c>
      <c r="U44" t="str">
        <f t="shared" si="9"/>
        <v>No T+M+I</v>
      </c>
      <c r="V44">
        <v>4004.3131956875318</v>
      </c>
      <c r="W44">
        <v>4087.8995855658236</v>
      </c>
      <c r="X44">
        <f t="shared" si="10"/>
        <v>-83.586389878291811</v>
      </c>
      <c r="Y44">
        <v>-82.141626426607644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3970</v>
      </c>
      <c r="D45">
        <v>4009.9</v>
      </c>
      <c r="E45">
        <v>3935.45</v>
      </c>
      <c r="F45">
        <v>3985</v>
      </c>
      <c r="G45">
        <f>_xll.TA_TYPPRICE(D45,E45,F45)</f>
        <v>3976.7833333333333</v>
      </c>
      <c r="H45">
        <v>3966.7780487955019</v>
      </c>
      <c r="I45" t="str">
        <f t="shared" si="0"/>
        <v>UP</v>
      </c>
      <c r="J45">
        <v>4029.2302015763653</v>
      </c>
      <c r="K45">
        <v>3943.0852078857083</v>
      </c>
      <c r="L45" t="str">
        <f t="shared" si="1"/>
        <v>No Confirmation</v>
      </c>
      <c r="M45" t="str">
        <f t="shared" si="2"/>
        <v>No Trend</v>
      </c>
      <c r="N45">
        <v>49.789374590141591</v>
      </c>
      <c r="O45" t="str">
        <f t="shared" si="3"/>
        <v>No Momentum</v>
      </c>
      <c r="P45" t="str">
        <f t="shared" si="4"/>
        <v>No Trend + Momentum</v>
      </c>
      <c r="Q45">
        <f t="shared" si="5"/>
        <v>49.550000000000182</v>
      </c>
      <c r="R45">
        <f t="shared" si="6"/>
        <v>74.450000000000273</v>
      </c>
      <c r="S45">
        <f t="shared" si="7"/>
        <v>0.66554734721289455</v>
      </c>
      <c r="T45" t="str">
        <f t="shared" si="8"/>
        <v>No Indication</v>
      </c>
      <c r="U45" t="str">
        <f t="shared" si="9"/>
        <v>No T+M+I</v>
      </c>
      <c r="V45">
        <v>4001.3419348125267</v>
      </c>
      <c r="W45">
        <v>4080.2773940424295</v>
      </c>
      <c r="X45">
        <f t="shared" si="10"/>
        <v>-78.93545922990279</v>
      </c>
      <c r="Y45">
        <v>-81.500392987266679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3989</v>
      </c>
      <c r="D46">
        <v>4048</v>
      </c>
      <c r="E46">
        <v>3977.05</v>
      </c>
      <c r="F46">
        <v>4011</v>
      </c>
      <c r="G46">
        <f>_xll.TA_TYPPRICE(D46,E46,F46)</f>
        <v>4012.0166666666664</v>
      </c>
      <c r="H46">
        <v>3989.3973577310844</v>
      </c>
      <c r="I46" t="str">
        <f t="shared" si="0"/>
        <v>UP</v>
      </c>
      <c r="J46">
        <v>4033.4012678927284</v>
      </c>
      <c r="K46">
        <v>3950.6329394666623</v>
      </c>
      <c r="L46" t="str">
        <f t="shared" si="1"/>
        <v>No Confirmation</v>
      </c>
      <c r="M46" t="str">
        <f t="shared" si="2"/>
        <v>No Trend</v>
      </c>
      <c r="N46">
        <v>56.797629862561728</v>
      </c>
      <c r="O46" t="str">
        <f t="shared" si="3"/>
        <v>No Momentum</v>
      </c>
      <c r="P46" t="str">
        <f t="shared" si="4"/>
        <v>No Trend + Momentum</v>
      </c>
      <c r="Q46">
        <f t="shared" si="5"/>
        <v>33.949999999999818</v>
      </c>
      <c r="R46">
        <f t="shared" si="6"/>
        <v>70.949999999999818</v>
      </c>
      <c r="S46">
        <f t="shared" si="7"/>
        <v>0.47850599013389578</v>
      </c>
      <c r="T46" t="str">
        <f t="shared" si="8"/>
        <v>No Indication</v>
      </c>
      <c r="U46" t="str">
        <f t="shared" si="9"/>
        <v>No T+M+I</v>
      </c>
      <c r="V46">
        <v>4002.8277909952149</v>
      </c>
      <c r="W46">
        <v>4075.1457352244715</v>
      </c>
      <c r="X46">
        <f t="shared" si="10"/>
        <v>-72.317944229256682</v>
      </c>
      <c r="Y46">
        <v>-79.663903235664677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4035</v>
      </c>
      <c r="D47">
        <v>4106.3999999999996</v>
      </c>
      <c r="E47">
        <v>4026.15</v>
      </c>
      <c r="F47">
        <v>4078</v>
      </c>
      <c r="G47">
        <f>_xll.TA_TYPPRICE(D47,E47,F47)</f>
        <v>4070.1833333333329</v>
      </c>
      <c r="H47">
        <v>4029.7903455322084</v>
      </c>
      <c r="I47" t="str">
        <f t="shared" si="0"/>
        <v>UP</v>
      </c>
      <c r="J47">
        <v>4049.6232083610107</v>
      </c>
      <c r="K47">
        <v>3967.4145084740708</v>
      </c>
      <c r="L47" t="str">
        <f t="shared" si="1"/>
        <v>UP</v>
      </c>
      <c r="M47" t="str">
        <f t="shared" si="2"/>
        <v>UP</v>
      </c>
      <c r="N47">
        <v>70.197028692454424</v>
      </c>
      <c r="O47" t="str">
        <f t="shared" si="3"/>
        <v>UP</v>
      </c>
      <c r="P47" t="str">
        <f t="shared" si="4"/>
        <v>UP</v>
      </c>
      <c r="Q47">
        <f t="shared" si="5"/>
        <v>51.849999999999909</v>
      </c>
      <c r="R47">
        <f t="shared" si="6"/>
        <v>80.249999999999545</v>
      </c>
      <c r="S47">
        <f t="shared" si="7"/>
        <v>0.64610591900311776</v>
      </c>
      <c r="T47" t="str">
        <f t="shared" si="8"/>
        <v>No Indication</v>
      </c>
      <c r="U47" t="str">
        <f t="shared" si="9"/>
        <v>No T+M+I</v>
      </c>
      <c r="V47">
        <v>4014.3927462267202</v>
      </c>
      <c r="W47">
        <v>4075.3571622448812</v>
      </c>
      <c r="X47">
        <f t="shared" si="10"/>
        <v>-60.964416018161046</v>
      </c>
      <c r="Y47">
        <v>-75.924005792163953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4096.8</v>
      </c>
      <c r="D48">
        <v>4130</v>
      </c>
      <c r="E48">
        <v>4067.05</v>
      </c>
      <c r="F48">
        <v>4111</v>
      </c>
      <c r="G48">
        <f>_xll.TA_TYPPRICE(D48,E48,F48)</f>
        <v>4102.6833333333334</v>
      </c>
      <c r="H48">
        <v>4066.2368394327709</v>
      </c>
      <c r="I48" t="str">
        <f t="shared" si="0"/>
        <v>UP</v>
      </c>
      <c r="J48">
        <v>4067.4847176141193</v>
      </c>
      <c r="K48">
        <v>3989.5557288131663</v>
      </c>
      <c r="L48" t="str">
        <f t="shared" si="1"/>
        <v>UP</v>
      </c>
      <c r="M48" t="str">
        <f t="shared" si="2"/>
        <v>UP</v>
      </c>
      <c r="N48">
        <v>74.975530644631689</v>
      </c>
      <c r="O48" t="str">
        <f t="shared" si="3"/>
        <v>UP</v>
      </c>
      <c r="P48" t="str">
        <f t="shared" si="4"/>
        <v>UP</v>
      </c>
      <c r="Q48">
        <f t="shared" si="5"/>
        <v>43.949999999999818</v>
      </c>
      <c r="R48">
        <f t="shared" si="6"/>
        <v>62.949999999999818</v>
      </c>
      <c r="S48">
        <f t="shared" si="7"/>
        <v>0.69817315329626606</v>
      </c>
      <c r="T48" t="str">
        <f t="shared" si="8"/>
        <v>No Indication</v>
      </c>
      <c r="U48" t="str">
        <f t="shared" si="9"/>
        <v>No T+M+I</v>
      </c>
      <c r="V48">
        <v>4029.2554006533787</v>
      </c>
      <c r="W48">
        <v>4077.9973724489641</v>
      </c>
      <c r="X48">
        <f t="shared" si="10"/>
        <v>-48.741971795585414</v>
      </c>
      <c r="Y48">
        <v>-70.487598992848248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4100</v>
      </c>
      <c r="D49">
        <v>4142</v>
      </c>
      <c r="E49">
        <v>4088</v>
      </c>
      <c r="F49">
        <v>4097</v>
      </c>
      <c r="G49">
        <f>_xll.TA_TYPPRICE(D49,E49,F49)</f>
        <v>4109</v>
      </c>
      <c r="H49">
        <v>4087.6184197163857</v>
      </c>
      <c r="I49" t="str">
        <f t="shared" si="0"/>
        <v>UP</v>
      </c>
      <c r="J49">
        <v>4084.0436692554263</v>
      </c>
      <c r="K49">
        <v>4011.4322335213515</v>
      </c>
      <c r="L49" t="str">
        <f t="shared" si="1"/>
        <v>UP</v>
      </c>
      <c r="M49" t="str">
        <f t="shared" si="2"/>
        <v>UP</v>
      </c>
      <c r="N49">
        <v>69.100158805242557</v>
      </c>
      <c r="O49" t="str">
        <f t="shared" si="3"/>
        <v>UP</v>
      </c>
      <c r="P49" t="str">
        <f t="shared" si="4"/>
        <v>UP</v>
      </c>
      <c r="Q49">
        <f t="shared" si="5"/>
        <v>9</v>
      </c>
      <c r="R49">
        <f t="shared" si="6"/>
        <v>54</v>
      </c>
      <c r="S49">
        <f t="shared" si="7"/>
        <v>0.16666666666666666</v>
      </c>
      <c r="T49" t="str">
        <f t="shared" si="8"/>
        <v>DOWN</v>
      </c>
      <c r="U49" t="str">
        <f t="shared" si="9"/>
        <v>No T+M+I</v>
      </c>
      <c r="V49">
        <v>4039.6776467067052</v>
      </c>
      <c r="W49">
        <v>4079.4049744897816</v>
      </c>
      <c r="X49">
        <f t="shared" si="10"/>
        <v>-39.727327783076362</v>
      </c>
      <c r="Y49">
        <v>-64.335544750893874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4110.1000000000004</v>
      </c>
      <c r="D50">
        <v>4165</v>
      </c>
      <c r="E50">
        <v>4097.95</v>
      </c>
      <c r="F50">
        <v>4149</v>
      </c>
      <c r="G50">
        <f>_xll.TA_TYPPRICE(D50,E50,F50)</f>
        <v>4137.3166666666666</v>
      </c>
      <c r="H50">
        <v>4112.4675431915257</v>
      </c>
      <c r="I50" t="str">
        <f t="shared" si="0"/>
        <v>UP</v>
      </c>
      <c r="J50">
        <v>4102.0339649764428</v>
      </c>
      <c r="K50">
        <v>4030.65840384994</v>
      </c>
      <c r="L50" t="str">
        <f t="shared" si="1"/>
        <v>UP</v>
      </c>
      <c r="M50" t="str">
        <f t="shared" si="2"/>
        <v>UP</v>
      </c>
      <c r="N50">
        <v>77.343370218249802</v>
      </c>
      <c r="O50" t="str">
        <f t="shared" si="3"/>
        <v>UP</v>
      </c>
      <c r="P50" t="str">
        <f t="shared" si="4"/>
        <v>UP</v>
      </c>
      <c r="Q50">
        <f t="shared" si="5"/>
        <v>51.050000000000182</v>
      </c>
      <c r="R50">
        <f t="shared" si="6"/>
        <v>67.050000000000182</v>
      </c>
      <c r="S50">
        <f t="shared" si="7"/>
        <v>0.76137211036539965</v>
      </c>
      <c r="T50" t="str">
        <f t="shared" si="8"/>
        <v>No Indication</v>
      </c>
      <c r="U50" t="str">
        <f t="shared" si="9"/>
        <v>No T+M+I</v>
      </c>
      <c r="V50">
        <v>4056.4964702902889</v>
      </c>
      <c r="W50">
        <v>4084.5601615646124</v>
      </c>
      <c r="X50">
        <f t="shared" si="10"/>
        <v>-28.063691274323446</v>
      </c>
      <c r="Y50">
        <v>-57.081174055579787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4148</v>
      </c>
      <c r="D51">
        <v>4170</v>
      </c>
      <c r="E51">
        <v>4140</v>
      </c>
      <c r="F51">
        <v>4145</v>
      </c>
      <c r="G51">
        <f>_xll.TA_TYPPRICE(D51,E51,F51)</f>
        <v>4151.666666666667</v>
      </c>
      <c r="H51">
        <v>4132.0671049290959</v>
      </c>
      <c r="I51" t="str">
        <f t="shared" si="0"/>
        <v>UP</v>
      </c>
      <c r="J51">
        <v>4117.137528315011</v>
      </c>
      <c r="K51">
        <v>4054.9565363277311</v>
      </c>
      <c r="L51" t="str">
        <f t="shared" si="1"/>
        <v>UP</v>
      </c>
      <c r="M51" t="str">
        <f t="shared" si="2"/>
        <v>UP</v>
      </c>
      <c r="N51">
        <v>75.409041532378453</v>
      </c>
      <c r="O51" t="str">
        <f t="shared" si="3"/>
        <v>UP</v>
      </c>
      <c r="P51" t="str">
        <f t="shared" si="4"/>
        <v>UP</v>
      </c>
      <c r="Q51">
        <f t="shared" si="5"/>
        <v>5</v>
      </c>
      <c r="R51">
        <f t="shared" si="6"/>
        <v>30</v>
      </c>
      <c r="S51">
        <f t="shared" si="7"/>
        <v>0.16666666666666666</v>
      </c>
      <c r="T51" t="str">
        <f t="shared" si="8"/>
        <v>DOWN</v>
      </c>
      <c r="U51" t="str">
        <f t="shared" si="9"/>
        <v>No T+M+I</v>
      </c>
      <c r="V51">
        <v>4070.1123979379367</v>
      </c>
      <c r="W51">
        <v>4089.0371866339005</v>
      </c>
      <c r="X51">
        <f t="shared" si="10"/>
        <v>-18.924788695963798</v>
      </c>
      <c r="Y51">
        <v>-49.449896983656586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4170</v>
      </c>
      <c r="D52">
        <v>4199.3999999999996</v>
      </c>
      <c r="E52">
        <v>4151</v>
      </c>
      <c r="F52">
        <v>4189</v>
      </c>
      <c r="G52">
        <f>_xll.TA_TYPPRICE(D52,E52,F52)</f>
        <v>4179.8</v>
      </c>
      <c r="H52">
        <v>4155.9335524645485</v>
      </c>
      <c r="I52" t="str">
        <f t="shared" si="0"/>
        <v>UP</v>
      </c>
      <c r="J52">
        <v>4135.4180775783416</v>
      </c>
      <c r="K52">
        <v>4076.2995282549018</v>
      </c>
      <c r="L52" t="str">
        <f t="shared" si="1"/>
        <v>UP</v>
      </c>
      <c r="M52" t="str">
        <f t="shared" si="2"/>
        <v>UP</v>
      </c>
      <c r="N52">
        <v>81.701554023359307</v>
      </c>
      <c r="O52" t="str">
        <f t="shared" si="3"/>
        <v>UP</v>
      </c>
      <c r="P52" t="str">
        <f t="shared" si="4"/>
        <v>UP</v>
      </c>
      <c r="Q52">
        <f t="shared" si="5"/>
        <v>38</v>
      </c>
      <c r="R52">
        <f t="shared" si="6"/>
        <v>48.399999999999636</v>
      </c>
      <c r="S52">
        <f t="shared" si="7"/>
        <v>0.78512396694215469</v>
      </c>
      <c r="T52" t="str">
        <f t="shared" si="8"/>
        <v>No Indication</v>
      </c>
      <c r="U52" t="str">
        <f t="shared" si="9"/>
        <v>No T+M+I</v>
      </c>
      <c r="V52">
        <v>4088.4027982551775</v>
      </c>
      <c r="W52">
        <v>4096.4418394758341</v>
      </c>
      <c r="X52">
        <f t="shared" si="10"/>
        <v>-8.0390412206565998</v>
      </c>
      <c r="Y52">
        <v>-41.167725831056586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4198.95</v>
      </c>
      <c r="D53">
        <v>4227.95</v>
      </c>
      <c r="E53">
        <v>4185.6499999999996</v>
      </c>
      <c r="F53">
        <v>4195</v>
      </c>
      <c r="G53">
        <f>_xll.TA_TYPPRICE(D53,E53,F53)</f>
        <v>4202.8666666666659</v>
      </c>
      <c r="H53">
        <v>4179.4001095656076</v>
      </c>
      <c r="I53" t="str">
        <f t="shared" si="0"/>
        <v>UP</v>
      </c>
      <c r="J53">
        <v>4155.980727005377</v>
      </c>
      <c r="K53">
        <v>4100.5996330871458</v>
      </c>
      <c r="L53" t="str">
        <f t="shared" si="1"/>
        <v>UP</v>
      </c>
      <c r="M53" t="str">
        <f t="shared" si="2"/>
        <v>UP</v>
      </c>
      <c r="N53">
        <v>82.46632292673678</v>
      </c>
      <c r="O53" t="str">
        <f t="shared" si="3"/>
        <v>UP</v>
      </c>
      <c r="P53" t="str">
        <f t="shared" si="4"/>
        <v>UP</v>
      </c>
      <c r="Q53">
        <f t="shared" si="5"/>
        <v>9.3500000000003638</v>
      </c>
      <c r="R53">
        <f t="shared" si="6"/>
        <v>42.300000000000182</v>
      </c>
      <c r="S53">
        <f t="shared" si="7"/>
        <v>0.22104018912530315</v>
      </c>
      <c r="T53" t="str">
        <f t="shared" si="8"/>
        <v>No Indication</v>
      </c>
      <c r="U53" t="str">
        <f t="shared" si="9"/>
        <v>No T+M+I</v>
      </c>
      <c r="V53">
        <v>4104.8023677543806</v>
      </c>
      <c r="W53">
        <v>4103.7424439591059</v>
      </c>
      <c r="X53">
        <f t="shared" si="10"/>
        <v>1.0599237952746989</v>
      </c>
      <c r="Y53">
        <v>-32.722195905790329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4209</v>
      </c>
      <c r="D54">
        <v>4237.8999999999996</v>
      </c>
      <c r="E54">
        <v>4182.45</v>
      </c>
      <c r="F54">
        <v>4216</v>
      </c>
      <c r="G54">
        <f>_xll.TA_TYPPRICE(D54,E54,F54)</f>
        <v>4212.1166666666659</v>
      </c>
      <c r="H54">
        <v>4195.7583881161372</v>
      </c>
      <c r="I54" t="str">
        <f t="shared" si="0"/>
        <v>UP</v>
      </c>
      <c r="J54">
        <v>4174.1850098930709</v>
      </c>
      <c r="K54">
        <v>4118.7886035122247</v>
      </c>
      <c r="L54" t="str">
        <f t="shared" si="1"/>
        <v>UP</v>
      </c>
      <c r="M54" t="str">
        <f t="shared" si="2"/>
        <v>UP</v>
      </c>
      <c r="N54">
        <v>85.176748819867711</v>
      </c>
      <c r="O54" t="str">
        <f t="shared" si="3"/>
        <v>UP</v>
      </c>
      <c r="P54" t="str">
        <f t="shared" si="4"/>
        <v>UP</v>
      </c>
      <c r="Q54">
        <f t="shared" si="5"/>
        <v>33.550000000000182</v>
      </c>
      <c r="R54">
        <f t="shared" si="6"/>
        <v>55.449999999999818</v>
      </c>
      <c r="S54">
        <f t="shared" si="7"/>
        <v>0.60504959422904048</v>
      </c>
      <c r="T54" t="str">
        <f t="shared" si="8"/>
        <v>No Indication</v>
      </c>
      <c r="U54" t="str">
        <f t="shared" si="9"/>
        <v>No T+M+I</v>
      </c>
      <c r="V54">
        <v>4121.9096957921683</v>
      </c>
      <c r="W54">
        <v>4112.0578184806536</v>
      </c>
      <c r="X54">
        <f t="shared" si="10"/>
        <v>9.8518773115147269</v>
      </c>
      <c r="Y54">
        <v>-24.207381262329317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4203</v>
      </c>
      <c r="D55">
        <v>4371.8999999999996</v>
      </c>
      <c r="E55">
        <v>4203</v>
      </c>
      <c r="F55">
        <v>4355</v>
      </c>
      <c r="G55">
        <f>_xll.TA_TYPPRICE(D55,E55,F55)</f>
        <v>4309.9666666666662</v>
      </c>
      <c r="H55">
        <v>4252.8625273914022</v>
      </c>
      <c r="I55" t="str">
        <f t="shared" si="0"/>
        <v>UP</v>
      </c>
      <c r="J55">
        <v>4218.1216743612777</v>
      </c>
      <c r="K55">
        <v>4137.5022471761749</v>
      </c>
      <c r="L55" t="str">
        <f t="shared" si="1"/>
        <v>UP</v>
      </c>
      <c r="M55" t="str">
        <f t="shared" si="2"/>
        <v>UP</v>
      </c>
      <c r="N55">
        <v>93.495717154160289</v>
      </c>
      <c r="O55" t="str">
        <f t="shared" si="3"/>
        <v>UP</v>
      </c>
      <c r="P55" t="str">
        <f t="shared" si="4"/>
        <v>UP</v>
      </c>
      <c r="Q55">
        <f t="shared" si="5"/>
        <v>152</v>
      </c>
      <c r="R55">
        <f t="shared" si="6"/>
        <v>168.89999999999964</v>
      </c>
      <c r="S55">
        <f t="shared" si="7"/>
        <v>0.89994079336885924</v>
      </c>
      <c r="T55" t="str">
        <f t="shared" si="8"/>
        <v>UP</v>
      </c>
      <c r="U55" t="str">
        <f t="shared" si="9"/>
        <v>UP</v>
      </c>
      <c r="V55">
        <v>4157.7697425933729</v>
      </c>
      <c r="W55">
        <v>4130.0535356302353</v>
      </c>
      <c r="X55">
        <f t="shared" si="10"/>
        <v>27.716206963137665</v>
      </c>
      <c r="Y55">
        <v>-13.82266361723592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4222.25</v>
      </c>
      <c r="AE55">
        <f t="shared" si="16"/>
        <v>4267.5</v>
      </c>
      <c r="AF55">
        <f t="shared" si="17"/>
        <v>4287.45</v>
      </c>
      <c r="AG55">
        <f t="shared" si="18"/>
        <v>4307.4000000000005</v>
      </c>
      <c r="AH55">
        <f t="shared" si="19"/>
        <v>4307.4000000000005</v>
      </c>
    </row>
    <row r="56" spans="1:34" x14ac:dyDescent="0.25">
      <c r="A56" t="s">
        <v>5</v>
      </c>
      <c r="B56" s="1">
        <v>42934</v>
      </c>
      <c r="C56">
        <v>4356.25</v>
      </c>
      <c r="D56">
        <v>4454.1000000000004</v>
      </c>
      <c r="E56">
        <v>4301</v>
      </c>
      <c r="F56">
        <v>4312</v>
      </c>
      <c r="G56">
        <f>_xll.TA_TYPPRICE(D56,E56,F56)</f>
        <v>4355.7</v>
      </c>
      <c r="H56">
        <v>4304.2812636957005</v>
      </c>
      <c r="I56" t="str">
        <f t="shared" si="0"/>
        <v>UP</v>
      </c>
      <c r="J56">
        <v>4270.5613022809939</v>
      </c>
      <c r="K56">
        <v>4173.8350811370246</v>
      </c>
      <c r="L56" t="str">
        <f t="shared" si="1"/>
        <v>UP</v>
      </c>
      <c r="M56" t="str">
        <f t="shared" si="2"/>
        <v>UP</v>
      </c>
      <c r="N56">
        <v>76.82380273109699</v>
      </c>
      <c r="O56" t="str">
        <f t="shared" si="3"/>
        <v>UP</v>
      </c>
      <c r="P56" t="str">
        <f t="shared" si="4"/>
        <v>UP</v>
      </c>
      <c r="Q56">
        <f t="shared" si="5"/>
        <v>11</v>
      </c>
      <c r="R56">
        <f t="shared" si="6"/>
        <v>153.10000000000036</v>
      </c>
      <c r="S56">
        <f t="shared" si="7"/>
        <v>7.1848465055519103E-2</v>
      </c>
      <c r="T56" t="str">
        <f t="shared" si="8"/>
        <v>DOWN</v>
      </c>
      <c r="U56" t="str">
        <f t="shared" si="9"/>
        <v>No T+M+I</v>
      </c>
      <c r="V56">
        <v>4181.4974745020845</v>
      </c>
      <c r="W56">
        <v>4143.531051509477</v>
      </c>
      <c r="X56">
        <f t="shared" si="10"/>
        <v>37.966422992607477</v>
      </c>
      <c r="Y56">
        <v>-3.4648462952672396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4316</v>
      </c>
      <c r="D57">
        <v>4318</v>
      </c>
      <c r="E57">
        <v>4188.1000000000004</v>
      </c>
      <c r="F57">
        <v>4210</v>
      </c>
      <c r="G57">
        <f>_xll.TA_TYPPRICE(D57,E57,F57)</f>
        <v>4238.7</v>
      </c>
      <c r="H57">
        <v>4271.4906318478497</v>
      </c>
      <c r="I57" t="str">
        <f t="shared" si="0"/>
        <v>DOWN</v>
      </c>
      <c r="J57">
        <v>4281.10323510744</v>
      </c>
      <c r="K57">
        <v>4177.0050631065751</v>
      </c>
      <c r="L57" t="str">
        <f t="shared" si="1"/>
        <v>No Confirmation</v>
      </c>
      <c r="M57" t="str">
        <f t="shared" si="2"/>
        <v>No Trend</v>
      </c>
      <c r="N57">
        <v>50.253288043630583</v>
      </c>
      <c r="O57" t="str">
        <f t="shared" si="3"/>
        <v>No Momentum</v>
      </c>
      <c r="P57" t="str">
        <f t="shared" si="4"/>
        <v>No Trend + Momentum</v>
      </c>
      <c r="Q57">
        <f t="shared" si="5"/>
        <v>21.899999999999636</v>
      </c>
      <c r="R57">
        <f t="shared" si="6"/>
        <v>129.89999999999964</v>
      </c>
      <c r="S57">
        <f t="shared" si="7"/>
        <v>0.16859122401847343</v>
      </c>
      <c r="T57" t="str">
        <f t="shared" si="8"/>
        <v>DOWN</v>
      </c>
      <c r="U57" t="str">
        <f t="shared" si="9"/>
        <v>No T+M+I</v>
      </c>
      <c r="V57">
        <v>4185.8824784248409</v>
      </c>
      <c r="W57">
        <v>4148.4546773235897</v>
      </c>
      <c r="X57">
        <f t="shared" si="10"/>
        <v>37.427801101251134</v>
      </c>
      <c r="Y57">
        <v>4.7136831840364355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4226.8</v>
      </c>
      <c r="D58">
        <v>4233.7</v>
      </c>
      <c r="E58">
        <v>4134.3999999999996</v>
      </c>
      <c r="F58">
        <v>4136</v>
      </c>
      <c r="G58">
        <f>_xll.TA_TYPPRICE(D58,E58,F58)</f>
        <v>4168.0333333333328</v>
      </c>
      <c r="H58">
        <v>4219.7619825905913</v>
      </c>
      <c r="I58" t="str">
        <f t="shared" si="0"/>
        <v>DOWN</v>
      </c>
      <c r="J58">
        <v>4270.5691828613426</v>
      </c>
      <c r="K58">
        <v>4167.5372713051138</v>
      </c>
      <c r="L58" t="str">
        <f t="shared" si="1"/>
        <v>DOWN</v>
      </c>
      <c r="M58" t="str">
        <f t="shared" si="2"/>
        <v>DOWN</v>
      </c>
      <c r="N58">
        <v>38.254691898379619</v>
      </c>
      <c r="O58" t="str">
        <f t="shared" si="3"/>
        <v>DOWN</v>
      </c>
      <c r="P58" t="str">
        <f t="shared" si="4"/>
        <v>DOWN</v>
      </c>
      <c r="Q58">
        <f t="shared" si="5"/>
        <v>1.6000000000003638</v>
      </c>
      <c r="R58">
        <f t="shared" si="6"/>
        <v>99.300000000000182</v>
      </c>
      <c r="S58">
        <f t="shared" si="7"/>
        <v>1.611278952669044E-2</v>
      </c>
      <c r="T58" t="str">
        <f t="shared" si="8"/>
        <v>DOWN</v>
      </c>
      <c r="U58" t="str">
        <f t="shared" si="9"/>
        <v>DOWN</v>
      </c>
      <c r="V58">
        <v>4178.2082509748652</v>
      </c>
      <c r="W58">
        <v>4147.5321086329532</v>
      </c>
      <c r="X58">
        <f t="shared" si="10"/>
        <v>30.676142341912055</v>
      </c>
      <c r="Y58">
        <v>9.9061750156115593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4156</v>
      </c>
      <c r="D59">
        <v>4188.6000000000004</v>
      </c>
      <c r="E59">
        <v>4139.95</v>
      </c>
      <c r="F59">
        <v>4171</v>
      </c>
      <c r="G59">
        <f>_xll.TA_TYPPRICE(D59,E59,F59)</f>
        <v>4166.5166666666664</v>
      </c>
      <c r="H59">
        <v>4193.1393246286289</v>
      </c>
      <c r="I59" t="str">
        <f t="shared" si="0"/>
        <v>DOWN</v>
      </c>
      <c r="J59">
        <v>4252.353808892155</v>
      </c>
      <c r="K59">
        <v>4161.4067665706443</v>
      </c>
      <c r="L59" t="str">
        <f t="shared" si="1"/>
        <v>No Confirmation</v>
      </c>
      <c r="M59" t="str">
        <f t="shared" si="2"/>
        <v>No Trend</v>
      </c>
      <c r="N59">
        <v>45.892515663226547</v>
      </c>
      <c r="O59" t="str">
        <f t="shared" si="3"/>
        <v>No Momentum</v>
      </c>
      <c r="P59" t="str">
        <f t="shared" si="4"/>
        <v>No Trend + Momentum</v>
      </c>
      <c r="Q59">
        <f t="shared" si="5"/>
        <v>31.050000000000182</v>
      </c>
      <c r="R59">
        <f t="shared" si="6"/>
        <v>48.650000000000546</v>
      </c>
      <c r="S59">
        <f t="shared" si="7"/>
        <v>0.63823227132579308</v>
      </c>
      <c r="T59" t="str">
        <f t="shared" si="8"/>
        <v>No Indication</v>
      </c>
      <c r="U59" t="str">
        <f t="shared" si="9"/>
        <v>No T+M+I</v>
      </c>
      <c r="V59">
        <v>4177.0992892864242</v>
      </c>
      <c r="W59">
        <v>4149.2704709564377</v>
      </c>
      <c r="X59">
        <f t="shared" si="10"/>
        <v>27.828818329986461</v>
      </c>
      <c r="Y59">
        <v>13.49070367848654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4181</v>
      </c>
      <c r="D60">
        <v>4224</v>
      </c>
      <c r="E60">
        <v>4162.05</v>
      </c>
      <c r="F60">
        <v>4192</v>
      </c>
      <c r="G60">
        <f>_xll.TA_TYPPRICE(D60,E60,F60)</f>
        <v>4192.6833333333334</v>
      </c>
      <c r="H60">
        <v>4192.9113289809811</v>
      </c>
      <c r="I60" t="str">
        <f t="shared" si="0"/>
        <v>DOWN</v>
      </c>
      <c r="J60">
        <v>4246.0529624716764</v>
      </c>
      <c r="K60">
        <v>4161.5497073327233</v>
      </c>
      <c r="L60" t="str">
        <f t="shared" si="1"/>
        <v>No Confirmation</v>
      </c>
      <c r="M60" t="str">
        <f t="shared" si="2"/>
        <v>No Trend</v>
      </c>
      <c r="N60">
        <v>50.486122992934867</v>
      </c>
      <c r="O60" t="str">
        <f t="shared" si="3"/>
        <v>No Momentum</v>
      </c>
      <c r="P60" t="str">
        <f t="shared" si="4"/>
        <v>No Trend + Momentum</v>
      </c>
      <c r="Q60">
        <f t="shared" si="5"/>
        <v>29.949999999999818</v>
      </c>
      <c r="R60">
        <f t="shared" si="6"/>
        <v>61.949999999999818</v>
      </c>
      <c r="S60">
        <f t="shared" si="7"/>
        <v>0.48345439870863449</v>
      </c>
      <c r="T60" t="str">
        <f t="shared" si="8"/>
        <v>No Indication</v>
      </c>
      <c r="U60" t="str">
        <f t="shared" si="9"/>
        <v>No T+M+I</v>
      </c>
      <c r="V60">
        <v>4179.3917063192821</v>
      </c>
      <c r="W60">
        <v>4152.4356212559605</v>
      </c>
      <c r="X60">
        <f t="shared" si="10"/>
        <v>26.956085063321552</v>
      </c>
      <c r="Y60">
        <v>16.183779955453542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4182</v>
      </c>
      <c r="D61">
        <v>4210</v>
      </c>
      <c r="E61">
        <v>4100</v>
      </c>
      <c r="F61">
        <v>4100</v>
      </c>
      <c r="G61">
        <f>_xll.TA_TYPPRICE(D61,E61,F61)</f>
        <v>4136.666666666667</v>
      </c>
      <c r="H61">
        <v>4164.7889978238236</v>
      </c>
      <c r="I61" t="str">
        <f t="shared" si="0"/>
        <v>DOWN</v>
      </c>
      <c r="J61">
        <v>4238.0411930335258</v>
      </c>
      <c r="K61">
        <v>4147.8719945921184</v>
      </c>
      <c r="L61" t="str">
        <f t="shared" si="1"/>
        <v>DOWN</v>
      </c>
      <c r="M61" t="str">
        <f t="shared" si="2"/>
        <v>DOWN</v>
      </c>
      <c r="N61">
        <v>34.46347888959005</v>
      </c>
      <c r="O61" t="str">
        <f t="shared" si="3"/>
        <v>DOWN</v>
      </c>
      <c r="P61" t="str">
        <f t="shared" si="4"/>
        <v>DOWN</v>
      </c>
      <c r="Q61">
        <f t="shared" si="5"/>
        <v>0</v>
      </c>
      <c r="R61">
        <f t="shared" si="6"/>
        <v>110</v>
      </c>
      <c r="S61">
        <f t="shared" si="7"/>
        <v>0</v>
      </c>
      <c r="T61" t="str">
        <f t="shared" si="8"/>
        <v>DOWN</v>
      </c>
      <c r="U61" t="str">
        <f t="shared" si="9"/>
        <v>DOWN</v>
      </c>
      <c r="V61">
        <v>4167.1775976547769</v>
      </c>
      <c r="W61">
        <v>4148.5515011629268</v>
      </c>
      <c r="X61">
        <f t="shared" si="10"/>
        <v>18.626096491850149</v>
      </c>
      <c r="Y61">
        <v>16.672243262732863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4114.8999999999996</v>
      </c>
      <c r="D62">
        <v>4123</v>
      </c>
      <c r="E62">
        <v>4067.15</v>
      </c>
      <c r="F62">
        <v>4074</v>
      </c>
      <c r="G62">
        <f>_xll.TA_TYPPRICE(D62,E62,F62)</f>
        <v>4088.0499999999997</v>
      </c>
      <c r="H62">
        <v>4126.4194989119114</v>
      </c>
      <c r="I62" t="str">
        <f t="shared" si="0"/>
        <v>DOWN</v>
      </c>
      <c r="J62">
        <v>4212.4764834705202</v>
      </c>
      <c r="K62">
        <v>4129.9337735716481</v>
      </c>
      <c r="L62" t="str">
        <f t="shared" si="1"/>
        <v>DOWN</v>
      </c>
      <c r="M62" t="str">
        <f t="shared" si="2"/>
        <v>DOWN</v>
      </c>
      <c r="N62">
        <v>30.989175641365783</v>
      </c>
      <c r="O62" t="str">
        <f t="shared" si="3"/>
        <v>DOWN</v>
      </c>
      <c r="P62" t="str">
        <f t="shared" si="4"/>
        <v>DOWN</v>
      </c>
      <c r="Q62">
        <f t="shared" si="5"/>
        <v>6.8499999999999091</v>
      </c>
      <c r="R62">
        <f t="shared" si="6"/>
        <v>55.849999999999909</v>
      </c>
      <c r="S62">
        <f t="shared" si="7"/>
        <v>0.12264995523724119</v>
      </c>
      <c r="T62" t="str">
        <f t="shared" si="8"/>
        <v>DOWN</v>
      </c>
      <c r="U62" t="str">
        <f t="shared" si="9"/>
        <v>DOWN</v>
      </c>
      <c r="V62">
        <v>4152.8425826309649</v>
      </c>
      <c r="W62">
        <v>4143.0291677434507</v>
      </c>
      <c r="X62">
        <f t="shared" si="10"/>
        <v>9.8134148875142273</v>
      </c>
      <c r="Y62">
        <v>15.300477587689135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4116.6500000000005</v>
      </c>
      <c r="AE62">
        <f t="shared" si="16"/>
        <v>4101.6500000000005</v>
      </c>
      <c r="AF62">
        <f t="shared" si="17"/>
        <v>4095.05</v>
      </c>
      <c r="AG62">
        <f t="shared" si="18"/>
        <v>4088.5</v>
      </c>
    </row>
    <row r="63" spans="1:34" x14ac:dyDescent="0.25">
      <c r="A63" t="s">
        <v>5</v>
      </c>
      <c r="B63" s="1">
        <v>42943</v>
      </c>
      <c r="C63">
        <v>4095</v>
      </c>
      <c r="D63">
        <v>4110</v>
      </c>
      <c r="E63">
        <v>4031.25</v>
      </c>
      <c r="F63">
        <v>4050</v>
      </c>
      <c r="G63">
        <f>_xll.TA_TYPPRICE(D63,E63,F63)</f>
        <v>4063.75</v>
      </c>
      <c r="H63">
        <v>4095.0847494559557</v>
      </c>
      <c r="I63" t="str">
        <f t="shared" si="0"/>
        <v>DOWN</v>
      </c>
      <c r="J63">
        <v>4189.7039315881821</v>
      </c>
      <c r="K63">
        <v>4108.0040461112822</v>
      </c>
      <c r="L63" t="str">
        <f t="shared" si="1"/>
        <v>DOWN</v>
      </c>
      <c r="M63" t="str">
        <f t="shared" si="2"/>
        <v>DOWN</v>
      </c>
      <c r="N63">
        <v>27.760104515883256</v>
      </c>
      <c r="O63" t="str">
        <f t="shared" si="3"/>
        <v>DOWN</v>
      </c>
      <c r="P63" t="str">
        <f t="shared" si="4"/>
        <v>DOWN</v>
      </c>
      <c r="Q63">
        <f t="shared" si="5"/>
        <v>18.75</v>
      </c>
      <c r="R63">
        <f t="shared" si="6"/>
        <v>78.75</v>
      </c>
      <c r="S63">
        <f t="shared" si="7"/>
        <v>0.23809523809523808</v>
      </c>
      <c r="T63" t="str">
        <f t="shared" si="8"/>
        <v>No Indication</v>
      </c>
      <c r="U63" t="str">
        <f t="shared" si="9"/>
        <v>No T+M+I</v>
      </c>
      <c r="V63">
        <v>4137.0206468415854</v>
      </c>
      <c r="W63">
        <v>4136.1381182809728</v>
      </c>
      <c r="X63">
        <f t="shared" si="10"/>
        <v>0.88252856061262719</v>
      </c>
      <c r="Y63">
        <v>12.416887782273834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4040</v>
      </c>
      <c r="D64">
        <v>4064.2</v>
      </c>
      <c r="E64">
        <v>4001.05</v>
      </c>
      <c r="F64">
        <v>4014.65</v>
      </c>
      <c r="G64">
        <f>_xll.TA_TYPPRICE(D64,E64,F64)</f>
        <v>4026.6333333333332</v>
      </c>
      <c r="H64">
        <v>4060.8590413946445</v>
      </c>
      <c r="I64" t="str">
        <f t="shared" si="0"/>
        <v>DOWN</v>
      </c>
      <c r="J64">
        <v>4161.8141690130306</v>
      </c>
      <c r="K64">
        <v>4084.2364803087748</v>
      </c>
      <c r="L64" t="str">
        <f t="shared" si="1"/>
        <v>DOWN</v>
      </c>
      <c r="M64" t="str">
        <f t="shared" si="2"/>
        <v>DOWN</v>
      </c>
      <c r="N64">
        <v>23.291661301621691</v>
      </c>
      <c r="O64" t="str">
        <f t="shared" si="3"/>
        <v>DOWN</v>
      </c>
      <c r="P64" t="str">
        <f t="shared" si="4"/>
        <v>DOWN</v>
      </c>
      <c r="Q64">
        <f t="shared" si="5"/>
        <v>13.599999999999909</v>
      </c>
      <c r="R64">
        <f t="shared" si="6"/>
        <v>63.149999999999636</v>
      </c>
      <c r="S64">
        <f t="shared" si="7"/>
        <v>0.21536025336500375</v>
      </c>
      <c r="T64" t="str">
        <f t="shared" si="8"/>
        <v>No Indication</v>
      </c>
      <c r="U64" t="str">
        <f t="shared" si="9"/>
        <v>No T+M+I</v>
      </c>
      <c r="V64">
        <v>4118.1943934813416</v>
      </c>
      <c r="W64">
        <v>4127.138998408308</v>
      </c>
      <c r="X64">
        <f t="shared" si="10"/>
        <v>-8.944604926966349</v>
      </c>
      <c r="Y64">
        <v>8.1445892404257982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4043.8</v>
      </c>
      <c r="D65">
        <v>4070</v>
      </c>
      <c r="E65">
        <v>4001.1</v>
      </c>
      <c r="F65">
        <v>4064</v>
      </c>
      <c r="G65">
        <f>_xll.TA_TYPPRICE(D65,E65,F65)</f>
        <v>4045.0333333333333</v>
      </c>
      <c r="H65">
        <v>4052.9461873639889</v>
      </c>
      <c r="I65" t="str">
        <f t="shared" si="0"/>
        <v>UP</v>
      </c>
      <c r="J65">
        <v>4141.4110203434684</v>
      </c>
      <c r="K65">
        <v>4065.7617069068247</v>
      </c>
      <c r="L65" t="str">
        <f t="shared" si="1"/>
        <v>DOWN</v>
      </c>
      <c r="M65" t="str">
        <f t="shared" si="2"/>
        <v>No Trend</v>
      </c>
      <c r="N65">
        <v>40.113450585222132</v>
      </c>
      <c r="O65" t="str">
        <f t="shared" si="3"/>
        <v>No Momentum</v>
      </c>
      <c r="P65" t="str">
        <f t="shared" si="4"/>
        <v>No Trend + Momentum</v>
      </c>
      <c r="Q65">
        <f t="shared" si="5"/>
        <v>62.900000000000091</v>
      </c>
      <c r="R65">
        <f t="shared" si="6"/>
        <v>68.900000000000091</v>
      </c>
      <c r="S65">
        <f t="shared" si="7"/>
        <v>0.91291727140783752</v>
      </c>
      <c r="T65" t="str">
        <f t="shared" si="8"/>
        <v>UP</v>
      </c>
      <c r="U65" t="str">
        <f t="shared" si="9"/>
        <v>No T+M+I</v>
      </c>
      <c r="V65">
        <v>4109.8567944842125</v>
      </c>
      <c r="W65">
        <v>4122.4620355632478</v>
      </c>
      <c r="X65">
        <f t="shared" si="10"/>
        <v>-12.605241079035295</v>
      </c>
      <c r="Y65">
        <v>3.9946231765335796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4078</v>
      </c>
      <c r="D66">
        <v>4095</v>
      </c>
      <c r="E66">
        <v>4051.5</v>
      </c>
      <c r="F66">
        <v>4069.05</v>
      </c>
      <c r="G66">
        <f>_xll.TA_TYPPRICE(D66,E66,F66)</f>
        <v>4071.85</v>
      </c>
      <c r="H66">
        <v>4062.3980936819944</v>
      </c>
      <c r="I66" t="str">
        <f t="shared" si="0"/>
        <v>UP</v>
      </c>
      <c r="J66">
        <v>4131.0974602671422</v>
      </c>
      <c r="K66">
        <v>4062.5924387053083</v>
      </c>
      <c r="L66" t="str">
        <f t="shared" si="1"/>
        <v>No Confirmation</v>
      </c>
      <c r="M66" t="str">
        <f t="shared" si="2"/>
        <v>No Trend</v>
      </c>
      <c r="N66">
        <v>41.74747521650319</v>
      </c>
      <c r="O66" t="str">
        <f t="shared" si="3"/>
        <v>No Momentum</v>
      </c>
      <c r="P66" t="str">
        <f t="shared" si="4"/>
        <v>No Trend + Momentum</v>
      </c>
      <c r="Q66">
        <f t="shared" si="5"/>
        <v>17.550000000000182</v>
      </c>
      <c r="R66">
        <f t="shared" si="6"/>
        <v>43.5</v>
      </c>
      <c r="S66">
        <f t="shared" si="7"/>
        <v>0.40344827586207316</v>
      </c>
      <c r="T66" t="str">
        <f t="shared" si="8"/>
        <v>No Indication</v>
      </c>
      <c r="U66" t="str">
        <f t="shared" si="9"/>
        <v>No T+M+I</v>
      </c>
      <c r="V66">
        <v>4103.5788261020261</v>
      </c>
      <c r="W66">
        <v>4118.5055884844887</v>
      </c>
      <c r="X66">
        <f t="shared" si="10"/>
        <v>-14.926762382462584</v>
      </c>
      <c r="Y66">
        <v>0.21034606473434669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4070</v>
      </c>
      <c r="D67">
        <v>4098</v>
      </c>
      <c r="E67">
        <v>4042.5</v>
      </c>
      <c r="F67">
        <v>4090.05</v>
      </c>
      <c r="G67">
        <f>_xll.TA_TYPPRICE(D67,E67,F67)</f>
        <v>4076.85</v>
      </c>
      <c r="H67">
        <v>4069.6240468409969</v>
      </c>
      <c r="I67" t="str">
        <f t="shared" ref="I67:I127" si="20">IF(F67&gt;H67,"UP","DOWN")</f>
        <v>UP</v>
      </c>
      <c r="J67">
        <v>4123.7424690966664</v>
      </c>
      <c r="K67">
        <v>4058.127452326351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48.983176837460768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47.550000000000182</v>
      </c>
      <c r="R67">
        <f t="shared" ref="R67:R127" si="26">D67-E67</f>
        <v>55.5</v>
      </c>
      <c r="S67">
        <f t="shared" ref="S67:S127" si="27">Q67/R67</f>
        <v>0.85675675675676</v>
      </c>
      <c r="T67" t="str">
        <f t="shared" ref="T67:T127" si="28">IF(S67&gt;0.8,"UP",IF(S67&lt;0.2,"DOWN","No Indication"))</f>
        <v>UP</v>
      </c>
      <c r="U67" t="str">
        <f t="shared" ref="U67:U127" si="29">IF(AND(P67="UP",T67="UP"),"UP",IF(AND(P67="DOWN",T67="DOWN"),"DOWN","No T+M+I"))</f>
        <v>No T+M+I</v>
      </c>
      <c r="V67">
        <v>4101.4974682401762</v>
      </c>
      <c r="W67">
        <v>4116.397767115267</v>
      </c>
      <c r="X67">
        <f t="shared" ref="X67:X127" si="30">V67-W67</f>
        <v>-14.900298875090812</v>
      </c>
      <c r="Y67">
        <v>-2.8117829232306852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4097</v>
      </c>
      <c r="D68">
        <v>4138.7</v>
      </c>
      <c r="E68">
        <v>4070</v>
      </c>
      <c r="F68">
        <v>4085</v>
      </c>
      <c r="G68">
        <f>_xll.TA_TYPPRICE(D68,E68,F68)</f>
        <v>4097.9000000000005</v>
      </c>
      <c r="H68">
        <v>4083.7620234204987</v>
      </c>
      <c r="I68" t="str">
        <f t="shared" si="20"/>
        <v>UP</v>
      </c>
      <c r="J68">
        <v>4127.0663648529626</v>
      </c>
      <c r="K68">
        <v>4060.7657962538287</v>
      </c>
      <c r="L68" t="str">
        <f t="shared" si="21"/>
        <v>No Confirmation</v>
      </c>
      <c r="M68" t="str">
        <f t="shared" si="22"/>
        <v>No Trend</v>
      </c>
      <c r="N68">
        <v>47.220085695364382</v>
      </c>
      <c r="O68" t="str">
        <f t="shared" si="23"/>
        <v>No Momentum</v>
      </c>
      <c r="P68" t="str">
        <f t="shared" si="24"/>
        <v>No Trend + Momentum</v>
      </c>
      <c r="Q68">
        <f t="shared" si="25"/>
        <v>15</v>
      </c>
      <c r="R68">
        <f t="shared" si="26"/>
        <v>68.699999999999818</v>
      </c>
      <c r="S68">
        <f t="shared" si="27"/>
        <v>0.21834061135371235</v>
      </c>
      <c r="T68" t="str">
        <f t="shared" si="28"/>
        <v>No Indication</v>
      </c>
      <c r="U68" t="str">
        <f t="shared" si="29"/>
        <v>No T+M+I</v>
      </c>
      <c r="V68">
        <v>4098.9593962032259</v>
      </c>
      <c r="W68">
        <v>4114.0720065882106</v>
      </c>
      <c r="X68">
        <f t="shared" si="30"/>
        <v>-15.112610384984691</v>
      </c>
      <c r="Y68">
        <v>-5.2719484155814866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4090</v>
      </c>
      <c r="D69">
        <v>4119.7</v>
      </c>
      <c r="E69">
        <v>4063</v>
      </c>
      <c r="F69">
        <v>4079</v>
      </c>
      <c r="G69">
        <f>_xll.TA_TYPPRICE(D69,E69,F69)</f>
        <v>4087.2333333333336</v>
      </c>
      <c r="H69">
        <v>4085.4976783769162</v>
      </c>
      <c r="I69" t="str">
        <f t="shared" si="20"/>
        <v>DOWN</v>
      </c>
      <c r="J69">
        <v>4125.4293948856375</v>
      </c>
      <c r="K69">
        <v>4061.2622859752</v>
      </c>
      <c r="L69" t="str">
        <f t="shared" si="21"/>
        <v>No Confirmation</v>
      </c>
      <c r="M69" t="str">
        <f t="shared" si="22"/>
        <v>No Trend</v>
      </c>
      <c r="N69">
        <v>44.823968766760316</v>
      </c>
      <c r="O69" t="str">
        <f t="shared" si="23"/>
        <v>No Momentum</v>
      </c>
      <c r="P69" t="str">
        <f t="shared" si="24"/>
        <v>No Trend + Momentum</v>
      </c>
      <c r="Q69">
        <f t="shared" si="25"/>
        <v>16</v>
      </c>
      <c r="R69">
        <f t="shared" si="26"/>
        <v>56.699999999999818</v>
      </c>
      <c r="S69">
        <f t="shared" si="27"/>
        <v>0.28218694885361645</v>
      </c>
      <c r="T69" t="str">
        <f t="shared" si="28"/>
        <v>No Indication</v>
      </c>
      <c r="U69" t="str">
        <f t="shared" si="29"/>
        <v>No T+M+I</v>
      </c>
      <c r="V69">
        <v>4095.8887198642678</v>
      </c>
      <c r="W69">
        <v>4111.4740801742691</v>
      </c>
      <c r="X69">
        <f t="shared" si="30"/>
        <v>-15.585360310001306</v>
      </c>
      <c r="Y69">
        <v>-7.3346307944654505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4081.35</v>
      </c>
      <c r="D70">
        <v>4114.75</v>
      </c>
      <c r="E70">
        <v>4042.35</v>
      </c>
      <c r="F70">
        <v>4045.1</v>
      </c>
      <c r="G70">
        <f>_xll.TA_TYPPRICE(D70,E70,F70)</f>
        <v>4067.4</v>
      </c>
      <c r="H70">
        <v>4076.4488391884579</v>
      </c>
      <c r="I70" t="str">
        <f t="shared" si="20"/>
        <v>DOWN</v>
      </c>
      <c r="J70">
        <v>4123.0561960221621</v>
      </c>
      <c r="K70">
        <v>4057.0595557584888</v>
      </c>
      <c r="L70" t="str">
        <f t="shared" si="21"/>
        <v>DOWN</v>
      </c>
      <c r="M70" t="str">
        <f t="shared" si="22"/>
        <v>DOWN</v>
      </c>
      <c r="N70">
        <v>32.998188674365444</v>
      </c>
      <c r="O70" t="str">
        <f t="shared" si="23"/>
        <v>DOWN</v>
      </c>
      <c r="P70" t="str">
        <f t="shared" si="24"/>
        <v>DOWN</v>
      </c>
      <c r="Q70">
        <f t="shared" si="25"/>
        <v>2.75</v>
      </c>
      <c r="R70">
        <f t="shared" si="26"/>
        <v>72.400000000000091</v>
      </c>
      <c r="S70">
        <f t="shared" si="27"/>
        <v>3.7983425414364592E-2</v>
      </c>
      <c r="T70" t="str">
        <f t="shared" si="28"/>
        <v>DOWN</v>
      </c>
      <c r="U70" t="str">
        <f t="shared" si="29"/>
        <v>DOWN</v>
      </c>
      <c r="V70">
        <v>4088.0750706543804</v>
      </c>
      <c r="W70">
        <v>4106.5574816428416</v>
      </c>
      <c r="X70">
        <f t="shared" si="30"/>
        <v>-18.482410988461197</v>
      </c>
      <c r="Y70">
        <v>-9.5641868332645998</v>
      </c>
      <c r="Z70" t="str">
        <f t="shared" si="31"/>
        <v>DOWN</v>
      </c>
      <c r="AA70" t="str">
        <f t="shared" si="32"/>
        <v>DOWN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4067.9</v>
      </c>
      <c r="D71">
        <v>4086.2</v>
      </c>
      <c r="E71">
        <v>4025</v>
      </c>
      <c r="F71">
        <v>4067</v>
      </c>
      <c r="G71">
        <f>_xll.TA_TYPPRICE(D71,E71,F71)</f>
        <v>4059.4</v>
      </c>
      <c r="H71">
        <v>4067.9244195942292</v>
      </c>
      <c r="I71" t="str">
        <f t="shared" si="20"/>
        <v>DOWN</v>
      </c>
      <c r="J71">
        <v>4114.865930239459</v>
      </c>
      <c r="K71">
        <v>4049.9352100343804</v>
      </c>
      <c r="L71" t="str">
        <f t="shared" si="21"/>
        <v>No Confirmation</v>
      </c>
      <c r="M71" t="str">
        <f t="shared" si="22"/>
        <v>No Trend</v>
      </c>
      <c r="N71">
        <v>44.765658700146524</v>
      </c>
      <c r="O71" t="str">
        <f t="shared" si="23"/>
        <v>No Momentum</v>
      </c>
      <c r="P71" t="str">
        <f t="shared" si="24"/>
        <v>No Trend + Momentum</v>
      </c>
      <c r="Q71">
        <f t="shared" si="25"/>
        <v>42</v>
      </c>
      <c r="R71">
        <f t="shared" si="26"/>
        <v>61.199999999999818</v>
      </c>
      <c r="S71">
        <f t="shared" si="27"/>
        <v>0.68627450980392357</v>
      </c>
      <c r="T71" t="str">
        <f t="shared" si="28"/>
        <v>No Indication</v>
      </c>
      <c r="U71" t="str">
        <f t="shared" si="29"/>
        <v>No T+M+I</v>
      </c>
      <c r="V71">
        <v>4084.832752092168</v>
      </c>
      <c r="W71">
        <v>4103.6272978174457</v>
      </c>
      <c r="X71">
        <f t="shared" si="30"/>
        <v>-18.794545725277658</v>
      </c>
      <c r="Y71">
        <v>-11.410258611667212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4058</v>
      </c>
      <c r="D72">
        <v>4058</v>
      </c>
      <c r="E72">
        <v>3982.1</v>
      </c>
      <c r="F72">
        <v>3995</v>
      </c>
      <c r="G72">
        <f>_xll.TA_TYPPRICE(D72,E72,F72)</f>
        <v>4011.7000000000003</v>
      </c>
      <c r="H72">
        <v>4039.8122097971145</v>
      </c>
      <c r="I72" t="str">
        <f t="shared" si="20"/>
        <v>DOWN</v>
      </c>
      <c r="J72">
        <v>4102.2290568529124</v>
      </c>
      <c r="K72">
        <v>4034.8607189156291</v>
      </c>
      <c r="L72" t="str">
        <f t="shared" si="21"/>
        <v>DOWN</v>
      </c>
      <c r="M72" t="str">
        <f t="shared" si="22"/>
        <v>DOWN</v>
      </c>
      <c r="N72">
        <v>25.999887408361168</v>
      </c>
      <c r="O72" t="str">
        <f t="shared" si="23"/>
        <v>DOWN</v>
      </c>
      <c r="P72" t="str">
        <f t="shared" si="24"/>
        <v>DOWN</v>
      </c>
      <c r="Q72">
        <f t="shared" si="25"/>
        <v>12.900000000000091</v>
      </c>
      <c r="R72">
        <f t="shared" si="26"/>
        <v>75.900000000000091</v>
      </c>
      <c r="S72">
        <f t="shared" si="27"/>
        <v>0.16996047430830138</v>
      </c>
      <c r="T72" t="str">
        <f t="shared" si="28"/>
        <v>DOWN</v>
      </c>
      <c r="U72" t="str">
        <f t="shared" si="29"/>
        <v>DOWN</v>
      </c>
      <c r="V72">
        <v>4071.0123286933731</v>
      </c>
      <c r="W72">
        <v>4095.5808313124498</v>
      </c>
      <c r="X72">
        <f t="shared" si="30"/>
        <v>-24.568502619076753</v>
      </c>
      <c r="Y72">
        <v>-14.04190741314912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3975</v>
      </c>
      <c r="D73">
        <v>3990</v>
      </c>
      <c r="E73">
        <v>3885</v>
      </c>
      <c r="F73">
        <v>3945</v>
      </c>
      <c r="G73">
        <f>_xll.TA_TYPPRICE(D73,E73,F73)</f>
        <v>3940</v>
      </c>
      <c r="H73">
        <v>3989.9061048985573</v>
      </c>
      <c r="I73" t="str">
        <f t="shared" si="20"/>
        <v>DOWN</v>
      </c>
      <c r="J73">
        <v>4077.2892664411543</v>
      </c>
      <c r="K73">
        <v>4001.5583369343781</v>
      </c>
      <c r="L73" t="str">
        <f t="shared" si="21"/>
        <v>DOWN</v>
      </c>
      <c r="M73" t="str">
        <f t="shared" si="22"/>
        <v>DOWN</v>
      </c>
      <c r="N73">
        <v>19.063051962459287</v>
      </c>
      <c r="O73" t="str">
        <f t="shared" si="23"/>
        <v>DOWN</v>
      </c>
      <c r="P73" t="str">
        <f t="shared" si="24"/>
        <v>DOWN</v>
      </c>
      <c r="Q73">
        <f t="shared" si="25"/>
        <v>60</v>
      </c>
      <c r="R73">
        <f t="shared" si="26"/>
        <v>105</v>
      </c>
      <c r="S73">
        <f t="shared" si="27"/>
        <v>0.5714285714285714</v>
      </c>
      <c r="T73" t="str">
        <f t="shared" si="28"/>
        <v>No Indication</v>
      </c>
      <c r="U73" t="str">
        <f t="shared" si="29"/>
        <v>No T+M+I</v>
      </c>
      <c r="V73">
        <v>4051.6258165867002</v>
      </c>
      <c r="W73">
        <v>4084.4266956596757</v>
      </c>
      <c r="X73">
        <f t="shared" si="30"/>
        <v>-32.800879072975476</v>
      </c>
      <c r="Y73">
        <v>-17.79370174511439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3912</v>
      </c>
      <c r="D74">
        <v>3974</v>
      </c>
      <c r="E74">
        <v>3842.3</v>
      </c>
      <c r="F74">
        <v>3927</v>
      </c>
      <c r="G74">
        <f>_xll.TA_TYPPRICE(D74,E74,F74)</f>
        <v>3914.4333333333329</v>
      </c>
      <c r="H74">
        <v>3952.1697191159451</v>
      </c>
      <c r="I74" t="str">
        <f t="shared" si="20"/>
        <v>DOWN</v>
      </c>
      <c r="J74">
        <v>4054.3360961208978</v>
      </c>
      <c r="K74">
        <v>3966.167595393405</v>
      </c>
      <c r="L74" t="str">
        <f t="shared" si="21"/>
        <v>DOWN</v>
      </c>
      <c r="M74" t="str">
        <f t="shared" si="22"/>
        <v>DOWN</v>
      </c>
      <c r="N74">
        <v>17.019653118846907</v>
      </c>
      <c r="O74" t="str">
        <f t="shared" si="23"/>
        <v>DOWN</v>
      </c>
      <c r="P74" t="str">
        <f t="shared" si="24"/>
        <v>DOWN</v>
      </c>
      <c r="Q74">
        <f t="shared" si="25"/>
        <v>84.699999999999818</v>
      </c>
      <c r="R74">
        <f t="shared" si="26"/>
        <v>131.69999999999982</v>
      </c>
      <c r="S74">
        <f t="shared" si="27"/>
        <v>0.6431283219438112</v>
      </c>
      <c r="T74" t="str">
        <f t="shared" si="28"/>
        <v>No Indication</v>
      </c>
      <c r="U74" t="str">
        <f t="shared" si="29"/>
        <v>No T+M+I</v>
      </c>
      <c r="V74">
        <v>4032.4526140349003</v>
      </c>
      <c r="W74">
        <v>4072.765458944144</v>
      </c>
      <c r="X74">
        <f t="shared" si="30"/>
        <v>-40.312844909243722</v>
      </c>
      <c r="Y74">
        <v>-22.297530377940255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3955</v>
      </c>
      <c r="D75">
        <v>3973</v>
      </c>
      <c r="E75">
        <v>3933</v>
      </c>
      <c r="F75">
        <v>3964.95</v>
      </c>
      <c r="G75">
        <f>_xll.TA_TYPPRICE(D75,E75,F75)</f>
        <v>3956.9833333333336</v>
      </c>
      <c r="H75">
        <v>3954.5765262246396</v>
      </c>
      <c r="I75" t="str">
        <f t="shared" si="20"/>
        <v>UP</v>
      </c>
      <c r="J75">
        <v>4036.2614080940316</v>
      </c>
      <c r="K75">
        <v>3958.797018639315</v>
      </c>
      <c r="L75" t="str">
        <f t="shared" si="21"/>
        <v>No Confirmation</v>
      </c>
      <c r="M75" t="str">
        <f t="shared" si="22"/>
        <v>No Trend</v>
      </c>
      <c r="N75">
        <v>35.297697762223201</v>
      </c>
      <c r="O75" t="str">
        <f t="shared" si="23"/>
        <v>DOWN</v>
      </c>
      <c r="P75" t="str">
        <f t="shared" si="24"/>
        <v>No Trend + Momentum</v>
      </c>
      <c r="Q75">
        <f t="shared" si="25"/>
        <v>31.949999999999818</v>
      </c>
      <c r="R75">
        <f t="shared" si="26"/>
        <v>40</v>
      </c>
      <c r="S75">
        <f t="shared" si="27"/>
        <v>0.79874999999999541</v>
      </c>
      <c r="T75" t="str">
        <f t="shared" si="28"/>
        <v>No Indication</v>
      </c>
      <c r="U75" t="str">
        <f t="shared" si="29"/>
        <v>No T+M+I</v>
      </c>
      <c r="V75">
        <v>4022.0675964910693</v>
      </c>
      <c r="W75">
        <v>4064.779128651985</v>
      </c>
      <c r="X75">
        <f t="shared" si="30"/>
        <v>-42.711532160915795</v>
      </c>
      <c r="Y75">
        <v>-26.380330734535363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3971</v>
      </c>
      <c r="D76">
        <v>3971.85</v>
      </c>
      <c r="E76">
        <v>3890.1</v>
      </c>
      <c r="F76">
        <v>3932</v>
      </c>
      <c r="G76">
        <f>_xll.TA_TYPPRICE(D76,E76,F76)</f>
        <v>3931.3166666666671</v>
      </c>
      <c r="H76">
        <v>3942.9465964456531</v>
      </c>
      <c r="I76" t="str">
        <f t="shared" si="20"/>
        <v>DOWN</v>
      </c>
      <c r="J76">
        <v>4021.9477618509136</v>
      </c>
      <c r="K76">
        <v>3943.531014497245</v>
      </c>
      <c r="L76" t="str">
        <f t="shared" si="21"/>
        <v>DOWN</v>
      </c>
      <c r="M76" t="str">
        <f t="shared" si="22"/>
        <v>DOWN</v>
      </c>
      <c r="N76">
        <v>28.487465145932994</v>
      </c>
      <c r="O76" t="str">
        <f t="shared" si="23"/>
        <v>DOWN</v>
      </c>
      <c r="P76" t="str">
        <f t="shared" si="24"/>
        <v>DOWN</v>
      </c>
      <c r="Q76">
        <f t="shared" si="25"/>
        <v>41.900000000000091</v>
      </c>
      <c r="R76">
        <f t="shared" si="26"/>
        <v>81.75</v>
      </c>
      <c r="S76">
        <f t="shared" si="27"/>
        <v>0.51253822629969525</v>
      </c>
      <c r="T76" t="str">
        <f t="shared" si="28"/>
        <v>No Indication</v>
      </c>
      <c r="U76" t="str">
        <f t="shared" si="29"/>
        <v>No T+M+I</v>
      </c>
      <c r="V76">
        <v>4008.2110431847509</v>
      </c>
      <c r="W76">
        <v>4054.943637640727</v>
      </c>
      <c r="X76">
        <f t="shared" si="30"/>
        <v>-46.732594455976141</v>
      </c>
      <c r="Y76">
        <v>-30.450783478823517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3952</v>
      </c>
      <c r="D77">
        <v>3992.45</v>
      </c>
      <c r="E77">
        <v>3917.1</v>
      </c>
      <c r="F77">
        <v>3930</v>
      </c>
      <c r="G77">
        <f>_xll.TA_TYPPRICE(D77,E77,F77)</f>
        <v>3946.5166666666664</v>
      </c>
      <c r="H77">
        <v>3944.7316315561598</v>
      </c>
      <c r="I77" t="str">
        <f t="shared" si="20"/>
        <v>DOWN</v>
      </c>
      <c r="J77">
        <v>4015.3927036618215</v>
      </c>
      <c r="K77">
        <v>3937.6574557200793</v>
      </c>
      <c r="L77" t="str">
        <f t="shared" si="21"/>
        <v>DOWN</v>
      </c>
      <c r="M77" t="str">
        <f t="shared" si="22"/>
        <v>DOWN</v>
      </c>
      <c r="N77">
        <v>28.07646443441001</v>
      </c>
      <c r="O77" t="str">
        <f t="shared" si="23"/>
        <v>DOWN</v>
      </c>
      <c r="P77" t="str">
        <f t="shared" si="24"/>
        <v>DOWN</v>
      </c>
      <c r="Q77">
        <f t="shared" si="25"/>
        <v>12.900000000000091</v>
      </c>
      <c r="R77">
        <f t="shared" si="26"/>
        <v>75.349999999999909</v>
      </c>
      <c r="S77">
        <f t="shared" si="27"/>
        <v>0.17120106171201202</v>
      </c>
      <c r="T77" t="str">
        <f t="shared" si="28"/>
        <v>DOWN</v>
      </c>
      <c r="U77" t="str">
        <f t="shared" si="29"/>
        <v>DOWN</v>
      </c>
      <c r="V77">
        <v>3996.1785750024815</v>
      </c>
      <c r="W77">
        <v>4045.6885533710438</v>
      </c>
      <c r="X77">
        <f t="shared" si="30"/>
        <v>-49.509978368562315</v>
      </c>
      <c r="Y77">
        <v>-34.262622456771275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3924</v>
      </c>
      <c r="D78">
        <v>4038.6</v>
      </c>
      <c r="E78">
        <v>3924</v>
      </c>
      <c r="F78">
        <v>4012</v>
      </c>
      <c r="G78">
        <f>_xll.TA_TYPPRICE(D78,E78,F78)</f>
        <v>3991.5333333333333</v>
      </c>
      <c r="H78">
        <v>3968.1324824447465</v>
      </c>
      <c r="I78" t="str">
        <f t="shared" si="20"/>
        <v>UP</v>
      </c>
      <c r="J78">
        <v>4020.5498806258611</v>
      </c>
      <c r="K78">
        <v>3934.6224655600618</v>
      </c>
      <c r="L78" t="str">
        <f t="shared" si="21"/>
        <v>No Confirmation</v>
      </c>
      <c r="M78" t="str">
        <f t="shared" si="22"/>
        <v>No Trend</v>
      </c>
      <c r="N78">
        <v>58.650505366405739</v>
      </c>
      <c r="O78" t="str">
        <f t="shared" si="23"/>
        <v>No Momentum</v>
      </c>
      <c r="P78" t="str">
        <f t="shared" si="24"/>
        <v>No Trend + Momentum</v>
      </c>
      <c r="Q78">
        <f t="shared" si="25"/>
        <v>88</v>
      </c>
      <c r="R78">
        <f t="shared" si="26"/>
        <v>114.59999999999991</v>
      </c>
      <c r="S78">
        <f t="shared" si="27"/>
        <v>0.76788830715532352</v>
      </c>
      <c r="T78" t="str">
        <f t="shared" si="28"/>
        <v>No Indication</v>
      </c>
      <c r="U78" t="str">
        <f t="shared" si="29"/>
        <v>No T+M+I</v>
      </c>
      <c r="V78">
        <v>3998.6126403867152</v>
      </c>
      <c r="W78">
        <v>4043.1931049731888</v>
      </c>
      <c r="X78">
        <f t="shared" si="30"/>
        <v>-44.580464586473681</v>
      </c>
      <c r="Y78">
        <v>-36.326190882711757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4026.8</v>
      </c>
      <c r="D79">
        <v>4058.35</v>
      </c>
      <c r="E79">
        <v>4000.3</v>
      </c>
      <c r="F79">
        <v>4019</v>
      </c>
      <c r="G79">
        <f>_xll.TA_TYPPRICE(D79,E79,F79)</f>
        <v>4025.8833333333332</v>
      </c>
      <c r="H79">
        <v>3997.0079078890399</v>
      </c>
      <c r="I79" t="str">
        <f t="shared" si="20"/>
        <v>UP</v>
      </c>
      <c r="J79">
        <v>4028.9499071534474</v>
      </c>
      <c r="K79">
        <v>3949.2174732133813</v>
      </c>
      <c r="L79" t="str">
        <f t="shared" si="21"/>
        <v>No Confirmation</v>
      </c>
      <c r="M79" t="str">
        <f t="shared" si="22"/>
        <v>No Trend</v>
      </c>
      <c r="N79">
        <v>60.444744044394042</v>
      </c>
      <c r="O79" t="str">
        <f t="shared" si="23"/>
        <v>UP</v>
      </c>
      <c r="P79" t="str">
        <f t="shared" si="24"/>
        <v>No Trend + Momentum</v>
      </c>
      <c r="Q79">
        <f t="shared" si="25"/>
        <v>18.699999999999818</v>
      </c>
      <c r="R79">
        <f t="shared" si="26"/>
        <v>58.049999999999727</v>
      </c>
      <c r="S79">
        <f t="shared" si="27"/>
        <v>0.32213608957794843</v>
      </c>
      <c r="T79" t="str">
        <f t="shared" si="28"/>
        <v>No Indication</v>
      </c>
      <c r="U79" t="str">
        <f t="shared" si="29"/>
        <v>No T+M+I</v>
      </c>
      <c r="V79">
        <v>4001.7491572502972</v>
      </c>
      <c r="W79">
        <v>4041.4010231233228</v>
      </c>
      <c r="X79">
        <f t="shared" si="30"/>
        <v>-39.651865873025599</v>
      </c>
      <c r="Y79">
        <v>-36.991325880774525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3981</v>
      </c>
      <c r="D80">
        <v>4043.2</v>
      </c>
      <c r="E80">
        <v>3966</v>
      </c>
      <c r="F80">
        <v>3977</v>
      </c>
      <c r="G80">
        <f>_xll.TA_TYPPRICE(D80,E80,F80)</f>
        <v>3995.4</v>
      </c>
      <c r="H80">
        <v>3996.20395394452</v>
      </c>
      <c r="I80" t="str">
        <f t="shared" si="20"/>
        <v>DOWN</v>
      </c>
      <c r="J80">
        <v>4032.1165944526811</v>
      </c>
      <c r="K80">
        <v>3952.9469236104078</v>
      </c>
      <c r="L80" t="str">
        <f t="shared" si="21"/>
        <v>No Confirmation</v>
      </c>
      <c r="M80" t="str">
        <f t="shared" si="22"/>
        <v>No Trend</v>
      </c>
      <c r="N80">
        <v>45.603522156806342</v>
      </c>
      <c r="O80" t="str">
        <f t="shared" si="23"/>
        <v>No Momentum</v>
      </c>
      <c r="P80" t="str">
        <f t="shared" si="24"/>
        <v>No Trend + Momentum</v>
      </c>
      <c r="Q80">
        <f t="shared" si="25"/>
        <v>11</v>
      </c>
      <c r="R80">
        <f t="shared" si="26"/>
        <v>77.199999999999818</v>
      </c>
      <c r="S80">
        <f t="shared" si="27"/>
        <v>0.14248704663212469</v>
      </c>
      <c r="T80" t="str">
        <f t="shared" si="28"/>
        <v>DOWN</v>
      </c>
      <c r="U80" t="str">
        <f t="shared" si="29"/>
        <v>No T+M+I</v>
      </c>
      <c r="V80">
        <v>3997.9415945964051</v>
      </c>
      <c r="W80">
        <v>4036.6305769660398</v>
      </c>
      <c r="X80">
        <f t="shared" si="30"/>
        <v>-38.688982369634687</v>
      </c>
      <c r="Y80">
        <v>-37.330857178546559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3980</v>
      </c>
      <c r="D81">
        <v>3986</v>
      </c>
      <c r="E81">
        <v>3933.45</v>
      </c>
      <c r="F81">
        <v>3950</v>
      </c>
      <c r="G81">
        <f>_xll.TA_TYPPRICE(D81,E81,F81)</f>
        <v>3956.4833333333336</v>
      </c>
      <c r="H81">
        <v>3976.3436436389266</v>
      </c>
      <c r="I81" t="str">
        <f t="shared" si="20"/>
        <v>DOWN</v>
      </c>
      <c r="J81">
        <v>4021.8684623520853</v>
      </c>
      <c r="K81">
        <v>3948.614273919206</v>
      </c>
      <c r="L81" t="str">
        <f t="shared" si="21"/>
        <v>No Confirmation</v>
      </c>
      <c r="M81" t="str">
        <f t="shared" si="22"/>
        <v>No Trend</v>
      </c>
      <c r="N81">
        <v>38.088511470798267</v>
      </c>
      <c r="O81" t="str">
        <f t="shared" si="23"/>
        <v>DOWN</v>
      </c>
      <c r="P81" t="str">
        <f t="shared" si="24"/>
        <v>No Trend + Momentum</v>
      </c>
      <c r="Q81">
        <f t="shared" si="25"/>
        <v>16.550000000000182</v>
      </c>
      <c r="R81">
        <f t="shared" si="26"/>
        <v>52.550000000000182</v>
      </c>
      <c r="S81">
        <f t="shared" si="27"/>
        <v>0.31493815413891768</v>
      </c>
      <c r="T81" t="str">
        <f t="shared" si="28"/>
        <v>No Indication</v>
      </c>
      <c r="U81" t="str">
        <f t="shared" si="29"/>
        <v>No T+M+I</v>
      </c>
      <c r="V81">
        <v>3990.5659646584968</v>
      </c>
      <c r="W81">
        <v>4030.2134971907776</v>
      </c>
      <c r="X81">
        <f t="shared" si="30"/>
        <v>-39.64753253228082</v>
      </c>
      <c r="Y81">
        <v>-37.79419224929341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3959</v>
      </c>
      <c r="D82">
        <v>3960</v>
      </c>
      <c r="E82">
        <v>3930.4</v>
      </c>
      <c r="F82">
        <v>3935.05</v>
      </c>
      <c r="G82">
        <f>_xll.TA_TYPPRICE(D82,E82,F82)</f>
        <v>3941.8166666666671</v>
      </c>
      <c r="H82">
        <v>3959.0801551527966</v>
      </c>
      <c r="I82" t="str">
        <f t="shared" si="20"/>
        <v>DOWN</v>
      </c>
      <c r="J82">
        <v>4008.1199151627329</v>
      </c>
      <c r="K82">
        <v>3944.5666574927159</v>
      </c>
      <c r="L82" t="str">
        <f t="shared" si="21"/>
        <v>DOWN</v>
      </c>
      <c r="M82" t="str">
        <f t="shared" si="22"/>
        <v>DOWN</v>
      </c>
      <c r="N82">
        <v>34.189041478094062</v>
      </c>
      <c r="O82" t="str">
        <f t="shared" si="23"/>
        <v>DOWN</v>
      </c>
      <c r="P82" t="str">
        <f t="shared" si="24"/>
        <v>DOWN</v>
      </c>
      <c r="Q82">
        <f t="shared" si="25"/>
        <v>4.6500000000000909</v>
      </c>
      <c r="R82">
        <f t="shared" si="26"/>
        <v>29.599999999999909</v>
      </c>
      <c r="S82">
        <f t="shared" si="27"/>
        <v>0.15709459459459815</v>
      </c>
      <c r="T82" t="str">
        <f t="shared" si="28"/>
        <v>DOWN</v>
      </c>
      <c r="U82" t="str">
        <f t="shared" si="29"/>
        <v>DOWN</v>
      </c>
      <c r="V82">
        <v>3982.0250470187279</v>
      </c>
      <c r="W82">
        <v>4023.1643492507201</v>
      </c>
      <c r="X82">
        <f t="shared" si="30"/>
        <v>-41.139302231992133</v>
      </c>
      <c r="Y82">
        <v>-38.463214245833157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3956</v>
      </c>
      <c r="D83">
        <v>3995.25</v>
      </c>
      <c r="E83">
        <v>3944.9</v>
      </c>
      <c r="F83">
        <v>3984</v>
      </c>
      <c r="G83">
        <f>_xll.TA_TYPPRICE(D83,E83,F83)</f>
        <v>3974.7166666666667</v>
      </c>
      <c r="H83">
        <v>3966.8984109097319</v>
      </c>
      <c r="I83" t="str">
        <f t="shared" si="20"/>
        <v>UP</v>
      </c>
      <c r="J83">
        <v>4005.2599340154588</v>
      </c>
      <c r="K83">
        <v>3944.6407336054458</v>
      </c>
      <c r="L83" t="str">
        <f t="shared" si="21"/>
        <v>No Confirmation</v>
      </c>
      <c r="M83" t="str">
        <f t="shared" si="22"/>
        <v>No Trend</v>
      </c>
      <c r="N83">
        <v>53.622195232073999</v>
      </c>
      <c r="O83" t="str">
        <f t="shared" si="23"/>
        <v>No Momentum</v>
      </c>
      <c r="P83" t="str">
        <f t="shared" si="24"/>
        <v>No Trend + Momentum</v>
      </c>
      <c r="Q83">
        <f t="shared" si="25"/>
        <v>39.099999999999909</v>
      </c>
      <c r="R83">
        <f t="shared" si="26"/>
        <v>50.349999999999909</v>
      </c>
      <c r="S83">
        <f t="shared" si="27"/>
        <v>0.77656405163852993</v>
      </c>
      <c r="T83" t="str">
        <f t="shared" si="28"/>
        <v>No Indication</v>
      </c>
      <c r="U83" t="str">
        <f t="shared" si="29"/>
        <v>No T+M+I</v>
      </c>
      <c r="V83">
        <v>3982.3288859389236</v>
      </c>
      <c r="W83">
        <v>4020.2632863432596</v>
      </c>
      <c r="X83">
        <f t="shared" si="30"/>
        <v>-37.934400404335975</v>
      </c>
      <c r="Y83">
        <v>-38.357451477533722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3944</v>
      </c>
      <c r="D84">
        <v>3974.7</v>
      </c>
      <c r="E84">
        <v>3916</v>
      </c>
      <c r="F84">
        <v>3940</v>
      </c>
      <c r="G84">
        <f>_xll.TA_TYPPRICE(D84,E84,F84)</f>
        <v>3943.5666666666671</v>
      </c>
      <c r="H84">
        <v>3955.2325387881992</v>
      </c>
      <c r="I84" t="str">
        <f t="shared" si="20"/>
        <v>DOWN</v>
      </c>
      <c r="J84">
        <v>3998.4688375675792</v>
      </c>
      <c r="K84">
        <v>3938.276126137569</v>
      </c>
      <c r="L84" t="str">
        <f t="shared" si="21"/>
        <v>No Confirmation</v>
      </c>
      <c r="M84" t="str">
        <f t="shared" si="22"/>
        <v>No Trend</v>
      </c>
      <c r="N84">
        <v>40.263441189477895</v>
      </c>
      <c r="O84" t="str">
        <f t="shared" si="23"/>
        <v>No Momentum</v>
      </c>
      <c r="P84" t="str">
        <f t="shared" si="24"/>
        <v>No Trend + Momentum</v>
      </c>
      <c r="Q84">
        <f t="shared" si="25"/>
        <v>24</v>
      </c>
      <c r="R84">
        <f t="shared" si="26"/>
        <v>58.699999999999818</v>
      </c>
      <c r="S84">
        <f t="shared" si="27"/>
        <v>0.40885860306644078</v>
      </c>
      <c r="T84" t="str">
        <f t="shared" si="28"/>
        <v>No Indication</v>
      </c>
      <c r="U84" t="str">
        <f t="shared" si="29"/>
        <v>No T+M+I</v>
      </c>
      <c r="V84">
        <v>3975.8167496406277</v>
      </c>
      <c r="W84">
        <v>4014.3178577252402</v>
      </c>
      <c r="X84">
        <f t="shared" si="30"/>
        <v>-38.501108084612497</v>
      </c>
      <c r="Y84">
        <v>-38.386182798949477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3960</v>
      </c>
      <c r="D85">
        <v>4024.2</v>
      </c>
      <c r="E85">
        <v>3955.1</v>
      </c>
      <c r="F85">
        <v>4012.05</v>
      </c>
      <c r="G85">
        <f>_xll.TA_TYPPRICE(D85,E85,F85)</f>
        <v>3997.1166666666663</v>
      </c>
      <c r="H85">
        <v>3976.174602727433</v>
      </c>
      <c r="I85" t="str">
        <f t="shared" si="20"/>
        <v>UP</v>
      </c>
      <c r="J85">
        <v>4004.1868736636725</v>
      </c>
      <c r="K85">
        <v>3942.0147647736649</v>
      </c>
      <c r="L85" t="str">
        <f t="shared" si="21"/>
        <v>UP</v>
      </c>
      <c r="M85" t="str">
        <f t="shared" si="22"/>
        <v>UP</v>
      </c>
      <c r="N85">
        <v>60.437596317912593</v>
      </c>
      <c r="O85" t="str">
        <f t="shared" si="23"/>
        <v>UP</v>
      </c>
      <c r="P85" t="str">
        <f t="shared" si="24"/>
        <v>UP</v>
      </c>
      <c r="Q85">
        <f t="shared" si="25"/>
        <v>56.950000000000273</v>
      </c>
      <c r="R85">
        <f t="shared" si="26"/>
        <v>69.099999999999909</v>
      </c>
      <c r="S85">
        <f t="shared" si="27"/>
        <v>0.82416787264834079</v>
      </c>
      <c r="T85" t="str">
        <f t="shared" si="28"/>
        <v>UP</v>
      </c>
      <c r="U85" t="str">
        <f t="shared" si="29"/>
        <v>UP</v>
      </c>
      <c r="V85">
        <v>3981.3910958497618</v>
      </c>
      <c r="W85">
        <v>4014.1498682641113</v>
      </c>
      <c r="X85">
        <f t="shared" si="30"/>
        <v>-32.758772414349551</v>
      </c>
      <c r="Y85">
        <v>-37.26070072202949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4031.9</v>
      </c>
      <c r="D86">
        <v>4039.85</v>
      </c>
      <c r="E86">
        <v>3984.5</v>
      </c>
      <c r="F86">
        <v>4005</v>
      </c>
      <c r="G86">
        <f>_xll.TA_TYPPRICE(D86,E86,F86)</f>
        <v>4009.7833333333333</v>
      </c>
      <c r="H86">
        <v>3992.9789680303829</v>
      </c>
      <c r="I86" t="str">
        <f t="shared" si="20"/>
        <v>UP</v>
      </c>
      <c r="J86">
        <v>4012.1120128495231</v>
      </c>
      <c r="K86">
        <v>3951.4559281572947</v>
      </c>
      <c r="L86" t="str">
        <f t="shared" si="21"/>
        <v>No Confirmation</v>
      </c>
      <c r="M86" t="str">
        <f t="shared" si="22"/>
        <v>No Trend</v>
      </c>
      <c r="N86">
        <v>58.040150347118427</v>
      </c>
      <c r="O86" t="str">
        <f t="shared" si="23"/>
        <v>No Momentum</v>
      </c>
      <c r="P86" t="str">
        <f t="shared" si="24"/>
        <v>No Trend + Momentum</v>
      </c>
      <c r="Q86">
        <f t="shared" si="25"/>
        <v>20.5</v>
      </c>
      <c r="R86">
        <f t="shared" si="26"/>
        <v>55.349999999999909</v>
      </c>
      <c r="S86">
        <f t="shared" si="27"/>
        <v>0.37037037037037096</v>
      </c>
      <c r="T86" t="str">
        <f t="shared" si="28"/>
        <v>No Indication</v>
      </c>
      <c r="U86" t="str">
        <f t="shared" si="29"/>
        <v>No T+M+I</v>
      </c>
      <c r="V86">
        <v>3985.0232349497983</v>
      </c>
      <c r="W86">
        <v>4013.4721002445476</v>
      </c>
      <c r="X86">
        <f t="shared" si="30"/>
        <v>-28.448865294749339</v>
      </c>
      <c r="Y86">
        <v>-35.498333636573463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4000</v>
      </c>
      <c r="D87">
        <v>4029</v>
      </c>
      <c r="E87">
        <v>3988</v>
      </c>
      <c r="F87">
        <v>4001</v>
      </c>
      <c r="G87">
        <f>_xll.TA_TYPPRICE(D87,E87,F87)</f>
        <v>4006</v>
      </c>
      <c r="H87">
        <v>3999.4894840151915</v>
      </c>
      <c r="I87" t="str">
        <f t="shared" si="20"/>
        <v>UP</v>
      </c>
      <c r="J87">
        <v>4015.8648988829623</v>
      </c>
      <c r="K87">
        <v>3959.5768330112292</v>
      </c>
      <c r="L87" t="str">
        <f t="shared" si="21"/>
        <v>No Confirmation</v>
      </c>
      <c r="M87" t="str">
        <f t="shared" si="22"/>
        <v>No Trend</v>
      </c>
      <c r="N87">
        <v>56.451963537435979</v>
      </c>
      <c r="O87" t="str">
        <f t="shared" si="23"/>
        <v>No Momentum</v>
      </c>
      <c r="P87" t="str">
        <f t="shared" si="24"/>
        <v>No Trend + Momentum</v>
      </c>
      <c r="Q87">
        <f t="shared" si="25"/>
        <v>13</v>
      </c>
      <c r="R87">
        <f t="shared" si="26"/>
        <v>41</v>
      </c>
      <c r="S87">
        <f t="shared" si="27"/>
        <v>0.31707317073170732</v>
      </c>
      <c r="T87" t="str">
        <f t="shared" si="28"/>
        <v>No Indication</v>
      </c>
      <c r="U87" t="str">
        <f t="shared" si="29"/>
        <v>No T+M+I</v>
      </c>
      <c r="V87">
        <v>3987.4811988036754</v>
      </c>
      <c r="W87">
        <v>4012.5482409671736</v>
      </c>
      <c r="X87">
        <f t="shared" si="30"/>
        <v>-25.067042163498172</v>
      </c>
      <c r="Y87">
        <v>-33.412075341958406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4018</v>
      </c>
      <c r="D88">
        <v>4028.75</v>
      </c>
      <c r="E88">
        <v>3993.05</v>
      </c>
      <c r="F88">
        <v>4015</v>
      </c>
      <c r="G88">
        <f>_xll.TA_TYPPRICE(D88,E88,F88)</f>
        <v>4012.2666666666664</v>
      </c>
      <c r="H88">
        <v>4005.8780753409292</v>
      </c>
      <c r="I88" t="str">
        <f t="shared" si="20"/>
        <v>UP</v>
      </c>
      <c r="J88">
        <v>4018.7282546867486</v>
      </c>
      <c r="K88">
        <v>3967.0153145642894</v>
      </c>
      <c r="L88" t="str">
        <f t="shared" si="21"/>
        <v>No Confirmation</v>
      </c>
      <c r="M88" t="str">
        <f t="shared" si="22"/>
        <v>No Trend</v>
      </c>
      <c r="N88">
        <v>61.107952296545839</v>
      </c>
      <c r="O88" t="str">
        <f t="shared" si="23"/>
        <v>UP</v>
      </c>
      <c r="P88" t="str">
        <f t="shared" si="24"/>
        <v>No Trend + Momentum</v>
      </c>
      <c r="Q88">
        <f t="shared" si="25"/>
        <v>21.949999999999818</v>
      </c>
      <c r="R88">
        <f t="shared" si="26"/>
        <v>35.699999999999818</v>
      </c>
      <c r="S88">
        <f t="shared" si="27"/>
        <v>0.61484593837534818</v>
      </c>
      <c r="T88" t="str">
        <f t="shared" si="28"/>
        <v>No Indication</v>
      </c>
      <c r="U88" t="str">
        <f t="shared" si="29"/>
        <v>No T+M+I</v>
      </c>
      <c r="V88">
        <v>3991.7148605261868</v>
      </c>
      <c r="W88">
        <v>4012.7298527473831</v>
      </c>
      <c r="X88">
        <f t="shared" si="30"/>
        <v>-21.01499222119628</v>
      </c>
      <c r="Y88">
        <v>-30.932658717805982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4020.1</v>
      </c>
      <c r="D89">
        <v>4108.8</v>
      </c>
      <c r="E89">
        <v>4005.05</v>
      </c>
      <c r="F89">
        <v>4103</v>
      </c>
      <c r="G89">
        <f>_xll.TA_TYPPRICE(D89,E89,F89)</f>
        <v>4072.2833333333333</v>
      </c>
      <c r="H89">
        <v>4039.0807043371315</v>
      </c>
      <c r="I89" t="str">
        <f t="shared" si="20"/>
        <v>UP</v>
      </c>
      <c r="J89">
        <v>4038.7441980896933</v>
      </c>
      <c r="K89">
        <v>3975.4674668833363</v>
      </c>
      <c r="L89" t="str">
        <f t="shared" si="21"/>
        <v>UP</v>
      </c>
      <c r="M89" t="str">
        <f t="shared" si="22"/>
        <v>UP</v>
      </c>
      <c r="N89">
        <v>78.863655425799266</v>
      </c>
      <c r="O89" t="str">
        <f t="shared" si="23"/>
        <v>UP</v>
      </c>
      <c r="P89" t="str">
        <f t="shared" si="24"/>
        <v>UP</v>
      </c>
      <c r="Q89">
        <f t="shared" si="25"/>
        <v>97.949999999999818</v>
      </c>
      <c r="R89">
        <f t="shared" si="26"/>
        <v>103.75</v>
      </c>
      <c r="S89">
        <f t="shared" si="27"/>
        <v>0.9440963855421669</v>
      </c>
      <c r="T89" t="str">
        <f t="shared" si="28"/>
        <v>UP</v>
      </c>
      <c r="U89" t="str">
        <f t="shared" si="29"/>
        <v>UP</v>
      </c>
      <c r="V89">
        <v>4008.835651214466</v>
      </c>
      <c r="W89">
        <v>4019.416530321651</v>
      </c>
      <c r="X89">
        <f t="shared" si="30"/>
        <v>-10.580879107184956</v>
      </c>
      <c r="Y89">
        <v>-26.862302795681778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4016.9</v>
      </c>
      <c r="AE89">
        <f t="shared" si="36"/>
        <v>4044.7000000000003</v>
      </c>
      <c r="AF89">
        <f t="shared" si="37"/>
        <v>4056.9500000000003</v>
      </c>
      <c r="AG89">
        <f t="shared" si="38"/>
        <v>4069.15</v>
      </c>
    </row>
    <row r="90" spans="1:33" x14ac:dyDescent="0.25">
      <c r="A90" t="s">
        <v>5</v>
      </c>
      <c r="B90" s="1">
        <v>42984</v>
      </c>
      <c r="C90">
        <v>4090</v>
      </c>
      <c r="D90">
        <v>4169</v>
      </c>
      <c r="E90">
        <v>4078.15</v>
      </c>
      <c r="F90">
        <v>4150</v>
      </c>
      <c r="G90">
        <f>_xll.TA_TYPPRICE(D90,E90,F90)</f>
        <v>4132.3833333333332</v>
      </c>
      <c r="H90">
        <v>4085.7320188352323</v>
      </c>
      <c r="I90" t="str">
        <f t="shared" si="20"/>
        <v>UP</v>
      </c>
      <c r="J90">
        <v>4067.6899318475394</v>
      </c>
      <c r="K90">
        <v>3998.2858075759282</v>
      </c>
      <c r="L90" t="str">
        <f t="shared" si="21"/>
        <v>UP</v>
      </c>
      <c r="M90" t="str">
        <f t="shared" si="22"/>
        <v>UP</v>
      </c>
      <c r="N90">
        <v>83.800974141127966</v>
      </c>
      <c r="O90" t="str">
        <f t="shared" si="23"/>
        <v>UP</v>
      </c>
      <c r="P90" t="str">
        <f t="shared" si="24"/>
        <v>UP</v>
      </c>
      <c r="Q90">
        <f t="shared" si="25"/>
        <v>71.849999999999909</v>
      </c>
      <c r="R90">
        <f t="shared" si="26"/>
        <v>90.849999999999909</v>
      </c>
      <c r="S90">
        <f t="shared" si="27"/>
        <v>0.79086406164006584</v>
      </c>
      <c r="T90" t="str">
        <f t="shared" si="28"/>
        <v>No Indication</v>
      </c>
      <c r="U90" t="str">
        <f t="shared" si="29"/>
        <v>No T+M+I</v>
      </c>
      <c r="V90">
        <v>4030.5532433353173</v>
      </c>
      <c r="W90">
        <v>4029.0893799274545</v>
      </c>
      <c r="X90">
        <f t="shared" si="30"/>
        <v>1.4638634078628456</v>
      </c>
      <c r="Y90">
        <v>-21.197069554972853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4167</v>
      </c>
      <c r="D91">
        <v>4179.8999999999996</v>
      </c>
      <c r="E91">
        <v>4100.55</v>
      </c>
      <c r="F91">
        <v>4105</v>
      </c>
      <c r="G91">
        <f>_xll.TA_TYPPRICE(D91,E91,F91)</f>
        <v>4128.4833333333336</v>
      </c>
      <c r="H91">
        <v>4107.1076760842825</v>
      </c>
      <c r="I91" t="str">
        <f t="shared" si="20"/>
        <v>DOWN</v>
      </c>
      <c r="J91">
        <v>4092.6255025480859</v>
      </c>
      <c r="K91">
        <v>4021.0111836701662</v>
      </c>
      <c r="L91" t="str">
        <f t="shared" si="21"/>
        <v>UP</v>
      </c>
      <c r="M91" t="str">
        <f t="shared" si="22"/>
        <v>No Trend</v>
      </c>
      <c r="N91">
        <v>65.491664161839608</v>
      </c>
      <c r="O91" t="str">
        <f t="shared" si="23"/>
        <v>UP</v>
      </c>
      <c r="P91" t="str">
        <f t="shared" si="24"/>
        <v>No Trend + Momentum</v>
      </c>
      <c r="Q91">
        <f t="shared" si="25"/>
        <v>4.4499999999998181</v>
      </c>
      <c r="R91">
        <f t="shared" si="26"/>
        <v>79.349999999999454</v>
      </c>
      <c r="S91">
        <f t="shared" si="27"/>
        <v>5.6080655324509752E-2</v>
      </c>
      <c r="T91" t="str">
        <f t="shared" si="28"/>
        <v>DOWN</v>
      </c>
      <c r="U91" t="str">
        <f t="shared" si="29"/>
        <v>No T+M+I</v>
      </c>
      <c r="V91">
        <v>4042.0065905144993</v>
      </c>
      <c r="W91">
        <v>4034.712388821717</v>
      </c>
      <c r="X91">
        <f t="shared" si="30"/>
        <v>7.2942016927822806</v>
      </c>
      <c r="Y91">
        <v>-15.498815305421825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4071.05</v>
      </c>
      <c r="D92">
        <v>4160.2</v>
      </c>
      <c r="E92">
        <v>4070.95</v>
      </c>
      <c r="F92">
        <v>4144.1000000000004</v>
      </c>
      <c r="G92">
        <f>_xll.TA_TYPPRICE(D92,E92,F92)</f>
        <v>4125.083333333333</v>
      </c>
      <c r="H92">
        <v>4116.0955047088082</v>
      </c>
      <c r="I92" t="str">
        <f t="shared" si="20"/>
        <v>UP</v>
      </c>
      <c r="J92">
        <v>4107.6420575374004</v>
      </c>
      <c r="K92">
        <v>4032.1086984101294</v>
      </c>
      <c r="L92" t="str">
        <f t="shared" si="21"/>
        <v>UP</v>
      </c>
      <c r="M92" t="str">
        <f t="shared" si="22"/>
        <v>UP</v>
      </c>
      <c r="N92">
        <v>72.10996157438494</v>
      </c>
      <c r="O92" t="str">
        <f t="shared" si="23"/>
        <v>UP</v>
      </c>
      <c r="P92" t="str">
        <f t="shared" si="24"/>
        <v>UP</v>
      </c>
      <c r="Q92">
        <f t="shared" si="25"/>
        <v>73.150000000000546</v>
      </c>
      <c r="R92">
        <f t="shared" si="26"/>
        <v>89.25</v>
      </c>
      <c r="S92">
        <f t="shared" si="27"/>
        <v>0.81960784313726098</v>
      </c>
      <c r="T92" t="str">
        <f t="shared" si="28"/>
        <v>UP</v>
      </c>
      <c r="U92" t="str">
        <f t="shared" si="29"/>
        <v>UP</v>
      </c>
      <c r="V92">
        <v>4057.7132688968841</v>
      </c>
      <c r="W92">
        <v>4042.8151748349233</v>
      </c>
      <c r="X92">
        <f t="shared" si="30"/>
        <v>14.898094061960819</v>
      </c>
      <c r="Y92">
        <v>-9.419433431945297</v>
      </c>
      <c r="Z92" t="str">
        <f t="shared" si="31"/>
        <v>UP</v>
      </c>
      <c r="AA92" t="str">
        <f t="shared" si="32"/>
        <v>UP</v>
      </c>
      <c r="AB92" t="str">
        <f t="shared" si="33"/>
        <v>UP</v>
      </c>
      <c r="AC92" t="str">
        <f t="shared" si="34"/>
        <v>UP</v>
      </c>
      <c r="AD92">
        <f t="shared" si="35"/>
        <v>4081.1000000000004</v>
      </c>
      <c r="AE92">
        <f t="shared" si="36"/>
        <v>4105.05</v>
      </c>
      <c r="AF92">
        <f t="shared" si="37"/>
        <v>4115.55</v>
      </c>
      <c r="AG92">
        <f t="shared" si="38"/>
        <v>4126.1000000000004</v>
      </c>
    </row>
    <row r="93" spans="1:33" x14ac:dyDescent="0.25">
      <c r="A93" t="s">
        <v>5</v>
      </c>
      <c r="B93" s="1">
        <v>42989</v>
      </c>
      <c r="C93">
        <v>4162.2</v>
      </c>
      <c r="D93">
        <v>4192</v>
      </c>
      <c r="E93">
        <v>4151.05</v>
      </c>
      <c r="F93">
        <v>4159.5</v>
      </c>
      <c r="G93">
        <f>_xll.TA_TYPPRICE(D93,E93,F93)</f>
        <v>4167.5166666666664</v>
      </c>
      <c r="H93">
        <v>4141.8060856877373</v>
      </c>
      <c r="I93" t="str">
        <f t="shared" si="20"/>
        <v>UP</v>
      </c>
      <c r="J93">
        <v>4126.388266973534</v>
      </c>
      <c r="K93">
        <v>4058.5400987634339</v>
      </c>
      <c r="L93" t="str">
        <f t="shared" si="21"/>
        <v>UP</v>
      </c>
      <c r="M93" t="str">
        <f t="shared" si="22"/>
        <v>UP</v>
      </c>
      <c r="N93">
        <v>74.516208961838103</v>
      </c>
      <c r="O93" t="str">
        <f t="shared" si="23"/>
        <v>UP</v>
      </c>
      <c r="P93" t="str">
        <f t="shared" si="24"/>
        <v>UP</v>
      </c>
      <c r="Q93">
        <f t="shared" si="25"/>
        <v>8.4499999999998181</v>
      </c>
      <c r="R93">
        <f t="shared" si="26"/>
        <v>40.949999999999818</v>
      </c>
      <c r="S93">
        <f t="shared" si="27"/>
        <v>0.20634920634920281</v>
      </c>
      <c r="T93" t="str">
        <f t="shared" si="28"/>
        <v>No Indication</v>
      </c>
      <c r="U93" t="str">
        <f t="shared" si="29"/>
        <v>No T+M+I</v>
      </c>
      <c r="V93">
        <v>4073.3727659896713</v>
      </c>
      <c r="W93">
        <v>4051.4584952175214</v>
      </c>
      <c r="X93">
        <f t="shared" si="30"/>
        <v>21.914270772149848</v>
      </c>
      <c r="Y93">
        <v>-3.152692591126268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4175</v>
      </c>
      <c r="D94">
        <v>4233</v>
      </c>
      <c r="E94">
        <v>4175</v>
      </c>
      <c r="F94">
        <v>4202</v>
      </c>
      <c r="G94">
        <f>_xll.TA_TYPPRICE(D94,E94,F94)</f>
        <v>4203.333333333333</v>
      </c>
      <c r="H94">
        <v>4172.5697095105352</v>
      </c>
      <c r="I94" t="str">
        <f t="shared" si="20"/>
        <v>UP</v>
      </c>
      <c r="J94">
        <v>4150.0797632016374</v>
      </c>
      <c r="K94">
        <v>4084.420076816004</v>
      </c>
      <c r="L94" t="str">
        <f t="shared" si="21"/>
        <v>UP</v>
      </c>
      <c r="M94" t="str">
        <f t="shared" si="22"/>
        <v>UP</v>
      </c>
      <c r="N94">
        <v>80.361205005892828</v>
      </c>
      <c r="O94" t="str">
        <f t="shared" si="23"/>
        <v>UP</v>
      </c>
      <c r="P94" t="str">
        <f t="shared" si="24"/>
        <v>UP</v>
      </c>
      <c r="Q94">
        <f t="shared" si="25"/>
        <v>27</v>
      </c>
      <c r="R94">
        <f t="shared" si="26"/>
        <v>58</v>
      </c>
      <c r="S94">
        <f t="shared" si="27"/>
        <v>0.46551724137931033</v>
      </c>
      <c r="T94" t="str">
        <f t="shared" si="28"/>
        <v>No Indication</v>
      </c>
      <c r="U94" t="str">
        <f t="shared" si="29"/>
        <v>No T+M+I</v>
      </c>
      <c r="V94">
        <v>4093.1615712220296</v>
      </c>
      <c r="W94">
        <v>4062.6097177940014</v>
      </c>
      <c r="X94">
        <f t="shared" si="30"/>
        <v>30.551853428028153</v>
      </c>
      <c r="Y94">
        <v>3.5882166127046169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4202</v>
      </c>
      <c r="D95">
        <v>4226.95</v>
      </c>
      <c r="E95">
        <v>4174.1499999999996</v>
      </c>
      <c r="F95">
        <v>4182.7</v>
      </c>
      <c r="G95">
        <f>_xll.TA_TYPPRICE(D95,E95,F95)</f>
        <v>4194.5999999999995</v>
      </c>
      <c r="H95">
        <v>4183.5848547552669</v>
      </c>
      <c r="I95" t="str">
        <f t="shared" si="20"/>
        <v>DOWN</v>
      </c>
      <c r="J95">
        <v>4167.162038045718</v>
      </c>
      <c r="K95">
        <v>4104.3600597457807</v>
      </c>
      <c r="L95" t="str">
        <f t="shared" si="21"/>
        <v>UP</v>
      </c>
      <c r="M95" t="str">
        <f t="shared" si="22"/>
        <v>No Trend</v>
      </c>
      <c r="N95">
        <v>71.103759915677983</v>
      </c>
      <c r="O95" t="str">
        <f t="shared" si="23"/>
        <v>UP</v>
      </c>
      <c r="P95" t="str">
        <f t="shared" si="24"/>
        <v>No Trend + Momentum</v>
      </c>
      <c r="Q95">
        <f t="shared" si="25"/>
        <v>8.5500000000001819</v>
      </c>
      <c r="R95">
        <f t="shared" si="26"/>
        <v>52.800000000000182</v>
      </c>
      <c r="S95">
        <f t="shared" si="27"/>
        <v>0.16193181818182106</v>
      </c>
      <c r="T95" t="str">
        <f t="shared" si="28"/>
        <v>DOWN</v>
      </c>
      <c r="U95" t="str">
        <f t="shared" si="29"/>
        <v>No T+M+I</v>
      </c>
      <c r="V95">
        <v>4106.9367141109478</v>
      </c>
      <c r="W95">
        <v>4071.505294253705</v>
      </c>
      <c r="X95">
        <f t="shared" si="30"/>
        <v>35.431419857242872</v>
      </c>
      <c r="Y95">
        <v>9.9568572616122673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4194.8</v>
      </c>
      <c r="D96">
        <v>4225</v>
      </c>
      <c r="E96">
        <v>4173.5</v>
      </c>
      <c r="F96">
        <v>4201.05</v>
      </c>
      <c r="G96">
        <f>_xll.TA_TYPPRICE(D96,E96,F96)</f>
        <v>4199.8499999999995</v>
      </c>
      <c r="H96">
        <v>4191.7174273776327</v>
      </c>
      <c r="I96" t="str">
        <f t="shared" si="20"/>
        <v>UP</v>
      </c>
      <c r="J96">
        <v>4180.014918480003</v>
      </c>
      <c r="K96">
        <v>4119.7244909133851</v>
      </c>
      <c r="L96" t="str">
        <f t="shared" si="21"/>
        <v>UP</v>
      </c>
      <c r="M96" t="str">
        <f t="shared" si="22"/>
        <v>UP</v>
      </c>
      <c r="N96">
        <v>74.58351703044714</v>
      </c>
      <c r="O96" t="str">
        <f t="shared" si="23"/>
        <v>UP</v>
      </c>
      <c r="P96" t="str">
        <f t="shared" si="24"/>
        <v>UP</v>
      </c>
      <c r="Q96">
        <f t="shared" si="25"/>
        <v>27.550000000000182</v>
      </c>
      <c r="R96">
        <f t="shared" si="26"/>
        <v>51.5</v>
      </c>
      <c r="S96">
        <f t="shared" si="27"/>
        <v>0.53495145631068319</v>
      </c>
      <c r="T96" t="str">
        <f t="shared" si="28"/>
        <v>No Indication</v>
      </c>
      <c r="U96" t="str">
        <f t="shared" si="29"/>
        <v>No T+M+I</v>
      </c>
      <c r="V96">
        <v>4121.4156811708017</v>
      </c>
      <c r="W96">
        <v>4081.1011983830604</v>
      </c>
      <c r="X96">
        <f t="shared" si="30"/>
        <v>40.314482787741326</v>
      </c>
      <c r="Y96">
        <v>16.02838236683808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4201.55</v>
      </c>
      <c r="D97">
        <v>4226.1499999999996</v>
      </c>
      <c r="E97">
        <v>4176</v>
      </c>
      <c r="F97">
        <v>4223.7</v>
      </c>
      <c r="G97">
        <f>_xll.TA_TYPPRICE(D97,E97,F97)</f>
        <v>4208.6166666666659</v>
      </c>
      <c r="H97">
        <v>4200.1670470221488</v>
      </c>
      <c r="I97" t="str">
        <f t="shared" si="20"/>
        <v>UP</v>
      </c>
      <c r="J97">
        <v>4190.26715881778</v>
      </c>
      <c r="K97">
        <v>4132.2301595992994</v>
      </c>
      <c r="L97" t="str">
        <f t="shared" si="21"/>
        <v>UP</v>
      </c>
      <c r="M97" t="str">
        <f t="shared" si="22"/>
        <v>UP</v>
      </c>
      <c r="N97">
        <v>78.565992609820341</v>
      </c>
      <c r="O97" t="str">
        <f t="shared" si="23"/>
        <v>UP</v>
      </c>
      <c r="P97" t="str">
        <f t="shared" si="24"/>
        <v>UP</v>
      </c>
      <c r="Q97">
        <f t="shared" si="25"/>
        <v>47.699999999999818</v>
      </c>
      <c r="R97">
        <f t="shared" si="26"/>
        <v>50.149999999999636</v>
      </c>
      <c r="S97">
        <f t="shared" si="27"/>
        <v>0.9511465603190461</v>
      </c>
      <c r="T97" t="str">
        <f t="shared" si="28"/>
        <v>UP</v>
      </c>
      <c r="U97" t="str">
        <f t="shared" si="29"/>
        <v>UP</v>
      </c>
      <c r="V97">
        <v>4137.1517302214479</v>
      </c>
      <c r="W97">
        <v>4091.6640725769075</v>
      </c>
      <c r="X97">
        <f t="shared" si="30"/>
        <v>45.487657644540377</v>
      </c>
      <c r="Y97">
        <v>21.920237422378541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4181.7</v>
      </c>
      <c r="AE97">
        <f t="shared" si="36"/>
        <v>4195.1500000000005</v>
      </c>
      <c r="AF97">
        <f t="shared" si="37"/>
        <v>4201.05</v>
      </c>
      <c r="AG97">
        <f t="shared" si="38"/>
        <v>4207</v>
      </c>
    </row>
    <row r="98" spans="1:33" x14ac:dyDescent="0.25">
      <c r="A98" t="s">
        <v>5</v>
      </c>
      <c r="B98" s="1">
        <v>42996</v>
      </c>
      <c r="C98">
        <v>4235</v>
      </c>
      <c r="D98">
        <v>4240</v>
      </c>
      <c r="E98">
        <v>4200</v>
      </c>
      <c r="F98">
        <v>4207.05</v>
      </c>
      <c r="G98">
        <f>_xll.TA_TYPPRICE(D98,E98,F98)</f>
        <v>4215.6833333333334</v>
      </c>
      <c r="H98">
        <v>4207.9251901777407</v>
      </c>
      <c r="I98" t="str">
        <f t="shared" si="20"/>
        <v>DOWN</v>
      </c>
      <c r="J98">
        <v>4201.3189013027177</v>
      </c>
      <c r="K98">
        <v>4147.2901241327882</v>
      </c>
      <c r="L98" t="str">
        <f t="shared" si="21"/>
        <v>UP</v>
      </c>
      <c r="M98" t="str">
        <f t="shared" si="22"/>
        <v>No Trend</v>
      </c>
      <c r="N98">
        <v>68.677935960209879</v>
      </c>
      <c r="O98" t="str">
        <f t="shared" si="23"/>
        <v>UP</v>
      </c>
      <c r="P98" t="str">
        <f t="shared" si="24"/>
        <v>No Trend + Momentum</v>
      </c>
      <c r="Q98">
        <f t="shared" si="25"/>
        <v>7.0500000000001819</v>
      </c>
      <c r="R98">
        <f t="shared" si="26"/>
        <v>40</v>
      </c>
      <c r="S98">
        <f t="shared" si="27"/>
        <v>0.17625000000000454</v>
      </c>
      <c r="T98" t="str">
        <f t="shared" si="28"/>
        <v>DOWN</v>
      </c>
      <c r="U98" t="str">
        <f t="shared" si="29"/>
        <v>No T+M+I</v>
      </c>
      <c r="V98">
        <v>4147.9053101873787</v>
      </c>
      <c r="W98">
        <v>4100.2111783119517</v>
      </c>
      <c r="X98">
        <f t="shared" si="30"/>
        <v>47.694131875427047</v>
      </c>
      <c r="Y98">
        <v>27.075016312988243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4214.8999999999996</v>
      </c>
      <c r="D99">
        <v>4214.8999999999996</v>
      </c>
      <c r="E99">
        <v>4170</v>
      </c>
      <c r="F99">
        <v>4187</v>
      </c>
      <c r="G99">
        <f>_xll.TA_TYPPRICE(D99,E99,F99)</f>
        <v>4190.6333333333332</v>
      </c>
      <c r="H99">
        <v>4199.2792617555369</v>
      </c>
      <c r="I99" t="str">
        <f t="shared" si="20"/>
        <v>DOWN</v>
      </c>
      <c r="J99">
        <v>4204.3369232354471</v>
      </c>
      <c r="K99">
        <v>4152.3367632143909</v>
      </c>
      <c r="L99" t="str">
        <f t="shared" si="21"/>
        <v>No Confirmation</v>
      </c>
      <c r="M99" t="str">
        <f t="shared" si="22"/>
        <v>No Trend</v>
      </c>
      <c r="N99">
        <v>57.739409234344784</v>
      </c>
      <c r="O99" t="str">
        <f t="shared" si="23"/>
        <v>No Momentum</v>
      </c>
      <c r="P99" t="str">
        <f t="shared" si="24"/>
        <v>No Trend + Momentum</v>
      </c>
      <c r="Q99">
        <f t="shared" si="25"/>
        <v>17</v>
      </c>
      <c r="R99">
        <f t="shared" si="26"/>
        <v>44.899999999999636</v>
      </c>
      <c r="S99">
        <f t="shared" si="27"/>
        <v>0.37861915367483601</v>
      </c>
      <c r="T99" t="str">
        <f t="shared" si="28"/>
        <v>No Indication</v>
      </c>
      <c r="U99" t="str">
        <f t="shared" si="29"/>
        <v>No T+M+I</v>
      </c>
      <c r="V99">
        <v>4153.9198778508589</v>
      </c>
      <c r="W99">
        <v>4106.6399799184737</v>
      </c>
      <c r="X99">
        <f t="shared" si="30"/>
        <v>47.279897932385211</v>
      </c>
      <c r="Y99">
        <v>31.115992636867638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4187</v>
      </c>
      <c r="D100">
        <v>4219.8500000000004</v>
      </c>
      <c r="E100">
        <v>4154.1000000000004</v>
      </c>
      <c r="F100">
        <v>4201.2</v>
      </c>
      <c r="G100">
        <f>_xll.TA_TYPPRICE(D100,E100,F100)</f>
        <v>4191.7166666666672</v>
      </c>
      <c r="H100">
        <v>4195.497964211102</v>
      </c>
      <c r="I100" t="str">
        <f t="shared" si="20"/>
        <v>UP</v>
      </c>
      <c r="J100">
        <v>4207.7842736275697</v>
      </c>
      <c r="K100">
        <v>4152.728593611193</v>
      </c>
      <c r="L100" t="str">
        <f t="shared" si="21"/>
        <v>No Confirmation</v>
      </c>
      <c r="M100" t="str">
        <f t="shared" si="22"/>
        <v>No Trend</v>
      </c>
      <c r="N100">
        <v>62.961864139629498</v>
      </c>
      <c r="O100" t="str">
        <f t="shared" si="23"/>
        <v>UP</v>
      </c>
      <c r="P100" t="str">
        <f t="shared" si="24"/>
        <v>No Trend + Momentum</v>
      </c>
      <c r="Q100">
        <f t="shared" si="25"/>
        <v>47.099999999999454</v>
      </c>
      <c r="R100">
        <f t="shared" si="26"/>
        <v>65.75</v>
      </c>
      <c r="S100">
        <f t="shared" si="27"/>
        <v>0.71634980988592323</v>
      </c>
      <c r="T100" t="str">
        <f t="shared" si="28"/>
        <v>No Indication</v>
      </c>
      <c r="U100" t="str">
        <f t="shared" si="29"/>
        <v>No T+M+I</v>
      </c>
      <c r="V100">
        <v>4161.1937427968805</v>
      </c>
      <c r="W100">
        <v>4113.6444258504389</v>
      </c>
      <c r="X100">
        <f t="shared" si="30"/>
        <v>47.54931694644165</v>
      </c>
      <c r="Y100">
        <v>34.402657498782439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4193.2</v>
      </c>
      <c r="D101">
        <v>4244</v>
      </c>
      <c r="E101">
        <v>4150</v>
      </c>
      <c r="F101">
        <v>4157.3999999999996</v>
      </c>
      <c r="G101">
        <f>_xll.TA_TYPPRICE(D101,E101,F101)</f>
        <v>4183.8</v>
      </c>
      <c r="H101">
        <v>4189.6489821055511</v>
      </c>
      <c r="I101" t="str">
        <f t="shared" si="20"/>
        <v>DOWN</v>
      </c>
      <c r="J101">
        <v>4215.8322128214431</v>
      </c>
      <c r="K101">
        <v>4152.1222394753722</v>
      </c>
      <c r="L101" t="str">
        <f t="shared" si="21"/>
        <v>No Confirmation</v>
      </c>
      <c r="M101" t="str">
        <f t="shared" si="22"/>
        <v>No Trend</v>
      </c>
      <c r="N101">
        <v>42.643531143349925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7.3999999999996362</v>
      </c>
      <c r="R101">
        <f t="shared" si="26"/>
        <v>94</v>
      </c>
      <c r="S101">
        <f t="shared" si="27"/>
        <v>7.872340425531528E-2</v>
      </c>
      <c r="T101" t="str">
        <f t="shared" si="28"/>
        <v>DOWN</v>
      </c>
      <c r="U101" t="str">
        <f t="shared" si="29"/>
        <v>No T+M+I</v>
      </c>
      <c r="V101">
        <v>4160.610090058899</v>
      </c>
      <c r="W101">
        <v>4116.8855794911469</v>
      </c>
      <c r="X101">
        <f t="shared" si="30"/>
        <v>43.724510567752077</v>
      </c>
      <c r="Y101">
        <v>36.267028112576369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4148</v>
      </c>
      <c r="D102">
        <v>4160.95</v>
      </c>
      <c r="E102">
        <v>3989.2</v>
      </c>
      <c r="F102">
        <v>3999.9</v>
      </c>
      <c r="G102">
        <f>_xll.TA_TYPPRICE(D102,E102,F102)</f>
        <v>4050.0166666666664</v>
      </c>
      <c r="H102">
        <v>4119.8328243861088</v>
      </c>
      <c r="I102" t="str">
        <f t="shared" si="20"/>
        <v>DOWN</v>
      </c>
      <c r="J102">
        <v>4203.6361655277888</v>
      </c>
      <c r="K102">
        <v>4115.9172973697341</v>
      </c>
      <c r="L102" t="str">
        <f t="shared" si="21"/>
        <v>DOWN</v>
      </c>
      <c r="M102" t="str">
        <f t="shared" si="22"/>
        <v>DOWN</v>
      </c>
      <c r="N102">
        <v>17.401752735984115</v>
      </c>
      <c r="O102" t="str">
        <f t="shared" si="23"/>
        <v>DOWN</v>
      </c>
      <c r="P102" t="str">
        <f t="shared" si="24"/>
        <v>DOWN</v>
      </c>
      <c r="Q102">
        <f t="shared" si="25"/>
        <v>10.700000000000273</v>
      </c>
      <c r="R102">
        <f t="shared" si="26"/>
        <v>171.75</v>
      </c>
      <c r="S102">
        <f t="shared" si="27"/>
        <v>6.2299854439594023E-2</v>
      </c>
      <c r="T102" t="str">
        <f t="shared" si="28"/>
        <v>DOWN</v>
      </c>
      <c r="U102" t="str">
        <f t="shared" si="29"/>
        <v>DOWN</v>
      </c>
      <c r="V102">
        <v>4135.8854608190686</v>
      </c>
      <c r="W102">
        <v>4108.2199810103211</v>
      </c>
      <c r="X102">
        <f t="shared" si="30"/>
        <v>27.665479808747477</v>
      </c>
      <c r="Y102">
        <v>34.546718451810591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3990</v>
      </c>
      <c r="D103">
        <v>3999</v>
      </c>
      <c r="E103">
        <v>3891.1</v>
      </c>
      <c r="F103">
        <v>3899</v>
      </c>
      <c r="G103">
        <f>_xll.TA_TYPPRICE(D103,E103,F103)</f>
        <v>3929.7000000000003</v>
      </c>
      <c r="H103">
        <v>4024.7664121930547</v>
      </c>
      <c r="I103" t="str">
        <f t="shared" si="20"/>
        <v>DOWN</v>
      </c>
      <c r="J103">
        <v>4158.1614620771688</v>
      </c>
      <c r="K103">
        <v>4065.9578979542375</v>
      </c>
      <c r="L103" t="str">
        <f t="shared" si="21"/>
        <v>DOWN</v>
      </c>
      <c r="M103" t="str">
        <f t="shared" si="22"/>
        <v>DOWN</v>
      </c>
      <c r="N103">
        <v>11.805723116039534</v>
      </c>
      <c r="O103" t="str">
        <f t="shared" si="23"/>
        <v>DOWN</v>
      </c>
      <c r="P103" t="str">
        <f t="shared" si="24"/>
        <v>DOWN</v>
      </c>
      <c r="Q103">
        <f t="shared" si="25"/>
        <v>7.9000000000000909</v>
      </c>
      <c r="R103">
        <f t="shared" si="26"/>
        <v>107.90000000000009</v>
      </c>
      <c r="S103">
        <f t="shared" si="27"/>
        <v>7.321594068582099E-2</v>
      </c>
      <c r="T103" t="str">
        <f t="shared" si="28"/>
        <v>DOWN</v>
      </c>
      <c r="U103" t="str">
        <f t="shared" si="29"/>
        <v>DOWN</v>
      </c>
      <c r="V103">
        <v>4099.4415437699809</v>
      </c>
      <c r="W103">
        <v>4092.7222046391862</v>
      </c>
      <c r="X103">
        <f t="shared" si="30"/>
        <v>6.7193391307946513</v>
      </c>
      <c r="Y103">
        <v>28.981242587607404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3986.7000000000003</v>
      </c>
      <c r="AE103">
        <f t="shared" si="36"/>
        <v>3957.8</v>
      </c>
      <c r="AF103">
        <f t="shared" si="37"/>
        <v>3945.05</v>
      </c>
      <c r="AG103">
        <f t="shared" si="38"/>
        <v>3932.3</v>
      </c>
    </row>
    <row r="104" spans="1:33" x14ac:dyDescent="0.25">
      <c r="A104" t="s">
        <v>5</v>
      </c>
      <c r="B104" s="1">
        <v>43004</v>
      </c>
      <c r="C104">
        <v>3900</v>
      </c>
      <c r="D104">
        <v>3934.95</v>
      </c>
      <c r="E104">
        <v>3836</v>
      </c>
      <c r="F104">
        <v>3903.9</v>
      </c>
      <c r="G104">
        <f>_xll.TA_TYPPRICE(D104,E104,F104)</f>
        <v>3891.6166666666668</v>
      </c>
      <c r="H104">
        <v>3958.1915394298608</v>
      </c>
      <c r="I104" t="str">
        <f t="shared" si="20"/>
        <v>DOWN</v>
      </c>
      <c r="J104">
        <v>4108.5589149489088</v>
      </c>
      <c r="K104">
        <v>4014.8561428532958</v>
      </c>
      <c r="L104" t="str">
        <f t="shared" si="21"/>
        <v>DOWN</v>
      </c>
      <c r="M104" t="str">
        <f t="shared" si="22"/>
        <v>DOWN</v>
      </c>
      <c r="N104">
        <v>13.49439848302308</v>
      </c>
      <c r="O104" t="str">
        <f t="shared" si="23"/>
        <v>DOWN</v>
      </c>
      <c r="P104" t="str">
        <f t="shared" si="24"/>
        <v>DOWN</v>
      </c>
      <c r="Q104">
        <f t="shared" si="25"/>
        <v>67.900000000000091</v>
      </c>
      <c r="R104">
        <f t="shared" si="26"/>
        <v>98.949999999999818</v>
      </c>
      <c r="S104">
        <f t="shared" si="27"/>
        <v>0.68620515411824368</v>
      </c>
      <c r="T104" t="str">
        <f t="shared" si="28"/>
        <v>No Indication</v>
      </c>
      <c r="U104" t="str">
        <f t="shared" si="29"/>
        <v>No T+M+I</v>
      </c>
      <c r="V104">
        <v>4069.3582293438299</v>
      </c>
      <c r="W104">
        <v>4078.7353746659132</v>
      </c>
      <c r="X104">
        <f t="shared" si="30"/>
        <v>-9.3771453220833791</v>
      </c>
      <c r="Y104">
        <v>21.309565005669249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3954.9</v>
      </c>
      <c r="D105">
        <v>3960.05</v>
      </c>
      <c r="E105">
        <v>3773.3</v>
      </c>
      <c r="F105">
        <v>3804</v>
      </c>
      <c r="G105">
        <f>_xll.TA_TYPPRICE(D105,E105,F105)</f>
        <v>3845.7833333333333</v>
      </c>
      <c r="H105">
        <v>3901.987436381597</v>
      </c>
      <c r="I105" t="str">
        <f t="shared" si="20"/>
        <v>DOWN</v>
      </c>
      <c r="J105">
        <v>4075.5569338491514</v>
      </c>
      <c r="K105">
        <v>3961.1769999970079</v>
      </c>
      <c r="L105" t="str">
        <f t="shared" si="21"/>
        <v>DOWN</v>
      </c>
      <c r="M105" t="str">
        <f t="shared" si="22"/>
        <v>DOWN</v>
      </c>
      <c r="N105">
        <v>9.0690533812140757</v>
      </c>
      <c r="O105" t="str">
        <f t="shared" si="23"/>
        <v>DOWN</v>
      </c>
      <c r="P105" t="str">
        <f t="shared" si="24"/>
        <v>DOWN</v>
      </c>
      <c r="Q105">
        <f t="shared" si="25"/>
        <v>30.699999999999818</v>
      </c>
      <c r="R105">
        <f t="shared" si="26"/>
        <v>186.75</v>
      </c>
      <c r="S105">
        <f t="shared" si="27"/>
        <v>0.16439089692101644</v>
      </c>
      <c r="T105" t="str">
        <f t="shared" si="28"/>
        <v>DOWN</v>
      </c>
      <c r="U105" t="str">
        <f t="shared" si="29"/>
        <v>DOWN</v>
      </c>
      <c r="V105">
        <v>4028.5338863678562</v>
      </c>
      <c r="W105">
        <v>4058.384606172142</v>
      </c>
      <c r="X105">
        <f t="shared" si="30"/>
        <v>-29.850719804285745</v>
      </c>
      <c r="Y105">
        <v>11.07750804367825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3938.75</v>
      </c>
      <c r="AE105">
        <f t="shared" si="36"/>
        <v>3888.7000000000003</v>
      </c>
      <c r="AF105">
        <f t="shared" si="37"/>
        <v>3866.7000000000003</v>
      </c>
      <c r="AG105">
        <f t="shared" si="38"/>
        <v>3844.65</v>
      </c>
    </row>
    <row r="106" spans="1:33" x14ac:dyDescent="0.25">
      <c r="A106" t="s">
        <v>5</v>
      </c>
      <c r="B106" s="1">
        <v>43006</v>
      </c>
      <c r="C106">
        <v>3798.5</v>
      </c>
      <c r="D106">
        <v>3887.55</v>
      </c>
      <c r="E106">
        <v>3777.2</v>
      </c>
      <c r="F106">
        <v>3862.85</v>
      </c>
      <c r="G106">
        <f>_xll.TA_TYPPRICE(D106,E106,F106)</f>
        <v>3842.5333333333333</v>
      </c>
      <c r="H106">
        <v>3872.2603848574654</v>
      </c>
      <c r="I106" t="str">
        <f t="shared" si="20"/>
        <v>DOWN</v>
      </c>
      <c r="J106">
        <v>4033.7776152160068</v>
      </c>
      <c r="K106">
        <v>3920.2932222198951</v>
      </c>
      <c r="L106" t="str">
        <f t="shared" si="21"/>
        <v>DOWN</v>
      </c>
      <c r="M106" t="str">
        <f t="shared" si="22"/>
        <v>DOWN</v>
      </c>
      <c r="N106">
        <v>26.756124468817021</v>
      </c>
      <c r="O106" t="str">
        <f t="shared" si="23"/>
        <v>DOWN</v>
      </c>
      <c r="P106" t="str">
        <f t="shared" si="24"/>
        <v>DOWN</v>
      </c>
      <c r="Q106">
        <f t="shared" si="25"/>
        <v>85.650000000000091</v>
      </c>
      <c r="R106">
        <f t="shared" si="26"/>
        <v>110.35000000000036</v>
      </c>
      <c r="S106">
        <f t="shared" si="27"/>
        <v>0.77616674218395842</v>
      </c>
      <c r="T106" t="str">
        <f t="shared" si="28"/>
        <v>No Indication</v>
      </c>
      <c r="U106" t="str">
        <f t="shared" si="29"/>
        <v>No T+M+I</v>
      </c>
      <c r="V106">
        <v>4003.0440576958781</v>
      </c>
      <c r="W106">
        <v>4043.9005612705018</v>
      </c>
      <c r="X106">
        <f t="shared" si="30"/>
        <v>-40.85650357462373</v>
      </c>
      <c r="Y106">
        <v>0.6907057200178528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3878</v>
      </c>
      <c r="D107">
        <v>3916.75</v>
      </c>
      <c r="E107">
        <v>3845</v>
      </c>
      <c r="F107">
        <v>3854.3</v>
      </c>
      <c r="G107">
        <f>_xll.TA_TYPPRICE(D107,E107,F107)</f>
        <v>3872.0166666666664</v>
      </c>
      <c r="H107">
        <v>3872.1385257620659</v>
      </c>
      <c r="I107" t="str">
        <f t="shared" si="20"/>
        <v>DOWN</v>
      </c>
      <c r="J107">
        <v>4007.7714785013386</v>
      </c>
      <c r="K107">
        <v>3903.5613950599186</v>
      </c>
      <c r="L107" t="str">
        <f t="shared" si="21"/>
        <v>DOWN</v>
      </c>
      <c r="M107" t="str">
        <f t="shared" si="22"/>
        <v>DOWN</v>
      </c>
      <c r="N107">
        <v>25.843229824045178</v>
      </c>
      <c r="O107" t="str">
        <f t="shared" si="23"/>
        <v>DOWN</v>
      </c>
      <c r="P107" t="str">
        <f t="shared" si="24"/>
        <v>DOWN</v>
      </c>
      <c r="Q107">
        <f t="shared" si="25"/>
        <v>9.3000000000001819</v>
      </c>
      <c r="R107">
        <f t="shared" si="26"/>
        <v>71.75</v>
      </c>
      <c r="S107">
        <f t="shared" si="27"/>
        <v>0.1296167247386785</v>
      </c>
      <c r="T107" t="str">
        <f t="shared" si="28"/>
        <v>DOWN</v>
      </c>
      <c r="U107" t="str">
        <f t="shared" si="29"/>
        <v>DOWN</v>
      </c>
      <c r="V107">
        <v>3980.1603565118967</v>
      </c>
      <c r="W107">
        <v>4029.8560752504645</v>
      </c>
      <c r="X107">
        <f t="shared" si="30"/>
        <v>-49.695718738567848</v>
      </c>
      <c r="Y107">
        <v>-9.3865791716992888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3908.55</v>
      </c>
      <c r="AE107">
        <f t="shared" si="36"/>
        <v>3889.3500000000004</v>
      </c>
      <c r="AF107">
        <f t="shared" si="37"/>
        <v>3880.9</v>
      </c>
      <c r="AG107">
        <f t="shared" si="38"/>
        <v>3872.4</v>
      </c>
    </row>
    <row r="108" spans="1:33" x14ac:dyDescent="0.25">
      <c r="A108" t="s">
        <v>5</v>
      </c>
      <c r="B108" s="1">
        <v>43011</v>
      </c>
      <c r="C108">
        <v>3913.4</v>
      </c>
      <c r="D108">
        <v>3945</v>
      </c>
      <c r="E108">
        <v>3878</v>
      </c>
      <c r="F108">
        <v>3888</v>
      </c>
      <c r="G108">
        <f>_xll.TA_TYPPRICE(D108,E108,F108)</f>
        <v>3903.6666666666665</v>
      </c>
      <c r="H108">
        <v>3887.902596214366</v>
      </c>
      <c r="I108" t="str">
        <f t="shared" si="20"/>
        <v>UP</v>
      </c>
      <c r="J108">
        <v>3993.8222610565967</v>
      </c>
      <c r="K108">
        <v>3897.8810850466034</v>
      </c>
      <c r="L108" t="str">
        <f t="shared" si="21"/>
        <v>DOWN</v>
      </c>
      <c r="M108" t="str">
        <f t="shared" si="22"/>
        <v>No Trend</v>
      </c>
      <c r="N108">
        <v>36.515124348146983</v>
      </c>
      <c r="O108" t="str">
        <f t="shared" si="23"/>
        <v>DOWN</v>
      </c>
      <c r="P108" t="str">
        <f t="shared" si="24"/>
        <v>No Trend + Momentum</v>
      </c>
      <c r="Q108">
        <f t="shared" si="25"/>
        <v>10</v>
      </c>
      <c r="R108">
        <f t="shared" si="26"/>
        <v>67</v>
      </c>
      <c r="S108">
        <f t="shared" si="27"/>
        <v>0.14925373134328357</v>
      </c>
      <c r="T108" t="str">
        <f t="shared" si="28"/>
        <v>DOWN</v>
      </c>
      <c r="U108" t="str">
        <f t="shared" si="29"/>
        <v>No T+M+I</v>
      </c>
      <c r="V108">
        <v>3965.9818401254511</v>
      </c>
      <c r="W108">
        <v>4019.348217824504</v>
      </c>
      <c r="X108">
        <f t="shared" si="30"/>
        <v>-53.366377699052919</v>
      </c>
      <c r="Y108">
        <v>-18.182538877170018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3895.2</v>
      </c>
      <c r="D109">
        <v>3926.75</v>
      </c>
      <c r="E109">
        <v>3859.5</v>
      </c>
      <c r="F109">
        <v>3872.55</v>
      </c>
      <c r="G109">
        <f>_xll.TA_TYPPRICE(D109,E109,F109)</f>
        <v>3886.2666666666664</v>
      </c>
      <c r="H109">
        <v>3887.0846314405162</v>
      </c>
      <c r="I109" t="str">
        <f t="shared" si="20"/>
        <v>DOWN</v>
      </c>
      <c r="J109">
        <v>3978.917314155131</v>
      </c>
      <c r="K109">
        <v>3889.3519550362471</v>
      </c>
      <c r="L109" t="str">
        <f t="shared" si="21"/>
        <v>DOWN</v>
      </c>
      <c r="M109" t="str">
        <f t="shared" si="22"/>
        <v>DOWN</v>
      </c>
      <c r="N109">
        <v>33.733131713255041</v>
      </c>
      <c r="O109" t="str">
        <f t="shared" si="23"/>
        <v>DOWN</v>
      </c>
      <c r="P109" t="str">
        <f t="shared" si="24"/>
        <v>DOWN</v>
      </c>
      <c r="Q109">
        <f t="shared" si="25"/>
        <v>13.050000000000182</v>
      </c>
      <c r="R109">
        <f t="shared" si="26"/>
        <v>67.25</v>
      </c>
      <c r="S109">
        <f t="shared" si="27"/>
        <v>0.19405204460966813</v>
      </c>
      <c r="T109" t="str">
        <f t="shared" si="28"/>
        <v>DOWN</v>
      </c>
      <c r="U109" t="str">
        <f t="shared" si="29"/>
        <v>DOWN</v>
      </c>
      <c r="V109">
        <v>3951.6077108753816</v>
      </c>
      <c r="W109">
        <v>4008.4742757634294</v>
      </c>
      <c r="X109">
        <f t="shared" si="30"/>
        <v>-56.866564888047833</v>
      </c>
      <c r="Y109">
        <v>-25.919344079345581</v>
      </c>
      <c r="Z109" t="str">
        <f t="shared" si="31"/>
        <v>DOWN</v>
      </c>
      <c r="AA109" t="str">
        <f t="shared" si="32"/>
        <v>DOWN</v>
      </c>
      <c r="AB109" t="str">
        <f t="shared" si="33"/>
        <v>DOWN</v>
      </c>
      <c r="AC109" t="str">
        <f t="shared" si="34"/>
        <v>DOWN</v>
      </c>
      <c r="AD109">
        <f t="shared" si="35"/>
        <v>3919.1000000000004</v>
      </c>
      <c r="AE109">
        <f t="shared" si="36"/>
        <v>3901.05</v>
      </c>
      <c r="AF109">
        <f t="shared" si="37"/>
        <v>3893.15</v>
      </c>
      <c r="AG109">
        <f t="shared" si="38"/>
        <v>3885.2000000000003</v>
      </c>
    </row>
    <row r="110" spans="1:33" x14ac:dyDescent="0.25">
      <c r="A110" t="s">
        <v>5</v>
      </c>
      <c r="B110" s="1">
        <v>43013</v>
      </c>
      <c r="C110">
        <v>3878.1</v>
      </c>
      <c r="D110">
        <v>3925</v>
      </c>
      <c r="E110">
        <v>3854.2</v>
      </c>
      <c r="F110">
        <v>3893</v>
      </c>
      <c r="G110">
        <f>_xll.TA_TYPPRICE(D110,E110,F110)</f>
        <v>3890.7333333333336</v>
      </c>
      <c r="H110">
        <v>3888.9089823869249</v>
      </c>
      <c r="I110" t="str">
        <f t="shared" si="20"/>
        <v>UP</v>
      </c>
      <c r="J110">
        <v>3966.9356887873241</v>
      </c>
      <c r="K110">
        <v>3881.5404094726364</v>
      </c>
      <c r="L110" t="str">
        <f t="shared" si="21"/>
        <v>No Confirmation</v>
      </c>
      <c r="M110" t="str">
        <f t="shared" si="22"/>
        <v>No Trend</v>
      </c>
      <c r="N110">
        <v>41.151273085133944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38.800000000000182</v>
      </c>
      <c r="R110">
        <f t="shared" si="26"/>
        <v>70.800000000000182</v>
      </c>
      <c r="S110">
        <f t="shared" si="27"/>
        <v>0.54802259887005766</v>
      </c>
      <c r="T110" t="str">
        <f t="shared" si="28"/>
        <v>No Indication</v>
      </c>
      <c r="U110" t="str">
        <f t="shared" si="29"/>
        <v>No T+M+I</v>
      </c>
      <c r="V110">
        <v>3942.5911399714769</v>
      </c>
      <c r="W110">
        <v>3999.920625706879</v>
      </c>
      <c r="X110">
        <f t="shared" si="30"/>
        <v>-57.329485735402159</v>
      </c>
      <c r="Y110">
        <v>-32.2013724105569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3910</v>
      </c>
      <c r="D111">
        <v>3950.35</v>
      </c>
      <c r="E111">
        <v>3907.95</v>
      </c>
      <c r="F111">
        <v>3936</v>
      </c>
      <c r="G111">
        <f>_xll.TA_TYPPRICE(D111,E111,F111)</f>
        <v>3931.4333333333329</v>
      </c>
      <c r="H111">
        <v>3910.1711578601289</v>
      </c>
      <c r="I111" t="str">
        <f t="shared" si="20"/>
        <v>UP</v>
      </c>
      <c r="J111">
        <v>3963.2499801679187</v>
      </c>
      <c r="K111">
        <v>3887.4092073676061</v>
      </c>
      <c r="L111" t="str">
        <f t="shared" si="21"/>
        <v>No Confirmation</v>
      </c>
      <c r="M111" t="str">
        <f t="shared" si="22"/>
        <v>No Trend</v>
      </c>
      <c r="N111">
        <v>54.529856719576017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28.050000000000182</v>
      </c>
      <c r="R111">
        <f t="shared" si="26"/>
        <v>42.400000000000091</v>
      </c>
      <c r="S111">
        <f t="shared" si="27"/>
        <v>0.66155660377358783</v>
      </c>
      <c r="T111" t="str">
        <f t="shared" si="28"/>
        <v>No Indication</v>
      </c>
      <c r="U111" t="str">
        <f t="shared" si="29"/>
        <v>No T+M+I</v>
      </c>
      <c r="V111">
        <v>3941.5771184374034</v>
      </c>
      <c r="W111">
        <v>3995.1857645434065</v>
      </c>
      <c r="X111">
        <f t="shared" si="30"/>
        <v>-53.608646106003107</v>
      </c>
      <c r="Y111">
        <v>-36.482827149646141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3925.7</v>
      </c>
      <c r="D112">
        <v>3990</v>
      </c>
      <c r="E112">
        <v>3920.1</v>
      </c>
      <c r="F112">
        <v>3930.2</v>
      </c>
      <c r="G112">
        <f>_xll.TA_TYPPRICE(D112,E112,F112)</f>
        <v>3946.7666666666664</v>
      </c>
      <c r="H112">
        <v>3928.4689122633977</v>
      </c>
      <c r="I112" t="str">
        <f t="shared" si="20"/>
        <v>UP</v>
      </c>
      <c r="J112">
        <v>3969.1944290194924</v>
      </c>
      <c r="K112">
        <v>3894.6738279525825</v>
      </c>
      <c r="L112" t="str">
        <f t="shared" si="21"/>
        <v>No Confirmation</v>
      </c>
      <c r="M112" t="str">
        <f t="shared" si="22"/>
        <v>No Trend</v>
      </c>
      <c r="N112">
        <v>52.516867583243489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10.099999999999909</v>
      </c>
      <c r="R112">
        <f t="shared" si="26"/>
        <v>69.900000000000091</v>
      </c>
      <c r="S112">
        <f t="shared" si="27"/>
        <v>0.14449213161659363</v>
      </c>
      <c r="T112" t="str">
        <f t="shared" si="28"/>
        <v>DOWN</v>
      </c>
      <c r="U112" t="str">
        <f t="shared" si="29"/>
        <v>No T+M+I</v>
      </c>
      <c r="V112">
        <v>3939.8267925239566</v>
      </c>
      <c r="W112">
        <v>3990.372004206858</v>
      </c>
      <c r="X112">
        <f t="shared" si="30"/>
        <v>-50.545211682901481</v>
      </c>
      <c r="Y112">
        <v>-39.295304056297212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3960</v>
      </c>
      <c r="D113">
        <v>3993.35</v>
      </c>
      <c r="E113">
        <v>3957.55</v>
      </c>
      <c r="F113">
        <v>3966.5</v>
      </c>
      <c r="G113">
        <f>_xll.TA_TYPPRICE(D113,E113,F113)</f>
        <v>3972.4666666666667</v>
      </c>
      <c r="H113">
        <v>3950.4677894650322</v>
      </c>
      <c r="I113" t="str">
        <f t="shared" si="20"/>
        <v>UP</v>
      </c>
      <c r="J113">
        <v>3974.5623336818276</v>
      </c>
      <c r="K113">
        <v>3908.6463106297865</v>
      </c>
      <c r="L113" t="str">
        <f t="shared" si="21"/>
        <v>No Confirmation</v>
      </c>
      <c r="M113" t="str">
        <f t="shared" si="22"/>
        <v>No Trend</v>
      </c>
      <c r="N113">
        <v>63.157069810242227</v>
      </c>
      <c r="O113" t="str">
        <f t="shared" si="23"/>
        <v>UP</v>
      </c>
      <c r="P113" t="str">
        <f t="shared" si="24"/>
        <v>No Trend + Momentum</v>
      </c>
      <c r="Q113">
        <f t="shared" si="25"/>
        <v>8.9499999999998181</v>
      </c>
      <c r="R113">
        <f t="shared" si="26"/>
        <v>35.799999999999727</v>
      </c>
      <c r="S113">
        <f t="shared" si="27"/>
        <v>0.24999999999999684</v>
      </c>
      <c r="T113" t="str">
        <f t="shared" si="28"/>
        <v>No Indication</v>
      </c>
      <c r="U113" t="str">
        <f t="shared" si="29"/>
        <v>No T+M+I</v>
      </c>
      <c r="V113">
        <v>3943.9303629048864</v>
      </c>
      <c r="W113">
        <v>3988.6037075989425</v>
      </c>
      <c r="X113">
        <f t="shared" si="30"/>
        <v>-44.673344694056141</v>
      </c>
      <c r="Y113">
        <v>-40.370912183849001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3975</v>
      </c>
      <c r="D114">
        <v>3983.75</v>
      </c>
      <c r="E114">
        <v>3919.2</v>
      </c>
      <c r="F114">
        <v>3950</v>
      </c>
      <c r="G114">
        <f>_xll.TA_TYPPRICE(D114,E114,F114)</f>
        <v>3950.9833333333336</v>
      </c>
      <c r="H114">
        <v>3950.7255613991829</v>
      </c>
      <c r="I114" t="str">
        <f t="shared" si="20"/>
        <v>DOWN</v>
      </c>
      <c r="J114">
        <v>3976.6040373080882</v>
      </c>
      <c r="K114">
        <v>3910.9915749342786</v>
      </c>
      <c r="L114" t="str">
        <f t="shared" si="21"/>
        <v>No Confirmation</v>
      </c>
      <c r="M114" t="str">
        <f t="shared" si="22"/>
        <v>No Trend</v>
      </c>
      <c r="N114">
        <v>56.024065677477289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30.800000000000182</v>
      </c>
      <c r="R114">
        <f t="shared" si="26"/>
        <v>64.550000000000182</v>
      </c>
      <c r="S114">
        <f t="shared" si="27"/>
        <v>0.47714949651433147</v>
      </c>
      <c r="T114" t="str">
        <f t="shared" si="28"/>
        <v>No Indication</v>
      </c>
      <c r="U114" t="str">
        <f t="shared" si="29"/>
        <v>No T+M+I</v>
      </c>
      <c r="V114">
        <v>3944.8641532272113</v>
      </c>
      <c r="W114">
        <v>3985.7441737027243</v>
      </c>
      <c r="X114">
        <f t="shared" si="30"/>
        <v>-40.880020475512993</v>
      </c>
      <c r="Y114">
        <v>-40.472733842181796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3952.2</v>
      </c>
      <c r="D115">
        <v>3964.3</v>
      </c>
      <c r="E115">
        <v>3882.9</v>
      </c>
      <c r="F115">
        <v>3920.05</v>
      </c>
      <c r="G115">
        <f>_xll.TA_TYPPRICE(D115,E115,F115)</f>
        <v>3922.4166666666665</v>
      </c>
      <c r="H115">
        <v>3936.5711140329249</v>
      </c>
      <c r="I115" t="str">
        <f t="shared" si="20"/>
        <v>DOWN</v>
      </c>
      <c r="J115">
        <v>3973.8698067951796</v>
      </c>
      <c r="K115">
        <v>3904.7490027266613</v>
      </c>
      <c r="L115" t="str">
        <f t="shared" si="21"/>
        <v>No Confirmation</v>
      </c>
      <c r="M115" t="str">
        <f t="shared" si="22"/>
        <v>No Trend</v>
      </c>
      <c r="N115">
        <v>44.596071683941922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37.150000000000091</v>
      </c>
      <c r="R115">
        <f t="shared" si="26"/>
        <v>81.400000000000091</v>
      </c>
      <c r="S115">
        <f t="shared" si="27"/>
        <v>0.45638820638820699</v>
      </c>
      <c r="T115" t="str">
        <f t="shared" si="28"/>
        <v>No Indication</v>
      </c>
      <c r="U115" t="str">
        <f t="shared" si="29"/>
        <v>No T+M+I</v>
      </c>
      <c r="V115">
        <v>3941.0465911922556</v>
      </c>
      <c r="W115">
        <v>3980.8779386136334</v>
      </c>
      <c r="X115">
        <f t="shared" si="30"/>
        <v>-39.831347421377814</v>
      </c>
      <c r="Y115">
        <v>-40.344456558021001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3900</v>
      </c>
      <c r="D116">
        <v>4020</v>
      </c>
      <c r="E116">
        <v>3900</v>
      </c>
      <c r="F116">
        <v>4007.75</v>
      </c>
      <c r="G116">
        <f>_xll.TA_TYPPRICE(D116,E116,F116)</f>
        <v>3975.9166666666665</v>
      </c>
      <c r="H116">
        <v>3956.2438903497959</v>
      </c>
      <c r="I116" t="str">
        <f t="shared" si="20"/>
        <v>UP</v>
      </c>
      <c r="J116">
        <v>3984.1209608406953</v>
      </c>
      <c r="K116">
        <v>3903.6936687874031</v>
      </c>
      <c r="L116" t="str">
        <f t="shared" si="21"/>
        <v>UP</v>
      </c>
      <c r="M116" t="str">
        <f t="shared" si="22"/>
        <v>UP</v>
      </c>
      <c r="N116">
        <v>68.279612888639136</v>
      </c>
      <c r="O116" t="str">
        <f t="shared" si="23"/>
        <v>UP</v>
      </c>
      <c r="P116" t="str">
        <f t="shared" si="24"/>
        <v>UP</v>
      </c>
      <c r="Q116">
        <f t="shared" si="25"/>
        <v>107.75</v>
      </c>
      <c r="R116">
        <f t="shared" si="26"/>
        <v>120</v>
      </c>
      <c r="S116">
        <f t="shared" si="27"/>
        <v>0.8979166666666667</v>
      </c>
      <c r="T116" t="str">
        <f t="shared" si="28"/>
        <v>UP</v>
      </c>
      <c r="U116" t="str">
        <f t="shared" si="29"/>
        <v>UP</v>
      </c>
      <c r="V116">
        <v>3951.3086540857548</v>
      </c>
      <c r="W116">
        <v>3982.8684616792902</v>
      </c>
      <c r="X116">
        <f t="shared" si="30"/>
        <v>-31.559807593535425</v>
      </c>
      <c r="Y116">
        <v>-38.587526765123883</v>
      </c>
      <c r="Z116" t="str">
        <f t="shared" si="31"/>
        <v>UP</v>
      </c>
      <c r="AA116" t="str">
        <f t="shared" si="32"/>
        <v>UP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4040</v>
      </c>
      <c r="D117">
        <v>4045.6</v>
      </c>
      <c r="E117">
        <v>3985.4</v>
      </c>
      <c r="F117">
        <v>4004.7</v>
      </c>
      <c r="G117">
        <f>_xll.TA_TYPPRICE(D117,E117,F117)</f>
        <v>4011.9</v>
      </c>
      <c r="H117">
        <v>3984.0719451748982</v>
      </c>
      <c r="I117" t="str">
        <f t="shared" si="20"/>
        <v>UP</v>
      </c>
      <c r="J117">
        <v>3997.7829695427631</v>
      </c>
      <c r="K117">
        <v>3921.8506312790914</v>
      </c>
      <c r="L117" t="str">
        <f t="shared" si="21"/>
        <v>UP</v>
      </c>
      <c r="M117" t="str">
        <f t="shared" si="22"/>
        <v>UP</v>
      </c>
      <c r="N117">
        <v>67.033920080952413</v>
      </c>
      <c r="O117" t="str">
        <f t="shared" si="23"/>
        <v>UP</v>
      </c>
      <c r="P117" t="str">
        <f t="shared" si="24"/>
        <v>UP</v>
      </c>
      <c r="Q117">
        <f t="shared" si="25"/>
        <v>19.299999999999727</v>
      </c>
      <c r="R117">
        <f t="shared" si="26"/>
        <v>60.199999999999818</v>
      </c>
      <c r="S117">
        <f t="shared" si="27"/>
        <v>0.32059800664451471</v>
      </c>
      <c r="T117" t="str">
        <f t="shared" si="28"/>
        <v>No Indication</v>
      </c>
      <c r="U117" t="str">
        <f t="shared" si="29"/>
        <v>No T+M+I</v>
      </c>
      <c r="V117">
        <v>3959.5227073033311</v>
      </c>
      <c r="W117">
        <v>3984.4856126660093</v>
      </c>
      <c r="X117">
        <f t="shared" si="30"/>
        <v>-24.962905362678157</v>
      </c>
      <c r="Y117">
        <v>-35.862602484634735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4003.95</v>
      </c>
      <c r="D118">
        <v>4105.2</v>
      </c>
      <c r="E118">
        <v>4003.9</v>
      </c>
      <c r="F118">
        <v>4081</v>
      </c>
      <c r="G118">
        <f>_xll.TA_TYPPRICE(D118,E118,F118)</f>
        <v>4063.3666666666668</v>
      </c>
      <c r="H118">
        <v>4023.7193059207825</v>
      </c>
      <c r="I118" t="str">
        <f t="shared" si="20"/>
        <v>UP</v>
      </c>
      <c r="J118">
        <v>4021.6534207554823</v>
      </c>
      <c r="K118">
        <v>3940.0838243281823</v>
      </c>
      <c r="L118" t="str">
        <f t="shared" si="21"/>
        <v>UP</v>
      </c>
      <c r="M118" t="str">
        <f t="shared" si="22"/>
        <v>UP</v>
      </c>
      <c r="N118">
        <v>79.009163749455638</v>
      </c>
      <c r="O118" t="str">
        <f t="shared" si="23"/>
        <v>UP</v>
      </c>
      <c r="P118" t="str">
        <f t="shared" si="24"/>
        <v>UP</v>
      </c>
      <c r="Q118">
        <f t="shared" si="25"/>
        <v>77.099999999999909</v>
      </c>
      <c r="R118">
        <f t="shared" si="26"/>
        <v>101.29999999999973</v>
      </c>
      <c r="S118">
        <f t="shared" si="27"/>
        <v>0.76110562685093897</v>
      </c>
      <c r="T118" t="str">
        <f t="shared" si="28"/>
        <v>No Indication</v>
      </c>
      <c r="U118" t="str">
        <f t="shared" si="29"/>
        <v>No T+M+I</v>
      </c>
      <c r="V118">
        <v>3978.2115215643571</v>
      </c>
      <c r="W118">
        <v>3991.6348265426013</v>
      </c>
      <c r="X118">
        <f t="shared" si="30"/>
        <v>-13.423304978244232</v>
      </c>
      <c r="Y118">
        <v>-31.374742983356633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4090</v>
      </c>
      <c r="D119">
        <v>4188.6499999999996</v>
      </c>
      <c r="E119">
        <v>4051.2</v>
      </c>
      <c r="F119">
        <v>4088</v>
      </c>
      <c r="G119">
        <f>_xll.TA_TYPPRICE(D119,E119,F119)</f>
        <v>4109.2833333333328</v>
      </c>
      <c r="H119">
        <v>4066.5013196270575</v>
      </c>
      <c r="I119" t="str">
        <f t="shared" si="20"/>
        <v>UP</v>
      </c>
      <c r="J119">
        <v>4058.7637716987083</v>
      </c>
      <c r="K119">
        <v>3964.7763078108082</v>
      </c>
      <c r="L119" t="str">
        <f t="shared" si="21"/>
        <v>UP</v>
      </c>
      <c r="M119" t="str">
        <f t="shared" si="22"/>
        <v>UP</v>
      </c>
      <c r="N119">
        <v>79.848633532207842</v>
      </c>
      <c r="O119" t="str">
        <f t="shared" si="23"/>
        <v>UP</v>
      </c>
      <c r="P119" t="str">
        <f t="shared" si="24"/>
        <v>UP</v>
      </c>
      <c r="Q119">
        <f t="shared" si="25"/>
        <v>36.800000000000182</v>
      </c>
      <c r="R119">
        <f t="shared" si="26"/>
        <v>137.44999999999982</v>
      </c>
      <c r="S119">
        <f t="shared" si="27"/>
        <v>0.26773372135322104</v>
      </c>
      <c r="T119" t="str">
        <f t="shared" si="28"/>
        <v>No Indication</v>
      </c>
      <c r="U119" t="str">
        <f t="shared" si="29"/>
        <v>No T+M+I</v>
      </c>
      <c r="V119">
        <v>3995.1020567083024</v>
      </c>
      <c r="W119">
        <v>3998.7729875394457</v>
      </c>
      <c r="X119">
        <f t="shared" si="30"/>
        <v>-3.6709308311433233</v>
      </c>
      <c r="Y119">
        <v>-25.833980552913971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4075.6</v>
      </c>
      <c r="D120">
        <v>4078.05</v>
      </c>
      <c r="E120">
        <v>4018</v>
      </c>
      <c r="F120">
        <v>4033.35</v>
      </c>
      <c r="G120">
        <f>_xll.TA_TYPPRICE(D120,E120,F120)</f>
        <v>4043.1333333333332</v>
      </c>
      <c r="H120">
        <v>4054.8173264801953</v>
      </c>
      <c r="I120" t="str">
        <f t="shared" si="20"/>
        <v>DOWN</v>
      </c>
      <c r="J120">
        <v>4063.0496002101063</v>
      </c>
      <c r="K120">
        <v>3976.6037949639622</v>
      </c>
      <c r="L120" t="str">
        <f t="shared" si="21"/>
        <v>No Confirmation</v>
      </c>
      <c r="M120" t="str">
        <f t="shared" si="22"/>
        <v>No Trend</v>
      </c>
      <c r="N120">
        <v>57.433447312718485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15.349999999999909</v>
      </c>
      <c r="R120">
        <f t="shared" si="26"/>
        <v>60.050000000000182</v>
      </c>
      <c r="S120">
        <f t="shared" si="27"/>
        <v>0.25562031640299521</v>
      </c>
      <c r="T120" t="str">
        <f t="shared" si="28"/>
        <v>No Indication</v>
      </c>
      <c r="U120" t="str">
        <f t="shared" si="29"/>
        <v>No T+M+I</v>
      </c>
      <c r="V120">
        <v>4000.9863556762557</v>
      </c>
      <c r="W120">
        <v>4001.3342477217088</v>
      </c>
      <c r="X120">
        <f t="shared" si="30"/>
        <v>-0.34789204545313623</v>
      </c>
      <c r="Y120">
        <v>-20.736762851421805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4049</v>
      </c>
      <c r="D121">
        <v>4224</v>
      </c>
      <c r="E121">
        <v>4049</v>
      </c>
      <c r="F121">
        <v>4200</v>
      </c>
      <c r="G121">
        <f>_xll.TA_TYPPRICE(D121,E121,F121)</f>
        <v>4157.666666666667</v>
      </c>
      <c r="H121">
        <v>4106.2419965734316</v>
      </c>
      <c r="I121" t="str">
        <f t="shared" si="20"/>
        <v>UP</v>
      </c>
      <c r="J121">
        <v>4098.8163557189719</v>
      </c>
      <c r="K121">
        <v>3992.691840527526</v>
      </c>
      <c r="L121" t="str">
        <f t="shared" si="21"/>
        <v>UP</v>
      </c>
      <c r="M121" t="str">
        <f t="shared" si="22"/>
        <v>UP</v>
      </c>
      <c r="N121">
        <v>79.436845697309792</v>
      </c>
      <c r="O121" t="str">
        <f t="shared" si="23"/>
        <v>UP</v>
      </c>
      <c r="P121" t="str">
        <f t="shared" si="24"/>
        <v>UP</v>
      </c>
      <c r="Q121">
        <f t="shared" si="25"/>
        <v>151</v>
      </c>
      <c r="R121">
        <f t="shared" si="26"/>
        <v>175</v>
      </c>
      <c r="S121">
        <f t="shared" si="27"/>
        <v>0.86285714285714288</v>
      </c>
      <c r="T121" t="str">
        <f t="shared" si="28"/>
        <v>UP</v>
      </c>
      <c r="U121" t="str">
        <f t="shared" si="29"/>
        <v>UP</v>
      </c>
      <c r="V121">
        <v>4031.6038394183702</v>
      </c>
      <c r="W121">
        <v>4016.0502293719528</v>
      </c>
      <c r="X121">
        <f t="shared" si="30"/>
        <v>15.553610046417361</v>
      </c>
      <c r="Y121">
        <v>-13.478688271853972</v>
      </c>
      <c r="Z121" t="str">
        <f t="shared" si="31"/>
        <v>UP</v>
      </c>
      <c r="AA121" t="str">
        <f t="shared" si="32"/>
        <v>UP</v>
      </c>
      <c r="AB121" t="str">
        <f t="shared" si="33"/>
        <v>UP</v>
      </c>
      <c r="AC121" t="str">
        <f t="shared" si="34"/>
        <v>UP</v>
      </c>
      <c r="AD121">
        <f t="shared" si="35"/>
        <v>4068.9500000000003</v>
      </c>
      <c r="AE121">
        <f t="shared" si="36"/>
        <v>4115.8500000000004</v>
      </c>
      <c r="AF121">
        <f t="shared" si="37"/>
        <v>4136.5</v>
      </c>
      <c r="AG121">
        <f t="shared" si="38"/>
        <v>4157.1500000000005</v>
      </c>
    </row>
    <row r="122" spans="1:33" x14ac:dyDescent="0.25">
      <c r="A122" t="s">
        <v>5</v>
      </c>
      <c r="B122" s="1">
        <v>43032</v>
      </c>
      <c r="C122">
        <v>4218</v>
      </c>
      <c r="D122">
        <v>4300</v>
      </c>
      <c r="E122">
        <v>4202.05</v>
      </c>
      <c r="F122">
        <v>4215</v>
      </c>
      <c r="G122">
        <f>_xll.TA_TYPPRICE(D122,E122,F122)</f>
        <v>4239.0166666666664</v>
      </c>
      <c r="H122">
        <v>4172.629331620049</v>
      </c>
      <c r="I122" t="str">
        <f t="shared" si="20"/>
        <v>UP</v>
      </c>
      <c r="J122">
        <v>4143.5238322258674</v>
      </c>
      <c r="K122">
        <v>4039.2158759658537</v>
      </c>
      <c r="L122" t="str">
        <f t="shared" si="21"/>
        <v>UP</v>
      </c>
      <c r="M122" t="str">
        <f t="shared" si="22"/>
        <v>UP</v>
      </c>
      <c r="N122">
        <v>80.567047573454019</v>
      </c>
      <c r="O122" t="str">
        <f t="shared" si="23"/>
        <v>UP</v>
      </c>
      <c r="P122" t="str">
        <f t="shared" si="24"/>
        <v>UP</v>
      </c>
      <c r="Q122">
        <f t="shared" si="25"/>
        <v>12.949999999999818</v>
      </c>
      <c r="R122">
        <f t="shared" si="26"/>
        <v>97.949999999999818</v>
      </c>
      <c r="S122">
        <f t="shared" si="27"/>
        <v>0.13221031138335723</v>
      </c>
      <c r="T122" t="str">
        <f t="shared" si="28"/>
        <v>DOWN</v>
      </c>
      <c r="U122" t="str">
        <f t="shared" si="29"/>
        <v>No T+M+I</v>
      </c>
      <c r="V122">
        <v>4059.8186333540057</v>
      </c>
      <c r="W122">
        <v>4030.7872494184749</v>
      </c>
      <c r="X122">
        <f t="shared" si="30"/>
        <v>29.031383935530812</v>
      </c>
      <c r="Y122">
        <v>-4.9766738303770151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4260</v>
      </c>
      <c r="D123">
        <v>4476.3999999999996</v>
      </c>
      <c r="E123">
        <v>4260</v>
      </c>
      <c r="F123">
        <v>4470</v>
      </c>
      <c r="G123">
        <f>_xll.TA_TYPPRICE(D123,E123,F123)</f>
        <v>4402.1333333333332</v>
      </c>
      <c r="H123">
        <v>4287.3813324766907</v>
      </c>
      <c r="I123" t="str">
        <f t="shared" si="20"/>
        <v>UP</v>
      </c>
      <c r="J123">
        <v>4217.496313953452</v>
      </c>
      <c r="K123">
        <v>4088.2790146401085</v>
      </c>
      <c r="L123" t="str">
        <f t="shared" si="21"/>
        <v>UP</v>
      </c>
      <c r="M123" t="str">
        <f t="shared" si="22"/>
        <v>UP</v>
      </c>
      <c r="N123">
        <v>91.036265147096145</v>
      </c>
      <c r="O123" t="str">
        <f t="shared" si="23"/>
        <v>UP</v>
      </c>
      <c r="P123" t="str">
        <f t="shared" si="24"/>
        <v>UP</v>
      </c>
      <c r="Q123">
        <f t="shared" si="25"/>
        <v>210</v>
      </c>
      <c r="R123">
        <f t="shared" si="26"/>
        <v>216.39999999999964</v>
      </c>
      <c r="S123">
        <f t="shared" si="27"/>
        <v>0.97042513863216429</v>
      </c>
      <c r="T123" t="str">
        <f t="shared" si="28"/>
        <v>UP</v>
      </c>
      <c r="U123" t="str">
        <f t="shared" si="29"/>
        <v>UP</v>
      </c>
      <c r="V123">
        <v>4122.9234589918506</v>
      </c>
      <c r="W123">
        <v>4063.3215272393286</v>
      </c>
      <c r="X123">
        <f t="shared" si="30"/>
        <v>59.601931752521978</v>
      </c>
      <c r="Y123">
        <v>7.9390472862027828</v>
      </c>
      <c r="Z123" t="str">
        <f t="shared" si="31"/>
        <v>UP</v>
      </c>
      <c r="AA123" t="str">
        <f t="shared" si="32"/>
        <v>UP</v>
      </c>
      <c r="AB123" t="str">
        <f t="shared" si="33"/>
        <v>UP</v>
      </c>
      <c r="AC123" t="str">
        <f t="shared" si="34"/>
        <v>UP</v>
      </c>
      <c r="AD123">
        <f t="shared" si="35"/>
        <v>4284.6500000000005</v>
      </c>
      <c r="AE123">
        <f t="shared" si="36"/>
        <v>4342.6500000000005</v>
      </c>
      <c r="AF123">
        <f t="shared" si="37"/>
        <v>4368.2</v>
      </c>
      <c r="AG123">
        <f t="shared" si="38"/>
        <v>4393.75</v>
      </c>
    </row>
    <row r="124" spans="1:33" x14ac:dyDescent="0.25">
      <c r="A124" t="s">
        <v>5</v>
      </c>
      <c r="B124" s="1">
        <v>43034</v>
      </c>
      <c r="C124">
        <v>4460</v>
      </c>
      <c r="D124">
        <v>4510</v>
      </c>
      <c r="E124">
        <v>4426.3500000000004</v>
      </c>
      <c r="F124">
        <v>4481.8999999999996</v>
      </c>
      <c r="G124">
        <f>_xll.TA_TYPPRICE(D124,E124,F124)</f>
        <v>4472.75</v>
      </c>
      <c r="H124">
        <v>4380.0656662383453</v>
      </c>
      <c r="I124" t="str">
        <f t="shared" si="20"/>
        <v>UP</v>
      </c>
      <c r="J124">
        <v>4282.4971330749067</v>
      </c>
      <c r="K124">
        <v>4163.4059002756403</v>
      </c>
      <c r="L124" t="str">
        <f t="shared" si="21"/>
        <v>UP</v>
      </c>
      <c r="M124" t="str">
        <f t="shared" si="22"/>
        <v>UP</v>
      </c>
      <c r="N124">
        <v>91.309378581510188</v>
      </c>
      <c r="O124" t="str">
        <f t="shared" si="23"/>
        <v>UP</v>
      </c>
      <c r="P124" t="str">
        <f t="shared" si="24"/>
        <v>UP</v>
      </c>
      <c r="Q124">
        <f t="shared" si="25"/>
        <v>55.549999999999272</v>
      </c>
      <c r="R124">
        <f t="shared" si="26"/>
        <v>83.649999999999636</v>
      </c>
      <c r="S124">
        <f t="shared" si="27"/>
        <v>0.66407650926478801</v>
      </c>
      <c r="T124" t="str">
        <f t="shared" si="28"/>
        <v>No Indication</v>
      </c>
      <c r="U124" t="str">
        <f t="shared" si="29"/>
        <v>No T+M+I</v>
      </c>
      <c r="V124">
        <v>4178.1506191469507</v>
      </c>
      <c r="W124">
        <v>4094.3273400364155</v>
      </c>
      <c r="X124">
        <f t="shared" si="30"/>
        <v>83.823279110535168</v>
      </c>
      <c r="Y124">
        <v>23.115893651069261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4481</v>
      </c>
      <c r="D125">
        <v>4502</v>
      </c>
      <c r="E125">
        <v>4408.1000000000004</v>
      </c>
      <c r="F125">
        <v>4439.95</v>
      </c>
      <c r="G125">
        <f>_xll.TA_TYPPRICE(D125,E125,F125)</f>
        <v>4450.0166666666664</v>
      </c>
      <c r="H125">
        <v>4415.0411664525054</v>
      </c>
      <c r="I125" t="str">
        <f t="shared" si="20"/>
        <v>UP</v>
      </c>
      <c r="J125">
        <v>4331.2755479471498</v>
      </c>
      <c r="K125">
        <v>4217.7823668810533</v>
      </c>
      <c r="L125" t="str">
        <f t="shared" si="21"/>
        <v>UP</v>
      </c>
      <c r="M125" t="str">
        <f t="shared" si="22"/>
        <v>UP</v>
      </c>
      <c r="N125">
        <v>80.501223671219194</v>
      </c>
      <c r="O125" t="str">
        <f t="shared" si="23"/>
        <v>UP</v>
      </c>
      <c r="P125" t="str">
        <f t="shared" si="24"/>
        <v>UP</v>
      </c>
      <c r="Q125">
        <f t="shared" si="25"/>
        <v>31.849999999999454</v>
      </c>
      <c r="R125">
        <f t="shared" si="26"/>
        <v>93.899999999999636</v>
      </c>
      <c r="S125">
        <f t="shared" si="27"/>
        <v>0.33919062832800401</v>
      </c>
      <c r="T125" t="str">
        <f t="shared" si="28"/>
        <v>No Indication</v>
      </c>
      <c r="U125" t="str">
        <f t="shared" si="29"/>
        <v>No T+M+I</v>
      </c>
      <c r="V125">
        <v>4218.4274469704969</v>
      </c>
      <c r="W125">
        <v>4119.9290185522368</v>
      </c>
      <c r="X125">
        <f t="shared" si="30"/>
        <v>98.498428418260119</v>
      </c>
      <c r="Y125">
        <v>38.192400604507434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4445</v>
      </c>
      <c r="D126">
        <v>4486</v>
      </c>
      <c r="E126">
        <v>4430.05</v>
      </c>
      <c r="F126">
        <v>4461.25</v>
      </c>
      <c r="G126">
        <f>_xll.TA_TYPPRICE(D126,E126,F126)</f>
        <v>4459.0999999999995</v>
      </c>
      <c r="H126">
        <v>4437.070583226252</v>
      </c>
      <c r="I126" t="str">
        <f t="shared" si="20"/>
        <v>UP</v>
      </c>
      <c r="J126">
        <v>4365.6587595144501</v>
      </c>
      <c r="K126">
        <v>4264.952952018597</v>
      </c>
      <c r="L126" t="str">
        <f t="shared" si="21"/>
        <v>UP</v>
      </c>
      <c r="M126" t="str">
        <f t="shared" si="22"/>
        <v>UP</v>
      </c>
      <c r="N126">
        <v>81.863739539847529</v>
      </c>
      <c r="O126" t="str">
        <f t="shared" si="23"/>
        <v>UP</v>
      </c>
      <c r="P126" t="str">
        <f t="shared" si="24"/>
        <v>UP</v>
      </c>
      <c r="Q126">
        <f t="shared" si="25"/>
        <v>31.199999999999818</v>
      </c>
      <c r="R126">
        <f t="shared" si="26"/>
        <v>55.949999999999818</v>
      </c>
      <c r="S126">
        <f t="shared" si="27"/>
        <v>0.55764075067023988</v>
      </c>
      <c r="T126" t="str">
        <f t="shared" si="28"/>
        <v>No Indication</v>
      </c>
      <c r="U126" t="str">
        <f t="shared" si="29"/>
        <v>No T+M+I</v>
      </c>
      <c r="V126">
        <v>4255.7847628211894</v>
      </c>
      <c r="W126">
        <v>4145.2120542150342</v>
      </c>
      <c r="X126">
        <f t="shared" si="30"/>
        <v>110.57270860615517</v>
      </c>
      <c r="Y126">
        <v>52.668462204836985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4472.25</v>
      </c>
      <c r="D127">
        <v>4475</v>
      </c>
      <c r="E127">
        <v>4392.05</v>
      </c>
      <c r="F127">
        <v>4400</v>
      </c>
      <c r="G127">
        <f>_xll.TA_TYPPRICE(D127,E127,F127)</f>
        <v>4422.3499999999995</v>
      </c>
      <c r="H127">
        <v>4429.7102916131262</v>
      </c>
      <c r="I127" t="str">
        <f t="shared" si="20"/>
        <v>DOWN</v>
      </c>
      <c r="J127">
        <v>4389.9568129556837</v>
      </c>
      <c r="K127">
        <v>4293.1967404589086</v>
      </c>
      <c r="L127" t="str">
        <f t="shared" si="21"/>
        <v>UP</v>
      </c>
      <c r="M127" t="str">
        <f t="shared" si="22"/>
        <v>No Trend</v>
      </c>
      <c r="N127">
        <v>65.429660210139971</v>
      </c>
      <c r="O127" t="str">
        <f t="shared" si="23"/>
        <v>UP</v>
      </c>
      <c r="P127" t="str">
        <f t="shared" si="24"/>
        <v>No Trend + Momentum</v>
      </c>
      <c r="Q127">
        <f t="shared" si="25"/>
        <v>7.9499999999998181</v>
      </c>
      <c r="R127">
        <f t="shared" si="26"/>
        <v>82.949999999999818</v>
      </c>
      <c r="S127">
        <f t="shared" si="27"/>
        <v>9.5840867992764742E-2</v>
      </c>
      <c r="T127" t="str">
        <f t="shared" si="28"/>
        <v>DOWN</v>
      </c>
      <c r="U127" t="str">
        <f t="shared" si="29"/>
        <v>No T+M+I</v>
      </c>
      <c r="V127">
        <v>4277.9717223871603</v>
      </c>
      <c r="W127">
        <v>4164.0852353842911</v>
      </c>
      <c r="X127">
        <f t="shared" si="30"/>
        <v>113.88648700286922</v>
      </c>
      <c r="Y127">
        <v>64.912067164443428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2017-07-05T09:04:25Z</dcterms:created>
  <dcterms:modified xsi:type="dcterms:W3CDTF">2017-11-01T04:20:19Z</dcterms:modified>
</cp:coreProperties>
</file>