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13" i="1"/>
  <c r="N117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09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98" i="1"/>
  <c r="N114" i="1"/>
  <c r="N102" i="1"/>
  <c r="N90" i="1"/>
  <c r="N106" i="1"/>
  <c r="N122" i="1"/>
  <c r="N94" i="1"/>
  <c r="N110" i="1"/>
  <c r="N126" i="1"/>
  <c r="N86" i="1"/>
  <c r="N118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5" i="1"/>
  <c r="K123" i="1"/>
  <c r="J5" i="1"/>
  <c r="J9" i="1"/>
  <c r="J13" i="1"/>
  <c r="J17" i="1"/>
  <c r="J21" i="1"/>
  <c r="J25" i="1"/>
  <c r="J29" i="1"/>
  <c r="J33" i="1"/>
  <c r="J37" i="1"/>
  <c r="J41" i="1"/>
  <c r="J45" i="1"/>
  <c r="J61" i="1"/>
  <c r="J125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5" i="1"/>
  <c r="G115" i="1"/>
  <c r="G16" i="1"/>
  <c r="G44" i="1"/>
  <c r="G56" i="1"/>
  <c r="G72" i="1"/>
  <c r="G84" i="1"/>
  <c r="G100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1" i="1"/>
  <c r="G99" i="1"/>
  <c r="G103" i="1"/>
  <c r="G107" i="1"/>
  <c r="G111" i="1"/>
  <c r="G119" i="1"/>
  <c r="G123" i="1"/>
  <c r="G4" i="1"/>
  <c r="G8" i="1"/>
  <c r="G12" i="1"/>
  <c r="G20" i="1"/>
  <c r="G24" i="1"/>
  <c r="G28" i="1"/>
  <c r="G32" i="1"/>
  <c r="G36" i="1"/>
  <c r="G40" i="1"/>
  <c r="G48" i="1"/>
  <c r="G52" i="1"/>
  <c r="G60" i="1"/>
  <c r="G64" i="1"/>
  <c r="G68" i="1"/>
  <c r="G76" i="1"/>
  <c r="G80" i="1"/>
  <c r="G88" i="1"/>
  <c r="G92" i="1"/>
  <c r="G96" i="1"/>
  <c r="G104" i="1"/>
  <c r="G108" i="1"/>
  <c r="G116" i="1"/>
  <c r="G120" i="1"/>
  <c r="G124" i="1"/>
  <c r="G2" i="1"/>
  <c r="H5" i="1" l="1"/>
  <c r="H9" i="1"/>
  <c r="H25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10" i="1"/>
  <c r="H111" i="1"/>
  <c r="H119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17" i="1"/>
  <c r="H21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102" i="1"/>
  <c r="H106" i="1"/>
  <c r="H114" i="1"/>
  <c r="H118" i="1"/>
  <c r="H122" i="1"/>
  <c r="H126" i="1"/>
  <c r="H75" i="1"/>
  <c r="H79" i="1"/>
  <c r="H87" i="1"/>
  <c r="H91" i="1"/>
  <c r="H95" i="1"/>
  <c r="H99" i="1"/>
  <c r="H103" i="1"/>
  <c r="H107" i="1"/>
  <c r="H115" i="1"/>
  <c r="H123" i="1"/>
  <c r="AH15" i="1" l="1"/>
  <c r="AH39" i="1" l="1"/>
  <c r="AH32" i="1"/>
  <c r="AH29" i="1"/>
  <c r="AH53" i="1"/>
  <c r="AH11" i="1"/>
  <c r="AH54" i="1"/>
  <c r="AH17" i="1"/>
  <c r="AH47" i="1"/>
  <c r="AH7" i="1"/>
  <c r="AH23" i="1"/>
  <c r="AH18" i="1"/>
  <c r="AH34" i="1"/>
  <c r="AH50" i="1"/>
  <c r="AH28" i="1"/>
  <c r="AH3" i="1"/>
  <c r="AH19" i="1"/>
  <c r="AH30" i="1"/>
  <c r="AH46" i="1"/>
  <c r="AH35" i="1"/>
  <c r="AH9" i="1"/>
  <c r="AH25" i="1"/>
  <c r="AH4" i="1"/>
  <c r="AH52" i="1"/>
  <c r="AH33" i="1"/>
  <c r="AH5" i="1"/>
  <c r="AH44" i="1"/>
  <c r="AH43" i="1"/>
  <c r="AH21" i="1"/>
  <c r="AH13" i="1"/>
  <c r="AH6" i="1"/>
  <c r="AH51" i="1"/>
  <c r="AH16" i="1"/>
  <c r="AH42" i="1"/>
  <c r="AH48" i="1"/>
  <c r="AH37" i="1"/>
  <c r="AH26" i="1" l="1"/>
  <c r="AH10" i="1"/>
  <c r="AH36" i="1"/>
  <c r="AH38" i="1"/>
  <c r="AH45" i="1"/>
  <c r="AH27" i="1"/>
  <c r="AH22" i="1"/>
  <c r="AH49" i="1"/>
  <c r="AH12" i="1"/>
  <c r="AH40" i="1"/>
  <c r="AH56" i="1"/>
  <c r="AH31" i="1"/>
  <c r="AH24" i="1"/>
  <c r="AH8" i="1"/>
  <c r="AH55" i="1"/>
  <c r="AH20" i="1"/>
  <c r="AH2" i="1"/>
  <c r="AH14" i="1"/>
  <c r="AH41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<sst xmlns="http://schemas.openxmlformats.org/spreadsheetml/2006/main" count="159" uniqueCount="35">
  <si>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</si>
  <si>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</si>
  <si>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</si>
  <si>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</si>
  <si>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</si>
  <si>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UNITECH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</si>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</sst>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5.7</v>
      </c>
      <c r="D2">
        <v>5.8</v>
      </c>
      <c r="E2">
        <v>5.6</v>
      </c>
      <c r="F2">
        <v>6</v>
      </c>
      <c r="G2">
        <f>_xll.TA_TYPPRICE(D2,E2,F2)</f>
        <v>5.8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0.40000000000000036</v>
      </c>
      <c r="R2">
        <f>D2-E2</f>
        <v>0.20000000000000018</v>
      </c>
      <c r="S2">
        <f>Q2/R2</f>
        <v>2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5.65</v>
      </c>
      <c r="D3">
        <v>5.7</v>
      </c>
      <c r="E3">
        <v>5.55</v>
      </c>
      <c r="F3">
        <v>6</v>
      </c>
      <c r="G3">
        <f>_xll.TA_TYPPRICE(D3,E3,F3)</f>
        <v>5.75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0.45000000000000018</v>
      </c>
      <c r="R3">
        <f t="shared" ref="R3:R66" si="6">D3-E3</f>
        <v>0.15000000000000036</v>
      </c>
      <c r="S3">
        <f t="shared" ref="S3:S66" si="7">Q3/R3</f>
        <v>2.9999999999999942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5.55</v>
      </c>
      <c r="D4">
        <v>5.7</v>
      </c>
      <c r="E4">
        <v>5.55</v>
      </c>
      <c r="F4">
        <v>6</v>
      </c>
      <c r="G4">
        <f>_xll.TA_TYPPRICE(D4,E4,F4)</f>
        <v>5.75</v>
      </c>
      <c r="H4">
        <v>5.7666666666666666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0.45000000000000018</v>
      </c>
      <c r="R4">
        <f t="shared" si="6"/>
        <v>0.15000000000000036</v>
      </c>
      <c r="S4">
        <f t="shared" si="7"/>
        <v>2.9999999999999942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5.6</v>
      </c>
      <c r="D5">
        <v>5.65</v>
      </c>
      <c r="E5">
        <v>5.5</v>
      </c>
      <c r="F5">
        <v>6</v>
      </c>
      <c r="G5">
        <f>_xll.TA_TYPPRICE(D5,E5,F5)</f>
        <v>5.7166666666666659</v>
      </c>
      <c r="H5">
        <v>5.7416666666666663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0.5</v>
      </c>
      <c r="R5">
        <f t="shared" si="6"/>
        <v>0.15000000000000036</v>
      </c>
      <c r="S5">
        <f t="shared" si="7"/>
        <v>3.3333333333333255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5.6</v>
      </c>
      <c r="D6">
        <v>5.7</v>
      </c>
      <c r="E6">
        <v>5.55</v>
      </c>
      <c r="F6">
        <v>6</v>
      </c>
      <c r="G6">
        <f>_xll.TA_TYPPRICE(D6,E6,F6)</f>
        <v>5.75</v>
      </c>
      <c r="H6">
        <v>5.7458333333333336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0.45000000000000018</v>
      </c>
      <c r="R6">
        <f t="shared" si="6"/>
        <v>0.15000000000000036</v>
      </c>
      <c r="S6">
        <f t="shared" si="7"/>
        <v>2.9999999999999942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5.7</v>
      </c>
      <c r="D7">
        <v>5.95</v>
      </c>
      <c r="E7">
        <v>5.65</v>
      </c>
      <c r="F7">
        <v>6</v>
      </c>
      <c r="G7">
        <f>_xll.TA_TYPPRICE(D7,E7,F7)</f>
        <v>5.8666666666666671</v>
      </c>
      <c r="H7">
        <v>5.8062500000000004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0.34999999999999964</v>
      </c>
      <c r="R7">
        <f t="shared" si="6"/>
        <v>0.29999999999999982</v>
      </c>
      <c r="S7">
        <f t="shared" si="7"/>
        <v>1.1666666666666661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5.8</v>
      </c>
      <c r="D8">
        <v>5.85</v>
      </c>
      <c r="E8">
        <v>5.6</v>
      </c>
      <c r="F8">
        <v>6</v>
      </c>
      <c r="G8">
        <f>_xll.TA_TYPPRICE(D8,E8,F8)</f>
        <v>5.8166666666666664</v>
      </c>
      <c r="H8">
        <v>5.8114583333333334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0.40000000000000036</v>
      </c>
      <c r="R8">
        <f t="shared" si="6"/>
        <v>0.25</v>
      </c>
      <c r="S8">
        <f t="shared" si="7"/>
        <v>1.6000000000000014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5.65</v>
      </c>
      <c r="D9">
        <v>5.7</v>
      </c>
      <c r="E9">
        <v>5.55</v>
      </c>
      <c r="F9">
        <v>6</v>
      </c>
      <c r="G9">
        <f>_xll.TA_TYPPRICE(D9,E9,F9)</f>
        <v>5.75</v>
      </c>
      <c r="H9">
        <v>5.7807291666666671</v>
      </c>
      <c r="I9" t="str">
        <f t="shared" si="0"/>
        <v>UP</v>
      </c>
      <c r="J9">
        <v>5.7562500000000005</v>
      </c>
      <c r="K9">
        <v>5.5687499999999996</v>
      </c>
      <c r="L9" t="str">
        <f t="shared" si="1"/>
        <v>UP</v>
      </c>
      <c r="M9" t="str">
        <f t="shared" si="2"/>
        <v>UP</v>
      </c>
      <c r="N9">
        <v>0</v>
      </c>
      <c r="O9" t="str">
        <f t="shared" si="3"/>
        <v>DOWN</v>
      </c>
      <c r="P9" t="str">
        <f t="shared" si="4"/>
        <v>No Trend + Momentum</v>
      </c>
      <c r="Q9">
        <f t="shared" si="5"/>
        <v>0.45000000000000018</v>
      </c>
      <c r="R9">
        <f t="shared" si="6"/>
        <v>0.15000000000000036</v>
      </c>
      <c r="S9">
        <f t="shared" si="7"/>
        <v>2.9999999999999942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5.6</v>
      </c>
      <c r="D10">
        <v>5.65</v>
      </c>
      <c r="E10">
        <v>5.5</v>
      </c>
      <c r="F10">
        <v>6</v>
      </c>
      <c r="G10">
        <f>_xll.TA_TYPPRICE(D10,E10,F10)</f>
        <v>5.7166666666666659</v>
      </c>
      <c r="H10">
        <v>5.7486979166666661</v>
      </c>
      <c r="I10" t="str">
        <f t="shared" si="0"/>
        <v>UP</v>
      </c>
      <c r="J10">
        <v>5.7326388888888893</v>
      </c>
      <c r="K10">
        <v>5.5534722222222221</v>
      </c>
      <c r="L10" t="str">
        <f t="shared" si="1"/>
        <v>UP</v>
      </c>
      <c r="M10" t="str">
        <f t="shared" si="2"/>
        <v>UP</v>
      </c>
      <c r="N10">
        <v>0</v>
      </c>
      <c r="O10" t="str">
        <f t="shared" si="3"/>
        <v>DOWN</v>
      </c>
      <c r="P10" t="str">
        <f t="shared" si="4"/>
        <v>No Trend + Momentum</v>
      </c>
      <c r="Q10">
        <f t="shared" si="5"/>
        <v>0.5</v>
      </c>
      <c r="R10">
        <f t="shared" si="6"/>
        <v>0.15000000000000036</v>
      </c>
      <c r="S10">
        <f t="shared" si="7"/>
        <v>3.3333333333333255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5.6</v>
      </c>
      <c r="D11">
        <v>5.65</v>
      </c>
      <c r="E11">
        <v>5.5</v>
      </c>
      <c r="F11">
        <v>6</v>
      </c>
      <c r="G11">
        <f>_xll.TA_TYPPRICE(D11,E11,F11)</f>
        <v>5.7166666666666659</v>
      </c>
      <c r="H11">
        <v>5.7326822916666664</v>
      </c>
      <c r="I11" t="str">
        <f t="shared" si="0"/>
        <v>UP</v>
      </c>
      <c r="J11">
        <v>5.7142746913580247</v>
      </c>
      <c r="K11">
        <v>5.5415895061728397</v>
      </c>
      <c r="L11" t="str">
        <f t="shared" si="1"/>
        <v>UP</v>
      </c>
      <c r="M11" t="str">
        <f t="shared" si="2"/>
        <v>UP</v>
      </c>
      <c r="N11">
        <v>0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0.15000000000000036</v>
      </c>
      <c r="S11">
        <f t="shared" si="7"/>
        <v>3.3333333333333255</v>
      </c>
      <c r="T11" t="str">
        <f t="shared" si="8"/>
        <v>UP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5.55</v>
      </c>
      <c r="D12">
        <v>6.4</v>
      </c>
      <c r="E12">
        <v>5.5</v>
      </c>
      <c r="F12">
        <v>6</v>
      </c>
      <c r="G12">
        <f>_xll.TA_TYPPRICE(D12,E12,F12)</f>
        <v>5.9666666666666659</v>
      </c>
      <c r="H12">
        <v>5.8496744791666657</v>
      </c>
      <c r="I12" t="str">
        <f t="shared" si="0"/>
        <v>UP</v>
      </c>
      <c r="J12">
        <v>5.8666580932784633</v>
      </c>
      <c r="K12">
        <v>5.5323473936899861</v>
      </c>
      <c r="L12" t="str">
        <f t="shared" si="1"/>
        <v>UP</v>
      </c>
      <c r="M12" t="str">
        <f t="shared" si="2"/>
        <v>UP</v>
      </c>
      <c r="N12">
        <v>0</v>
      </c>
      <c r="O12" t="str">
        <f t="shared" si="3"/>
        <v>DOWN</v>
      </c>
      <c r="P12" t="str">
        <f t="shared" si="4"/>
        <v>No Trend + Momentum</v>
      </c>
      <c r="Q12">
        <f t="shared" si="5"/>
        <v>0.5</v>
      </c>
      <c r="R12">
        <f t="shared" si="6"/>
        <v>0.90000000000000036</v>
      </c>
      <c r="S12">
        <f t="shared" si="7"/>
        <v>0.55555555555555536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6.2</v>
      </c>
      <c r="D13">
        <v>6.25</v>
      </c>
      <c r="E13">
        <v>5.95</v>
      </c>
      <c r="F13">
        <v>6</v>
      </c>
      <c r="G13">
        <f>_xll.TA_TYPPRICE(D13,E13,F13)</f>
        <v>6.0666666666666664</v>
      </c>
      <c r="H13">
        <v>5.9581705729166661</v>
      </c>
      <c r="I13" t="str">
        <f t="shared" si="0"/>
        <v>UP</v>
      </c>
      <c r="J13">
        <v>5.9518451836610273</v>
      </c>
      <c r="K13">
        <v>5.6251590839811003</v>
      </c>
      <c r="L13" t="str">
        <f t="shared" si="1"/>
        <v>UP</v>
      </c>
      <c r="M13" t="str">
        <f t="shared" si="2"/>
        <v>UP</v>
      </c>
      <c r="N13">
        <v>0</v>
      </c>
      <c r="O13" t="str">
        <f t="shared" si="3"/>
        <v>DOWN</v>
      </c>
      <c r="P13" t="str">
        <f t="shared" si="4"/>
        <v>No Trend + Momentum</v>
      </c>
      <c r="Q13">
        <f t="shared" si="5"/>
        <v>4.9999999999999822E-2</v>
      </c>
      <c r="R13">
        <f t="shared" si="6"/>
        <v>0.29999999999999982</v>
      </c>
      <c r="S13">
        <f t="shared" si="7"/>
        <v>0.16666666666666619</v>
      </c>
      <c r="T13" t="str">
        <f t="shared" si="8"/>
        <v>DOWN</v>
      </c>
      <c r="U13" t="str">
        <f t="shared" si="9"/>
        <v>No T+M+I</v>
      </c>
      <c r="V13">
        <v>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5.9</v>
      </c>
      <c r="D14">
        <v>5.9</v>
      </c>
      <c r="E14">
        <v>5.75</v>
      </c>
      <c r="F14">
        <v>6</v>
      </c>
      <c r="G14">
        <f>_xll.TA_TYPPRICE(D14,E14,F14)</f>
        <v>5.8833333333333329</v>
      </c>
      <c r="H14">
        <v>5.9207519531249995</v>
      </c>
      <c r="I14" t="str">
        <f t="shared" si="0"/>
        <v>UP</v>
      </c>
      <c r="J14">
        <v>5.9403240317363544</v>
      </c>
      <c r="K14">
        <v>5.6529015097630779</v>
      </c>
      <c r="L14" t="str">
        <f t="shared" si="1"/>
        <v>UP</v>
      </c>
      <c r="M14" t="str">
        <f t="shared" si="2"/>
        <v>UP</v>
      </c>
      <c r="N14">
        <v>0</v>
      </c>
      <c r="O14" t="str">
        <f t="shared" si="3"/>
        <v>DOWN</v>
      </c>
      <c r="P14" t="str">
        <f t="shared" si="4"/>
        <v>No Trend + Momentum</v>
      </c>
      <c r="Q14">
        <f t="shared" si="5"/>
        <v>0.25</v>
      </c>
      <c r="R14">
        <f t="shared" si="6"/>
        <v>0.15000000000000036</v>
      </c>
      <c r="S14">
        <f t="shared" si="7"/>
        <v>1.6666666666666627</v>
      </c>
      <c r="T14" t="str">
        <f t="shared" si="8"/>
        <v>UP</v>
      </c>
      <c r="U14" t="str">
        <f t="shared" si="9"/>
        <v>No T+M+I</v>
      </c>
      <c r="V14">
        <v>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5.75</v>
      </c>
      <c r="D15">
        <v>5.9</v>
      </c>
      <c r="E15">
        <v>5.65</v>
      </c>
      <c r="F15">
        <v>6</v>
      </c>
      <c r="G15">
        <f>_xll.TA_TYPPRICE(D15,E15,F15)</f>
        <v>5.8500000000000005</v>
      </c>
      <c r="H15">
        <v>5.8853759765625</v>
      </c>
      <c r="I15" t="str">
        <f t="shared" si="0"/>
        <v>UP</v>
      </c>
      <c r="J15">
        <v>5.9313631357949426</v>
      </c>
      <c r="K15">
        <v>5.6522567298157274</v>
      </c>
      <c r="L15" t="str">
        <f t="shared" si="1"/>
        <v>UP</v>
      </c>
      <c r="M15" t="str">
        <f t="shared" si="2"/>
        <v>UP</v>
      </c>
      <c r="N15">
        <v>0</v>
      </c>
      <c r="O15" t="str">
        <f t="shared" si="3"/>
        <v>DOWN</v>
      </c>
      <c r="P15" t="str">
        <f t="shared" si="4"/>
        <v>No Trend + Momentum</v>
      </c>
      <c r="Q15">
        <f t="shared" si="5"/>
        <v>0.34999999999999964</v>
      </c>
      <c r="R15">
        <f t="shared" si="6"/>
        <v>0.25</v>
      </c>
      <c r="S15">
        <f t="shared" si="7"/>
        <v>1.3999999999999986</v>
      </c>
      <c r="T15" t="str">
        <f t="shared" si="8"/>
        <v>UP</v>
      </c>
      <c r="U15" t="str">
        <f t="shared" si="9"/>
        <v>No T+M+I</v>
      </c>
      <c r="V15">
        <v>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5.7</v>
      </c>
      <c r="D16">
        <v>5.8</v>
      </c>
      <c r="E16">
        <v>5.55</v>
      </c>
      <c r="F16">
        <v>6</v>
      </c>
      <c r="G16">
        <f>_xll.TA_TYPPRICE(D16,E16,F16)</f>
        <v>5.7833333333333341</v>
      </c>
      <c r="H16">
        <v>5.8343546549479175</v>
      </c>
      <c r="I16" t="str">
        <f t="shared" si="0"/>
        <v>UP</v>
      </c>
      <c r="J16">
        <v>5.9021713278405112</v>
      </c>
      <c r="K16">
        <v>5.6295330120788991</v>
      </c>
      <c r="L16" t="str">
        <f t="shared" si="1"/>
        <v>UP</v>
      </c>
      <c r="M16" t="str">
        <f t="shared" si="2"/>
        <v>UP</v>
      </c>
      <c r="N16">
        <v>0</v>
      </c>
      <c r="O16" t="str">
        <f t="shared" si="3"/>
        <v>DOWN</v>
      </c>
      <c r="P16" t="str">
        <f t="shared" si="4"/>
        <v>No Trend + Momentum</v>
      </c>
      <c r="Q16">
        <f t="shared" si="5"/>
        <v>0.45000000000000018</v>
      </c>
      <c r="R16">
        <f t="shared" si="6"/>
        <v>0.25</v>
      </c>
      <c r="S16">
        <f t="shared" si="7"/>
        <v>1.8000000000000007</v>
      </c>
      <c r="T16" t="str">
        <f t="shared" si="8"/>
        <v>UP</v>
      </c>
      <c r="U16" t="str">
        <f t="shared" si="9"/>
        <v>No T+M+I</v>
      </c>
      <c r="V16">
        <v>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5.6</v>
      </c>
      <c r="D17">
        <v>5.6</v>
      </c>
      <c r="E17">
        <v>5.35</v>
      </c>
      <c r="F17">
        <v>5</v>
      </c>
      <c r="G17">
        <f>_xll.TA_TYPPRICE(D17,E17,F17)</f>
        <v>5.3166666666666664</v>
      </c>
      <c r="H17">
        <v>5.575510660807292</v>
      </c>
      <c r="I17" t="str">
        <f t="shared" si="0"/>
        <v>DOWN</v>
      </c>
      <c r="J17">
        <v>5.8350221438759533</v>
      </c>
      <c r="K17">
        <v>5.5674145649502549</v>
      </c>
      <c r="L17" t="str">
        <f t="shared" si="1"/>
        <v>DOWN</v>
      </c>
      <c r="M17" t="str">
        <f t="shared" si="2"/>
        <v>DOWN</v>
      </c>
      <c r="N17">
        <v>0</v>
      </c>
      <c r="O17" t="str">
        <f t="shared" si="3"/>
        <v>DOWN</v>
      </c>
      <c r="P17" t="str">
        <f t="shared" si="4"/>
        <v>DOWN</v>
      </c>
      <c r="Q17">
        <f t="shared" si="5"/>
        <v>-0.34999999999999964</v>
      </c>
      <c r="R17">
        <f t="shared" si="6"/>
        <v>0.25</v>
      </c>
      <c r="S17">
        <f t="shared" si="7"/>
        <v>-1.3999999999999986</v>
      </c>
      <c r="T17" t="str">
        <f t="shared" si="8"/>
        <v>DOWN</v>
      </c>
      <c r="U17" t="str">
        <f t="shared" si="9"/>
        <v>DOWN</v>
      </c>
      <c r="V17">
        <v>5.8461538461538458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5.45</v>
      </c>
      <c r="D18">
        <v>5.5</v>
      </c>
      <c r="E18">
        <v>5.2</v>
      </c>
      <c r="F18">
        <v>5</v>
      </c>
      <c r="G18">
        <f>_xll.TA_TYPPRICE(D18,E18,F18)</f>
        <v>5.2333333333333334</v>
      </c>
      <c r="H18">
        <v>5.4044219970703127</v>
      </c>
      <c r="I18" t="str">
        <f t="shared" si="0"/>
        <v>DOWN</v>
      </c>
      <c r="J18">
        <v>5.7605727785701859</v>
      </c>
      <c r="K18">
        <v>5.4857668838501983</v>
      </c>
      <c r="L18" t="str">
        <f t="shared" si="1"/>
        <v>DOWN</v>
      </c>
      <c r="M18" t="str">
        <f t="shared" si="2"/>
        <v>DOWN</v>
      </c>
      <c r="N18">
        <v>0</v>
      </c>
      <c r="O18" t="str">
        <f t="shared" si="3"/>
        <v>DOWN</v>
      </c>
      <c r="P18" t="str">
        <f t="shared" si="4"/>
        <v>DOWN</v>
      </c>
      <c r="Q18">
        <f t="shared" si="5"/>
        <v>-0.20000000000000018</v>
      </c>
      <c r="R18">
        <f t="shared" si="6"/>
        <v>0.29999999999999982</v>
      </c>
      <c r="S18">
        <f t="shared" si="7"/>
        <v>-0.66666666666666763</v>
      </c>
      <c r="T18" t="str">
        <f t="shared" si="8"/>
        <v>DOWN</v>
      </c>
      <c r="U18" t="str">
        <f t="shared" si="9"/>
        <v>DOWN</v>
      </c>
      <c r="V18">
        <v>5.7159763313609462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5.35</v>
      </c>
      <c r="D19">
        <v>5.45</v>
      </c>
      <c r="E19">
        <v>5.2</v>
      </c>
      <c r="F19">
        <v>5</v>
      </c>
      <c r="G19">
        <f>_xll.TA_TYPPRICE(D19,E19,F19)</f>
        <v>5.2166666666666668</v>
      </c>
      <c r="H19">
        <v>5.3105443318684902</v>
      </c>
      <c r="I19" t="str">
        <f t="shared" si="0"/>
        <v>DOWN</v>
      </c>
      <c r="J19">
        <v>5.691556605554589</v>
      </c>
      <c r="K19">
        <v>5.4222631318834873</v>
      </c>
      <c r="L19" t="str">
        <f t="shared" si="1"/>
        <v>DOWN</v>
      </c>
      <c r="M19" t="str">
        <f t="shared" si="2"/>
        <v>DOWN</v>
      </c>
      <c r="N19">
        <v>0</v>
      </c>
      <c r="O19" t="str">
        <f t="shared" si="3"/>
        <v>DOWN</v>
      </c>
      <c r="P19" t="str">
        <f t="shared" si="4"/>
        <v>DOWN</v>
      </c>
      <c r="Q19">
        <f t="shared" si="5"/>
        <v>-0.20000000000000018</v>
      </c>
      <c r="R19">
        <f t="shared" si="6"/>
        <v>0.25</v>
      </c>
      <c r="S19">
        <f t="shared" si="7"/>
        <v>-0.80000000000000071</v>
      </c>
      <c r="T19" t="str">
        <f t="shared" si="8"/>
        <v>DOWN</v>
      </c>
      <c r="U19" t="str">
        <f t="shared" si="9"/>
        <v>DOWN</v>
      </c>
      <c r="V19">
        <v>5.6058261265361855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5.45</v>
      </c>
      <c r="D20">
        <v>5.6</v>
      </c>
      <c r="E20">
        <v>5.4</v>
      </c>
      <c r="F20">
        <v>6</v>
      </c>
      <c r="G20">
        <f>_xll.TA_TYPPRICE(D20,E20,F20)</f>
        <v>5.666666666666667</v>
      </c>
      <c r="H20">
        <v>5.4886054992675781</v>
      </c>
      <c r="I20" t="str">
        <f t="shared" si="0"/>
        <v>UP</v>
      </c>
      <c r="J20">
        <v>5.6712106932091251</v>
      </c>
      <c r="K20">
        <v>5.4173157692427125</v>
      </c>
      <c r="L20" t="str">
        <f t="shared" si="1"/>
        <v>UP</v>
      </c>
      <c r="M20" t="str">
        <f t="shared" si="2"/>
        <v>UP</v>
      </c>
      <c r="N20">
        <v>66.137566137566139</v>
      </c>
      <c r="O20" t="str">
        <f t="shared" si="3"/>
        <v>UP</v>
      </c>
      <c r="P20" t="str">
        <f t="shared" si="4"/>
        <v>UP</v>
      </c>
      <c r="Q20">
        <f t="shared" si="5"/>
        <v>0.59999999999999964</v>
      </c>
      <c r="R20">
        <f t="shared" si="6"/>
        <v>0.19999999999999929</v>
      </c>
      <c r="S20">
        <f t="shared" si="7"/>
        <v>3.0000000000000089</v>
      </c>
      <c r="T20" t="str">
        <f t="shared" si="8"/>
        <v>UP</v>
      </c>
      <c r="U20" t="str">
        <f t="shared" si="9"/>
        <v>UP</v>
      </c>
      <c r="V20">
        <v>5.6664682609152335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5.55</v>
      </c>
      <c r="D21">
        <v>5.6</v>
      </c>
      <c r="E21">
        <v>5.2</v>
      </c>
      <c r="F21">
        <v>5</v>
      </c>
      <c r="G21">
        <f>_xll.TA_TYPPRICE(D21,E21,F21)</f>
        <v>5.2666666666666666</v>
      </c>
      <c r="H21">
        <v>5.3776360829671219</v>
      </c>
      <c r="I21" t="str">
        <f t="shared" si="0"/>
        <v>DOWN</v>
      </c>
      <c r="J21">
        <v>5.6553860947182084</v>
      </c>
      <c r="K21">
        <v>5.3690233760776653</v>
      </c>
      <c r="L21" t="str">
        <f t="shared" si="1"/>
        <v>DOWN</v>
      </c>
      <c r="M21" t="str">
        <f t="shared" si="2"/>
        <v>DOWN</v>
      </c>
      <c r="N21">
        <v>36.205648081100655</v>
      </c>
      <c r="O21" t="str">
        <f t="shared" si="3"/>
        <v>DOWN</v>
      </c>
      <c r="P21" t="str">
        <f t="shared" si="4"/>
        <v>DOWN</v>
      </c>
      <c r="Q21">
        <f t="shared" si="5"/>
        <v>-0.20000000000000018</v>
      </c>
      <c r="R21">
        <f t="shared" si="6"/>
        <v>0.39999999999999947</v>
      </c>
      <c r="S21">
        <f t="shared" si="7"/>
        <v>-0.50000000000000111</v>
      </c>
      <c r="T21" t="str">
        <f t="shared" si="8"/>
        <v>DOWN</v>
      </c>
      <c r="U21" t="str">
        <f t="shared" si="9"/>
        <v>DOWN</v>
      </c>
      <c r="V21">
        <v>5.5639346823128895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5.25</v>
      </c>
      <c r="D22">
        <v>5.4</v>
      </c>
      <c r="E22">
        <v>5.15</v>
      </c>
      <c r="F22">
        <v>5</v>
      </c>
      <c r="G22">
        <f>_xll.TA_TYPPRICE(D22,E22,F22)</f>
        <v>5.1833333333333336</v>
      </c>
      <c r="H22">
        <v>5.2804847081502277</v>
      </c>
      <c r="I22" t="str">
        <f t="shared" si="0"/>
        <v>DOWN</v>
      </c>
      <c r="J22">
        <v>5.5986336292252732</v>
      </c>
      <c r="K22">
        <v>5.320351514727073</v>
      </c>
      <c r="L22" t="str">
        <f t="shared" si="1"/>
        <v>DOWN</v>
      </c>
      <c r="M22" t="str">
        <f t="shared" si="2"/>
        <v>DOWN</v>
      </c>
      <c r="N22">
        <v>36.205648081100648</v>
      </c>
      <c r="O22" t="str">
        <f t="shared" si="3"/>
        <v>DOWN</v>
      </c>
      <c r="P22" t="str">
        <f t="shared" si="4"/>
        <v>DOWN</v>
      </c>
      <c r="Q22">
        <f t="shared" si="5"/>
        <v>-0.15000000000000036</v>
      </c>
      <c r="R22">
        <f t="shared" si="6"/>
        <v>0.25</v>
      </c>
      <c r="S22">
        <f t="shared" si="7"/>
        <v>-0.60000000000000142</v>
      </c>
      <c r="T22" t="str">
        <f t="shared" si="8"/>
        <v>DOWN</v>
      </c>
      <c r="U22" t="str">
        <f t="shared" si="9"/>
        <v>DOWN</v>
      </c>
      <c r="V22">
        <v>5.4771755004185989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5.3</v>
      </c>
      <c r="D23">
        <v>5.35</v>
      </c>
      <c r="E23">
        <v>4.8499999999999996</v>
      </c>
      <c r="F23">
        <v>5</v>
      </c>
      <c r="G23">
        <f>_xll.TA_TYPPRICE(D23,E23,F23)</f>
        <v>5.0666666666666664</v>
      </c>
      <c r="H23">
        <v>5.1735756874084471</v>
      </c>
      <c r="I23" t="str">
        <f t="shared" si="0"/>
        <v>DOWN</v>
      </c>
      <c r="J23">
        <v>5.5433817116196566</v>
      </c>
      <c r="K23">
        <v>5.2158289558988349</v>
      </c>
      <c r="L23" t="str">
        <f t="shared" si="1"/>
        <v>DOWN</v>
      </c>
      <c r="M23" t="str">
        <f t="shared" si="2"/>
        <v>DOWN</v>
      </c>
      <c r="N23">
        <v>36.205648081100655</v>
      </c>
      <c r="O23" t="str">
        <f t="shared" si="3"/>
        <v>DOWN</v>
      </c>
      <c r="P23" t="str">
        <f t="shared" si="4"/>
        <v>DOWN</v>
      </c>
      <c r="Q23">
        <f t="shared" si="5"/>
        <v>0.15000000000000036</v>
      </c>
      <c r="R23">
        <f t="shared" si="6"/>
        <v>0.5</v>
      </c>
      <c r="S23">
        <f t="shared" si="7"/>
        <v>0.30000000000000071</v>
      </c>
      <c r="T23" t="str">
        <f t="shared" si="8"/>
        <v>No Indication</v>
      </c>
      <c r="U23" t="str">
        <f t="shared" si="9"/>
        <v>No T+M+I</v>
      </c>
      <c r="V23">
        <v>5.4037638849695835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4.9000000000000004</v>
      </c>
      <c r="D24">
        <v>5.2</v>
      </c>
      <c r="E24">
        <v>4.8499999999999996</v>
      </c>
      <c r="F24">
        <v>5</v>
      </c>
      <c r="G24">
        <f>_xll.TA_TYPPRICE(D24,E24,F24)</f>
        <v>5.0166666666666666</v>
      </c>
      <c r="H24">
        <v>5.0951211770375568</v>
      </c>
      <c r="I24" t="str">
        <f t="shared" si="0"/>
        <v>DOWN</v>
      </c>
      <c r="J24">
        <v>5.4670746645930661</v>
      </c>
      <c r="K24">
        <v>5.13453363236576</v>
      </c>
      <c r="L24" t="str">
        <f t="shared" si="1"/>
        <v>DOWN</v>
      </c>
      <c r="M24" t="str">
        <f t="shared" si="2"/>
        <v>DOWN</v>
      </c>
      <c r="N24">
        <v>36.205648081100648</v>
      </c>
      <c r="O24" t="str">
        <f t="shared" si="3"/>
        <v>DOWN</v>
      </c>
      <c r="P24" t="str">
        <f t="shared" si="4"/>
        <v>DOWN</v>
      </c>
      <c r="Q24">
        <f t="shared" si="5"/>
        <v>0.15000000000000036</v>
      </c>
      <c r="R24">
        <f t="shared" si="6"/>
        <v>0.35000000000000053</v>
      </c>
      <c r="S24">
        <f t="shared" si="7"/>
        <v>0.42857142857142894</v>
      </c>
      <c r="T24" t="str">
        <f t="shared" si="8"/>
        <v>No Indication</v>
      </c>
      <c r="U24" t="str">
        <f t="shared" si="9"/>
        <v>No T+M+I</v>
      </c>
      <c r="V24">
        <v>5.3416463642050322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5.15</v>
      </c>
      <c r="D25">
        <v>5.4</v>
      </c>
      <c r="E25">
        <v>5.0999999999999996</v>
      </c>
      <c r="F25">
        <v>5</v>
      </c>
      <c r="G25">
        <f>_xll.TA_TYPPRICE(D25,E25,F25)</f>
        <v>5.166666666666667</v>
      </c>
      <c r="H25">
        <v>5.1308939218521115</v>
      </c>
      <c r="I25" t="str">
        <f t="shared" si="0"/>
        <v>DOWN</v>
      </c>
      <c r="J25">
        <v>5.4521691835723844</v>
      </c>
      <c r="K25">
        <v>5.1268594918400359</v>
      </c>
      <c r="L25" t="str">
        <f t="shared" si="1"/>
        <v>DOWN</v>
      </c>
      <c r="M25" t="str">
        <f t="shared" si="2"/>
        <v>DOWN</v>
      </c>
      <c r="N25">
        <v>36.205648081100655</v>
      </c>
      <c r="O25" t="str">
        <f t="shared" si="3"/>
        <v>DOWN</v>
      </c>
      <c r="P25" t="str">
        <f t="shared" si="4"/>
        <v>DOWN</v>
      </c>
      <c r="Q25">
        <f t="shared" si="5"/>
        <v>-9.9999999999999645E-2</v>
      </c>
      <c r="R25">
        <f t="shared" si="6"/>
        <v>0.30000000000000071</v>
      </c>
      <c r="S25">
        <f t="shared" si="7"/>
        <v>-0.33333333333333137</v>
      </c>
      <c r="T25" t="str">
        <f t="shared" si="8"/>
        <v>DOWN</v>
      </c>
      <c r="U25" t="str">
        <f t="shared" si="9"/>
        <v>DOWN</v>
      </c>
      <c r="V25">
        <v>5.2890853850965653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5.25</v>
      </c>
      <c r="D26">
        <v>5.35</v>
      </c>
      <c r="E26">
        <v>5.0999999999999996</v>
      </c>
      <c r="F26">
        <v>5</v>
      </c>
      <c r="G26">
        <f>_xll.TA_TYPPRICE(D26,E26,F26)</f>
        <v>5.1499999999999995</v>
      </c>
      <c r="H26">
        <v>5.1404469609260559</v>
      </c>
      <c r="I26" t="str">
        <f t="shared" si="0"/>
        <v>DOWN</v>
      </c>
      <c r="J26">
        <v>5.429464920556299</v>
      </c>
      <c r="K26">
        <v>5.120890715875583</v>
      </c>
      <c r="L26" t="str">
        <f t="shared" si="1"/>
        <v>DOWN</v>
      </c>
      <c r="M26" t="str">
        <f t="shared" si="2"/>
        <v>DOWN</v>
      </c>
      <c r="N26">
        <v>36.205648081100662</v>
      </c>
      <c r="O26" t="str">
        <f t="shared" si="3"/>
        <v>DOWN</v>
      </c>
      <c r="P26" t="str">
        <f t="shared" si="4"/>
        <v>DOWN</v>
      </c>
      <c r="Q26">
        <f t="shared" si="5"/>
        <v>-9.9999999999999645E-2</v>
      </c>
      <c r="R26">
        <f t="shared" si="6"/>
        <v>0.25</v>
      </c>
      <c r="S26">
        <f t="shared" si="7"/>
        <v>-0.39999999999999858</v>
      </c>
      <c r="T26" t="str">
        <f t="shared" si="8"/>
        <v>DOWN</v>
      </c>
      <c r="U26" t="str">
        <f t="shared" si="9"/>
        <v>DOWN</v>
      </c>
      <c r="V26">
        <v>5.2446107104663247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5.15</v>
      </c>
      <c r="D27">
        <v>5.25</v>
      </c>
      <c r="E27">
        <v>5.0999999999999996</v>
      </c>
      <c r="F27">
        <v>5</v>
      </c>
      <c r="G27">
        <f>_xll.TA_TYPPRICE(D27,E27,F27)</f>
        <v>5.1166666666666663</v>
      </c>
      <c r="H27">
        <v>5.1285568137963615</v>
      </c>
      <c r="I27" t="str">
        <f t="shared" si="0"/>
        <v>DOWN</v>
      </c>
      <c r="J27">
        <v>5.3895838270993437</v>
      </c>
      <c r="K27">
        <v>5.1162483345698977</v>
      </c>
      <c r="L27" t="str">
        <f t="shared" si="1"/>
        <v>DOWN</v>
      </c>
      <c r="M27" t="str">
        <f t="shared" si="2"/>
        <v>DOWN</v>
      </c>
      <c r="N27">
        <v>36.205648081100648</v>
      </c>
      <c r="O27" t="str">
        <f t="shared" si="3"/>
        <v>DOWN</v>
      </c>
      <c r="P27" t="str">
        <f t="shared" si="4"/>
        <v>DOWN</v>
      </c>
      <c r="Q27">
        <f t="shared" si="5"/>
        <v>-9.9999999999999645E-2</v>
      </c>
      <c r="R27">
        <f t="shared" si="6"/>
        <v>0.15000000000000036</v>
      </c>
      <c r="S27">
        <f t="shared" si="7"/>
        <v>-0.66666666666666274</v>
      </c>
      <c r="T27" t="str">
        <f t="shared" si="8"/>
        <v>DOWN</v>
      </c>
      <c r="U27" t="str">
        <f t="shared" si="9"/>
        <v>DOWN</v>
      </c>
      <c r="V27">
        <v>5.2069782934715052</v>
      </c>
      <c r="W27">
        <v>5.615384615384615</v>
      </c>
      <c r="X27">
        <f t="shared" si="10"/>
        <v>-0.40840632191310977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5.2</v>
      </c>
      <c r="D28">
        <v>5.25</v>
      </c>
      <c r="E28">
        <v>5.15</v>
      </c>
      <c r="F28">
        <v>5</v>
      </c>
      <c r="G28">
        <f>_xll.TA_TYPPRICE(D28,E28,F28)</f>
        <v>5.1333333333333337</v>
      </c>
      <c r="H28">
        <v>5.1309450735648472</v>
      </c>
      <c r="I28" t="str">
        <f t="shared" si="0"/>
        <v>DOWN</v>
      </c>
      <c r="J28">
        <v>5.3585651988550449</v>
      </c>
      <c r="K28">
        <v>5.1237487046654762</v>
      </c>
      <c r="L28" t="str">
        <f t="shared" si="1"/>
        <v>DOWN</v>
      </c>
      <c r="M28" t="str">
        <f t="shared" si="2"/>
        <v>DOWN</v>
      </c>
      <c r="N28">
        <v>36.205648081100662</v>
      </c>
      <c r="O28" t="str">
        <f t="shared" si="3"/>
        <v>DOWN</v>
      </c>
      <c r="P28" t="str">
        <f t="shared" si="4"/>
        <v>DOWN</v>
      </c>
      <c r="Q28">
        <f t="shared" si="5"/>
        <v>-0.15000000000000036</v>
      </c>
      <c r="R28">
        <f t="shared" si="6"/>
        <v>9.9999999999999645E-2</v>
      </c>
      <c r="S28">
        <f t="shared" si="7"/>
        <v>-1.5000000000000089</v>
      </c>
      <c r="T28" t="str">
        <f t="shared" si="8"/>
        <v>DOWN</v>
      </c>
      <c r="U28" t="str">
        <f t="shared" si="9"/>
        <v>DOWN</v>
      </c>
      <c r="V28">
        <v>5.1751354790912734</v>
      </c>
      <c r="W28">
        <v>5.5698005698005693</v>
      </c>
      <c r="X28">
        <f t="shared" si="10"/>
        <v>-0.3946650907092959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5.15</v>
      </c>
      <c r="D29">
        <v>5.25</v>
      </c>
      <c r="E29">
        <v>5.05</v>
      </c>
      <c r="F29">
        <v>5</v>
      </c>
      <c r="G29">
        <f>_xll.TA_TYPPRICE(D29,E29,F29)</f>
        <v>5.1000000000000005</v>
      </c>
      <c r="H29">
        <v>5.1154725367824234</v>
      </c>
      <c r="I29" t="str">
        <f t="shared" si="0"/>
        <v>DOWN</v>
      </c>
      <c r="J29">
        <v>5.3344395991094791</v>
      </c>
      <c r="K29">
        <v>5.1073601036287037</v>
      </c>
      <c r="L29" t="str">
        <f t="shared" si="1"/>
        <v>DOWN</v>
      </c>
      <c r="M29" t="str">
        <f t="shared" si="2"/>
        <v>DOWN</v>
      </c>
      <c r="N29">
        <v>36.205648081100655</v>
      </c>
      <c r="O29" t="str">
        <f t="shared" si="3"/>
        <v>DOWN</v>
      </c>
      <c r="P29" t="str">
        <f t="shared" si="4"/>
        <v>DOWN</v>
      </c>
      <c r="Q29">
        <f t="shared" si="5"/>
        <v>-4.9999999999999822E-2</v>
      </c>
      <c r="R29">
        <f t="shared" si="6"/>
        <v>0.20000000000000018</v>
      </c>
      <c r="S29">
        <f t="shared" si="7"/>
        <v>-0.24999999999999889</v>
      </c>
      <c r="T29" t="str">
        <f t="shared" si="8"/>
        <v>DOWN</v>
      </c>
      <c r="U29" t="str">
        <f t="shared" si="9"/>
        <v>DOWN</v>
      </c>
      <c r="V29">
        <v>5.1481915592310772</v>
      </c>
      <c r="W29">
        <v>5.5275931201857125</v>
      </c>
      <c r="X29">
        <f t="shared" si="10"/>
        <v>-0.37940156095463529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5.0999999999999996</v>
      </c>
      <c r="D30">
        <v>5.25</v>
      </c>
      <c r="E30">
        <v>5.05</v>
      </c>
      <c r="F30">
        <v>5</v>
      </c>
      <c r="G30">
        <f>_xll.TA_TYPPRICE(D30,E30,F30)</f>
        <v>5.1000000000000005</v>
      </c>
      <c r="H30">
        <v>5.1077362683912124</v>
      </c>
      <c r="I30" t="str">
        <f t="shared" si="0"/>
        <v>DOWN</v>
      </c>
      <c r="J30">
        <v>5.3156752437518167</v>
      </c>
      <c r="K30">
        <v>5.0946134139334358</v>
      </c>
      <c r="L30" t="str">
        <f t="shared" si="1"/>
        <v>DOWN</v>
      </c>
      <c r="M30" t="str">
        <f t="shared" si="2"/>
        <v>DOWN</v>
      </c>
      <c r="N30">
        <v>36.205648081100655</v>
      </c>
      <c r="O30" t="str">
        <f t="shared" si="3"/>
        <v>DOWN</v>
      </c>
      <c r="P30" t="str">
        <f t="shared" si="4"/>
        <v>DOWN</v>
      </c>
      <c r="Q30">
        <f t="shared" si="5"/>
        <v>-4.9999999999999822E-2</v>
      </c>
      <c r="R30">
        <f t="shared" si="6"/>
        <v>0.20000000000000018</v>
      </c>
      <c r="S30">
        <f t="shared" si="7"/>
        <v>-0.24999999999999889</v>
      </c>
      <c r="T30" t="str">
        <f t="shared" si="8"/>
        <v>DOWN</v>
      </c>
      <c r="U30" t="str">
        <f t="shared" si="9"/>
        <v>DOWN</v>
      </c>
      <c r="V30">
        <v>5.1253928578109118</v>
      </c>
      <c r="W30">
        <v>5.4885121483201038</v>
      </c>
      <c r="X30">
        <f t="shared" si="10"/>
        <v>-0.36311929050919201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5.15</v>
      </c>
      <c r="D31">
        <v>5.4</v>
      </c>
      <c r="E31">
        <v>5.0999999999999996</v>
      </c>
      <c r="F31">
        <v>5</v>
      </c>
      <c r="G31">
        <f>_xll.TA_TYPPRICE(D31,E31,F31)</f>
        <v>5.166666666666667</v>
      </c>
      <c r="H31">
        <v>5.1372014675289392</v>
      </c>
      <c r="I31" t="str">
        <f t="shared" si="0"/>
        <v>DOWN</v>
      </c>
      <c r="J31">
        <v>5.3344140784736354</v>
      </c>
      <c r="K31">
        <v>5.0958104330593388</v>
      </c>
      <c r="L31" t="str">
        <f t="shared" si="1"/>
        <v>DOWN</v>
      </c>
      <c r="M31" t="str">
        <f t="shared" si="2"/>
        <v>DOWN</v>
      </c>
      <c r="N31">
        <v>36.205648081100648</v>
      </c>
      <c r="O31" t="str">
        <f t="shared" si="3"/>
        <v>DOWN</v>
      </c>
      <c r="P31" t="str">
        <f t="shared" si="4"/>
        <v>DOWN</v>
      </c>
      <c r="Q31">
        <f t="shared" si="5"/>
        <v>-9.9999999999999645E-2</v>
      </c>
      <c r="R31">
        <f t="shared" si="6"/>
        <v>0.30000000000000071</v>
      </c>
      <c r="S31">
        <f t="shared" si="7"/>
        <v>-0.33333333333333137</v>
      </c>
      <c r="T31" t="str">
        <f t="shared" si="8"/>
        <v>DOWN</v>
      </c>
      <c r="U31" t="str">
        <f t="shared" si="9"/>
        <v>DOWN</v>
      </c>
      <c r="V31">
        <v>5.1061016489169253</v>
      </c>
      <c r="W31">
        <v>5.4523260632593553</v>
      </c>
      <c r="X31">
        <f t="shared" si="10"/>
        <v>-0.34622441434243001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5.15</v>
      </c>
      <c r="D32">
        <v>5.25</v>
      </c>
      <c r="E32">
        <v>5.0999999999999996</v>
      </c>
      <c r="F32">
        <v>5</v>
      </c>
      <c r="G32">
        <f>_xll.TA_TYPPRICE(D32,E32,F32)</f>
        <v>5.1166666666666663</v>
      </c>
      <c r="H32">
        <v>5.1269340670978032</v>
      </c>
      <c r="I32" t="str">
        <f t="shared" si="0"/>
        <v>DOWN</v>
      </c>
      <c r="J32">
        <v>5.3156553943683829</v>
      </c>
      <c r="K32">
        <v>5.0967414479350408</v>
      </c>
      <c r="L32" t="str">
        <f t="shared" si="1"/>
        <v>DOWN</v>
      </c>
      <c r="M32" t="str">
        <f t="shared" si="2"/>
        <v>DOWN</v>
      </c>
      <c r="N32">
        <v>36.205648081100648</v>
      </c>
      <c r="O32" t="str">
        <f t="shared" si="3"/>
        <v>DOWN</v>
      </c>
      <c r="P32" t="str">
        <f t="shared" si="4"/>
        <v>DOWN</v>
      </c>
      <c r="Q32">
        <f t="shared" si="5"/>
        <v>-9.9999999999999645E-2</v>
      </c>
      <c r="R32">
        <f t="shared" si="6"/>
        <v>0.15000000000000036</v>
      </c>
      <c r="S32">
        <f t="shared" si="7"/>
        <v>-0.66666666666666274</v>
      </c>
      <c r="T32" t="str">
        <f t="shared" si="8"/>
        <v>DOWN</v>
      </c>
      <c r="U32" t="str">
        <f t="shared" si="9"/>
        <v>DOWN</v>
      </c>
      <c r="V32">
        <v>5.0897783183143215</v>
      </c>
      <c r="W32">
        <v>5.4188204289438477</v>
      </c>
      <c r="X32">
        <f t="shared" si="10"/>
        <v>-0.32904211062952626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5.2</v>
      </c>
      <c r="D33">
        <v>5.2</v>
      </c>
      <c r="E33">
        <v>5.0999999999999996</v>
      </c>
      <c r="F33">
        <v>5</v>
      </c>
      <c r="G33">
        <f>_xll.TA_TYPPRICE(D33,E33,F33)</f>
        <v>5.1000000000000005</v>
      </c>
      <c r="H33">
        <v>5.1134670335489023</v>
      </c>
      <c r="I33" t="str">
        <f t="shared" si="0"/>
        <v>DOWN</v>
      </c>
      <c r="J33">
        <v>5.2899541956198535</v>
      </c>
      <c r="K33">
        <v>5.0974655706161425</v>
      </c>
      <c r="L33" t="str">
        <f t="shared" si="1"/>
        <v>DOWN</v>
      </c>
      <c r="M33" t="str">
        <f t="shared" si="2"/>
        <v>DOWN</v>
      </c>
      <c r="N33">
        <v>36.205648081100648</v>
      </c>
      <c r="O33" t="str">
        <f t="shared" si="3"/>
        <v>DOWN</v>
      </c>
      <c r="P33" t="str">
        <f t="shared" si="4"/>
        <v>DOWN</v>
      </c>
      <c r="Q33">
        <f t="shared" si="5"/>
        <v>-9.9999999999999645E-2</v>
      </c>
      <c r="R33">
        <f t="shared" si="6"/>
        <v>0.10000000000000053</v>
      </c>
      <c r="S33">
        <f t="shared" si="7"/>
        <v>-0.99999999999999112</v>
      </c>
      <c r="T33" t="str">
        <f t="shared" si="8"/>
        <v>DOWN</v>
      </c>
      <c r="U33" t="str">
        <f t="shared" si="9"/>
        <v>DOWN</v>
      </c>
      <c r="V33">
        <v>5.0759662693428877</v>
      </c>
      <c r="W33">
        <v>5.3877966934665258</v>
      </c>
      <c r="X33">
        <f t="shared" si="10"/>
        <v>-0.31183042412363804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5.0999999999999996</v>
      </c>
      <c r="D34">
        <v>5.15</v>
      </c>
      <c r="E34">
        <v>5</v>
      </c>
      <c r="F34">
        <v>5</v>
      </c>
      <c r="G34">
        <f>_xll.TA_TYPPRICE(D34,E34,F34)</f>
        <v>5.05</v>
      </c>
      <c r="H34">
        <v>5.0817335167744506</v>
      </c>
      <c r="I34" t="str">
        <f t="shared" si="0"/>
        <v>DOWN</v>
      </c>
      <c r="J34">
        <v>5.2588532632598861</v>
      </c>
      <c r="K34">
        <v>5.0758065549236662</v>
      </c>
      <c r="L34" t="str">
        <f t="shared" si="1"/>
        <v>DOWN</v>
      </c>
      <c r="M34" t="str">
        <f t="shared" si="2"/>
        <v>DOWN</v>
      </c>
      <c r="N34">
        <v>36.205648081100648</v>
      </c>
      <c r="O34" t="str">
        <f t="shared" si="3"/>
        <v>DOWN</v>
      </c>
      <c r="P34" t="str">
        <f t="shared" si="4"/>
        <v>DOWN</v>
      </c>
      <c r="Q34">
        <f t="shared" si="5"/>
        <v>0</v>
      </c>
      <c r="R34">
        <f t="shared" si="6"/>
        <v>0.15000000000000036</v>
      </c>
      <c r="S34">
        <f t="shared" si="7"/>
        <v>0</v>
      </c>
      <c r="T34" t="str">
        <f t="shared" si="8"/>
        <v>DOWN</v>
      </c>
      <c r="U34" t="str">
        <f t="shared" si="9"/>
        <v>DOWN</v>
      </c>
      <c r="V34">
        <v>5.0642791509824434</v>
      </c>
      <c r="W34">
        <v>5.3590710124690055</v>
      </c>
      <c r="X34">
        <f t="shared" si="10"/>
        <v>-0.29479186148656211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5.0999999999999996</v>
      </c>
      <c r="D35">
        <v>5.2</v>
      </c>
      <c r="E35">
        <v>5.05</v>
      </c>
      <c r="F35">
        <v>5</v>
      </c>
      <c r="G35">
        <f>_xll.TA_TYPPRICE(D35,E35,F35)</f>
        <v>5.083333333333333</v>
      </c>
      <c r="H35">
        <v>5.0825334250538923</v>
      </c>
      <c r="I35" t="str">
        <f t="shared" si="0"/>
        <v>DOWN</v>
      </c>
      <c r="J35">
        <v>5.2457747603132452</v>
      </c>
      <c r="K35">
        <v>5.0700717649406295</v>
      </c>
      <c r="L35" t="str">
        <f t="shared" si="1"/>
        <v>DOWN</v>
      </c>
      <c r="M35" t="str">
        <f t="shared" si="2"/>
        <v>DOWN</v>
      </c>
      <c r="N35">
        <v>36.205648081100648</v>
      </c>
      <c r="O35" t="str">
        <f t="shared" si="3"/>
        <v>DOWN</v>
      </c>
      <c r="P35" t="str">
        <f t="shared" si="4"/>
        <v>DOWN</v>
      </c>
      <c r="Q35">
        <f t="shared" si="5"/>
        <v>-4.9999999999999822E-2</v>
      </c>
      <c r="R35">
        <f t="shared" si="6"/>
        <v>0.15000000000000036</v>
      </c>
      <c r="S35">
        <f t="shared" si="7"/>
        <v>-0.33333333333333137</v>
      </c>
      <c r="T35" t="str">
        <f t="shared" si="8"/>
        <v>DOWN</v>
      </c>
      <c r="U35" t="str">
        <f t="shared" si="9"/>
        <v>DOWN</v>
      </c>
      <c r="V35">
        <v>5.054390050831298</v>
      </c>
      <c r="W35">
        <v>5.3324731596935235</v>
      </c>
      <c r="X35">
        <f t="shared" si="10"/>
        <v>-0.27808310886222554</v>
      </c>
      <c r="Y35">
        <v>-0.34506268705895721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5.2</v>
      </c>
      <c r="D36">
        <v>5.25</v>
      </c>
      <c r="E36">
        <v>5.05</v>
      </c>
      <c r="F36">
        <v>5</v>
      </c>
      <c r="G36">
        <f>_xll.TA_TYPPRICE(D36,E36,F36)</f>
        <v>5.1000000000000005</v>
      </c>
      <c r="H36">
        <v>5.0912667125269468</v>
      </c>
      <c r="I36" t="str">
        <f t="shared" si="0"/>
        <v>DOWN</v>
      </c>
      <c r="J36">
        <v>5.2467137024658577</v>
      </c>
      <c r="K36">
        <v>5.0656113727316008</v>
      </c>
      <c r="L36" t="str">
        <f t="shared" si="1"/>
        <v>DOWN</v>
      </c>
      <c r="M36" t="str">
        <f t="shared" si="2"/>
        <v>DOWN</v>
      </c>
      <c r="N36">
        <v>36.205648081100641</v>
      </c>
      <c r="O36" t="str">
        <f t="shared" si="3"/>
        <v>DOWN</v>
      </c>
      <c r="P36" t="str">
        <f t="shared" si="4"/>
        <v>DOWN</v>
      </c>
      <c r="Q36">
        <f t="shared" si="5"/>
        <v>-4.9999999999999822E-2</v>
      </c>
      <c r="R36">
        <f t="shared" si="6"/>
        <v>0.20000000000000018</v>
      </c>
      <c r="S36">
        <f t="shared" si="7"/>
        <v>-0.24999999999999889</v>
      </c>
      <c r="T36" t="str">
        <f t="shared" si="8"/>
        <v>DOWN</v>
      </c>
      <c r="U36" t="str">
        <f t="shared" si="9"/>
        <v>DOWN</v>
      </c>
      <c r="V36">
        <v>5.0460223507034057</v>
      </c>
      <c r="W36">
        <v>5.3078455182347444</v>
      </c>
      <c r="X36">
        <f t="shared" si="10"/>
        <v>-0.26182316753133872</v>
      </c>
      <c r="Y36">
        <v>-0.32841478315343353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5.0999999999999996</v>
      </c>
      <c r="D37">
        <v>5.15</v>
      </c>
      <c r="E37">
        <v>5.05</v>
      </c>
      <c r="F37">
        <v>5</v>
      </c>
      <c r="G37">
        <f>_xll.TA_TYPPRICE(D37,E37,F37)</f>
        <v>5.0666666666666664</v>
      </c>
      <c r="H37">
        <v>5.0789666895968066</v>
      </c>
      <c r="I37" t="str">
        <f t="shared" si="0"/>
        <v>DOWN</v>
      </c>
      <c r="J37">
        <v>5.2252217685845563</v>
      </c>
      <c r="K37">
        <v>5.0621421787912446</v>
      </c>
      <c r="L37" t="str">
        <f t="shared" si="1"/>
        <v>DOWN</v>
      </c>
      <c r="M37" t="str">
        <f t="shared" si="2"/>
        <v>DOWN</v>
      </c>
      <c r="N37">
        <v>36.205648081100648</v>
      </c>
      <c r="O37" t="str">
        <f t="shared" si="3"/>
        <v>DOWN</v>
      </c>
      <c r="P37" t="str">
        <f t="shared" si="4"/>
        <v>DOWN</v>
      </c>
      <c r="Q37">
        <f t="shared" si="5"/>
        <v>-4.9999999999999822E-2</v>
      </c>
      <c r="R37">
        <f t="shared" si="6"/>
        <v>0.10000000000000053</v>
      </c>
      <c r="S37">
        <f t="shared" si="7"/>
        <v>-0.49999999999999556</v>
      </c>
      <c r="T37" t="str">
        <f t="shared" si="8"/>
        <v>DOWN</v>
      </c>
      <c r="U37" t="str">
        <f t="shared" si="9"/>
        <v>DOWN</v>
      </c>
      <c r="V37">
        <v>5.0389419890567275</v>
      </c>
      <c r="W37">
        <v>5.2850421465136526</v>
      </c>
      <c r="X37">
        <f t="shared" si="10"/>
        <v>-0.24610015745692504</v>
      </c>
      <c r="Y37">
        <v>-0.31195185801413183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5.05</v>
      </c>
      <c r="D38">
        <v>5.0999999999999996</v>
      </c>
      <c r="E38">
        <v>4.95</v>
      </c>
      <c r="F38">
        <v>5</v>
      </c>
      <c r="G38">
        <f>_xll.TA_TYPPRICE(D38,E38,F38)</f>
        <v>5.0166666666666666</v>
      </c>
      <c r="H38">
        <v>5.0478166781317366</v>
      </c>
      <c r="I38" t="str">
        <f t="shared" si="0"/>
        <v>DOWN</v>
      </c>
      <c r="J38">
        <v>5.1973947088990995</v>
      </c>
      <c r="K38">
        <v>5.0372216946154129</v>
      </c>
      <c r="L38" t="str">
        <f t="shared" si="1"/>
        <v>DOWN</v>
      </c>
      <c r="M38" t="str">
        <f t="shared" si="2"/>
        <v>DOWN</v>
      </c>
      <c r="N38">
        <v>36.205648081100648</v>
      </c>
      <c r="O38" t="str">
        <f t="shared" si="3"/>
        <v>DOWN</v>
      </c>
      <c r="P38" t="str">
        <f t="shared" si="4"/>
        <v>DOWN</v>
      </c>
      <c r="Q38">
        <f t="shared" si="5"/>
        <v>4.9999999999999822E-2</v>
      </c>
      <c r="R38">
        <f t="shared" si="6"/>
        <v>0.14999999999999947</v>
      </c>
      <c r="S38">
        <f t="shared" si="7"/>
        <v>0.33333333333333331</v>
      </c>
      <c r="T38" t="str">
        <f t="shared" si="8"/>
        <v>No Indication</v>
      </c>
      <c r="U38" t="str">
        <f t="shared" si="9"/>
        <v>No T+M+I</v>
      </c>
      <c r="V38">
        <v>5.0329509138172313</v>
      </c>
      <c r="W38">
        <v>5.2639279134385673</v>
      </c>
      <c r="X38">
        <f t="shared" si="10"/>
        <v>-0.230976999621336</v>
      </c>
      <c r="Y38">
        <v>-0.29575688633557268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5.05</v>
      </c>
      <c r="D39">
        <v>5.45</v>
      </c>
      <c r="E39">
        <v>5</v>
      </c>
      <c r="F39">
        <v>5</v>
      </c>
      <c r="G39">
        <f>_xll.TA_TYPPRICE(D39,E39,F39)</f>
        <v>5.1499999999999995</v>
      </c>
      <c r="H39">
        <v>5.0989083390658685</v>
      </c>
      <c r="I39" t="str">
        <f t="shared" si="0"/>
        <v>DOWN</v>
      </c>
      <c r="J39">
        <v>5.2535292180326332</v>
      </c>
      <c r="K39">
        <v>5.0289502069230991</v>
      </c>
      <c r="L39" t="str">
        <f t="shared" si="1"/>
        <v>DOWN</v>
      </c>
      <c r="M39" t="str">
        <f t="shared" si="2"/>
        <v>DOWN</v>
      </c>
      <c r="N39">
        <v>36.205648081100655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0.45000000000000018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5.0278815424607339</v>
      </c>
      <c r="W39">
        <v>5.2443776976283027</v>
      </c>
      <c r="X39">
        <f t="shared" si="10"/>
        <v>-0.21649615516756882</v>
      </c>
      <c r="Y39">
        <v>-0.27990474010197192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5.2</v>
      </c>
      <c r="D40">
        <v>5.2</v>
      </c>
      <c r="E40">
        <v>5.05</v>
      </c>
      <c r="F40">
        <v>5</v>
      </c>
      <c r="G40">
        <f>_xll.TA_TYPPRICE(D40,E40,F40)</f>
        <v>5.083333333333333</v>
      </c>
      <c r="H40">
        <v>5.0911208361996003</v>
      </c>
      <c r="I40" t="str">
        <f t="shared" si="0"/>
        <v>DOWN</v>
      </c>
      <c r="J40">
        <v>5.2416338362476038</v>
      </c>
      <c r="K40">
        <v>5.0336279387179657</v>
      </c>
      <c r="L40" t="str">
        <f t="shared" si="1"/>
        <v>DOWN</v>
      </c>
      <c r="M40" t="str">
        <f t="shared" si="2"/>
        <v>DOWN</v>
      </c>
      <c r="N40">
        <v>36.205648081100648</v>
      </c>
      <c r="O40" t="str">
        <f t="shared" si="3"/>
        <v>DOWN</v>
      </c>
      <c r="P40" t="str">
        <f t="shared" si="4"/>
        <v>DOWN</v>
      </c>
      <c r="Q40">
        <f t="shared" si="5"/>
        <v>-4.9999999999999822E-2</v>
      </c>
      <c r="R40">
        <f t="shared" si="6"/>
        <v>0.15000000000000036</v>
      </c>
      <c r="S40">
        <f t="shared" si="7"/>
        <v>-0.33333333333333137</v>
      </c>
      <c r="T40" t="str">
        <f t="shared" si="8"/>
        <v>DOWN</v>
      </c>
      <c r="U40" t="str">
        <f t="shared" si="9"/>
        <v>DOWN</v>
      </c>
      <c r="V40">
        <v>5.0235920743898514</v>
      </c>
      <c r="W40">
        <v>5.226275645952132</v>
      </c>
      <c r="X40">
        <f t="shared" si="10"/>
        <v>-0.20268357156228056</v>
      </c>
      <c r="Y40">
        <v>-0.26446050639403362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5.15</v>
      </c>
      <c r="D41">
        <v>5.55</v>
      </c>
      <c r="E41">
        <v>5.15</v>
      </c>
      <c r="F41">
        <v>5</v>
      </c>
      <c r="G41">
        <f>_xll.TA_TYPPRICE(D41,E41,F41)</f>
        <v>5.2333333333333334</v>
      </c>
      <c r="H41">
        <v>5.1622270847664673</v>
      </c>
      <c r="I41" t="str">
        <f t="shared" si="0"/>
        <v>DOWN</v>
      </c>
      <c r="J41">
        <v>5.3101596504148025</v>
      </c>
      <c r="K41">
        <v>5.0594883967806403</v>
      </c>
      <c r="L41" t="str">
        <f t="shared" si="1"/>
        <v>DOWN</v>
      </c>
      <c r="M41" t="str">
        <f t="shared" si="2"/>
        <v>DOWN</v>
      </c>
      <c r="N41">
        <v>36.205648081100655</v>
      </c>
      <c r="O41" t="str">
        <f t="shared" si="3"/>
        <v>DOWN</v>
      </c>
      <c r="P41" t="str">
        <f t="shared" si="4"/>
        <v>DOWN</v>
      </c>
      <c r="Q41">
        <f t="shared" si="5"/>
        <v>-0.15000000000000036</v>
      </c>
      <c r="R41">
        <f t="shared" si="6"/>
        <v>0.39999999999999947</v>
      </c>
      <c r="S41">
        <f t="shared" si="7"/>
        <v>-0.37500000000000139</v>
      </c>
      <c r="T41" t="str">
        <f t="shared" si="8"/>
        <v>DOWN</v>
      </c>
      <c r="U41" t="str">
        <f t="shared" si="9"/>
        <v>DOWN</v>
      </c>
      <c r="V41">
        <v>5.01996252448372</v>
      </c>
      <c r="W41">
        <v>5.209514486992715</v>
      </c>
      <c r="X41">
        <f t="shared" si="10"/>
        <v>-0.18955196250899498</v>
      </c>
      <c r="Y41">
        <v>-0.2494787976170259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5.5</v>
      </c>
      <c r="D42">
        <v>6.15</v>
      </c>
      <c r="E42">
        <v>5.45</v>
      </c>
      <c r="F42">
        <v>6</v>
      </c>
      <c r="G42">
        <f>_xll.TA_TYPPRICE(D42,E42,F42)</f>
        <v>5.8666666666666671</v>
      </c>
      <c r="H42">
        <v>5.5144468757165672</v>
      </c>
      <c r="I42" t="str">
        <f t="shared" si="0"/>
        <v>UP</v>
      </c>
      <c r="J42">
        <v>5.4967908392115135</v>
      </c>
      <c r="K42">
        <v>5.1462687530516096</v>
      </c>
      <c r="L42" t="str">
        <f t="shared" si="1"/>
        <v>UP</v>
      </c>
      <c r="M42" t="str">
        <f t="shared" si="2"/>
        <v>UP</v>
      </c>
      <c r="N42">
        <v>98.725840794952163</v>
      </c>
      <c r="O42" t="str">
        <f t="shared" si="3"/>
        <v>UP</v>
      </c>
      <c r="P42" t="str">
        <f t="shared" si="4"/>
        <v>UP</v>
      </c>
      <c r="Q42">
        <f t="shared" si="5"/>
        <v>0.54999999999999982</v>
      </c>
      <c r="R42">
        <f t="shared" si="6"/>
        <v>0.70000000000000018</v>
      </c>
      <c r="S42">
        <f t="shared" si="7"/>
        <v>0.78571428571428525</v>
      </c>
      <c r="T42" t="str">
        <f t="shared" si="8"/>
        <v>No Indication</v>
      </c>
      <c r="U42" t="str">
        <f t="shared" si="9"/>
        <v>No T+M+I</v>
      </c>
      <c r="V42">
        <v>5.1707375207169939</v>
      </c>
      <c r="W42">
        <v>5.2680689694376994</v>
      </c>
      <c r="X42">
        <f t="shared" si="10"/>
        <v>-9.7331448720705538E-2</v>
      </c>
      <c r="Y42">
        <v>-0.21904932783776182</v>
      </c>
      <c r="Z42" t="str">
        <f t="shared" si="11"/>
        <v>UP</v>
      </c>
      <c r="AA42" t="str">
        <f t="shared" si="12"/>
        <v>No TMIM</v>
      </c>
      <c r="AB42" t="str">
        <f t="shared" si="13"/>
        <v>UP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5.95</v>
      </c>
      <c r="D43">
        <v>6.25</v>
      </c>
      <c r="E43">
        <v>5.9</v>
      </c>
      <c r="F43">
        <v>6</v>
      </c>
      <c r="G43">
        <f>_xll.TA_TYPPRICE(D43,E43,F43)</f>
        <v>6.05</v>
      </c>
      <c r="H43">
        <v>5.7822234378582831</v>
      </c>
      <c r="I43" t="str">
        <f t="shared" si="0"/>
        <v>UP</v>
      </c>
      <c r="J43">
        <v>5.6641706527200659</v>
      </c>
      <c r="K43">
        <v>5.3137645857068074</v>
      </c>
      <c r="L43" t="str">
        <f t="shared" si="1"/>
        <v>UP</v>
      </c>
      <c r="M43" t="str">
        <f t="shared" si="2"/>
        <v>UP</v>
      </c>
      <c r="N43">
        <v>98.725840794952163</v>
      </c>
      <c r="O43" t="str">
        <f t="shared" si="3"/>
        <v>UP</v>
      </c>
      <c r="P43" t="str">
        <f t="shared" si="4"/>
        <v>UP</v>
      </c>
      <c r="Q43">
        <f t="shared" si="5"/>
        <v>9.9999999999999645E-2</v>
      </c>
      <c r="R43">
        <f t="shared" si="6"/>
        <v>0.34999999999999964</v>
      </c>
      <c r="S43">
        <f t="shared" si="7"/>
        <v>0.28571428571428498</v>
      </c>
      <c r="T43" t="str">
        <f t="shared" si="8"/>
        <v>No Indication</v>
      </c>
      <c r="U43" t="str">
        <f t="shared" si="9"/>
        <v>No T+M+I</v>
      </c>
      <c r="V43">
        <v>5.2983163636836101</v>
      </c>
      <c r="W43">
        <v>5.3222860828126848</v>
      </c>
      <c r="X43">
        <f t="shared" si="10"/>
        <v>-2.396971912907464E-2</v>
      </c>
      <c r="Y43">
        <v>-0.18003340609602439</v>
      </c>
      <c r="Z43" t="str">
        <f t="shared" si="11"/>
        <v>UP</v>
      </c>
      <c r="AA43" t="str">
        <f t="shared" si="12"/>
        <v>No TMIM</v>
      </c>
      <c r="AB43" t="str">
        <f t="shared" si="13"/>
        <v>UP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6.05</v>
      </c>
      <c r="D44">
        <v>6.05</v>
      </c>
      <c r="E44">
        <v>5.9</v>
      </c>
      <c r="F44">
        <v>6</v>
      </c>
      <c r="G44">
        <f>_xll.TA_TYPPRICE(D44,E44,F44)</f>
        <v>5.9833333333333334</v>
      </c>
      <c r="H44">
        <v>5.8827783855958078</v>
      </c>
      <c r="I44" t="str">
        <f t="shared" si="0"/>
        <v>UP</v>
      </c>
      <c r="J44">
        <v>5.7499105076711627</v>
      </c>
      <c r="K44">
        <v>5.444039122216406</v>
      </c>
      <c r="L44" t="str">
        <f t="shared" si="1"/>
        <v>UP</v>
      </c>
      <c r="M44" t="str">
        <f t="shared" si="2"/>
        <v>UP</v>
      </c>
      <c r="N44">
        <v>98.725840794952177</v>
      </c>
      <c r="O44" t="str">
        <f t="shared" si="3"/>
        <v>UP</v>
      </c>
      <c r="P44" t="str">
        <f t="shared" si="4"/>
        <v>UP</v>
      </c>
      <c r="Q44">
        <f t="shared" si="5"/>
        <v>9.9999999999999645E-2</v>
      </c>
      <c r="R44">
        <f t="shared" si="6"/>
        <v>0.14999999999999947</v>
      </c>
      <c r="S44">
        <f t="shared" si="7"/>
        <v>0.66666666666666663</v>
      </c>
      <c r="T44" t="str">
        <f t="shared" si="8"/>
        <v>No Indication</v>
      </c>
      <c r="U44" t="str">
        <f t="shared" si="9"/>
        <v>No T+M+I</v>
      </c>
      <c r="V44">
        <v>5.4062676923476705</v>
      </c>
      <c r="W44">
        <v>5.3724871137154491</v>
      </c>
      <c r="X44">
        <f t="shared" si="10"/>
        <v>3.3780578632221392E-2</v>
      </c>
      <c r="Y44">
        <v>-0.13727060915037523</v>
      </c>
      <c r="Z44" t="str">
        <f t="shared" si="11"/>
        <v>UP</v>
      </c>
      <c r="AA44" t="str">
        <f t="shared" si="12"/>
        <v>No TMIM</v>
      </c>
      <c r="AB44" t="str">
        <f t="shared" si="13"/>
        <v>UP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</v>
      </c>
      <c r="D45">
        <v>6.05</v>
      </c>
      <c r="E45">
        <v>5.8</v>
      </c>
      <c r="F45">
        <v>6</v>
      </c>
      <c r="G45">
        <f>_xll.TA_TYPPRICE(D45,E45,F45)</f>
        <v>5.95</v>
      </c>
      <c r="H45">
        <v>5.9163891927979044</v>
      </c>
      <c r="I45" t="str">
        <f t="shared" si="0"/>
        <v>UP</v>
      </c>
      <c r="J45">
        <v>5.8165970615220157</v>
      </c>
      <c r="K45">
        <v>5.5231415395016494</v>
      </c>
      <c r="L45" t="str">
        <f t="shared" si="1"/>
        <v>UP</v>
      </c>
      <c r="M45" t="str">
        <f t="shared" si="2"/>
        <v>UP</v>
      </c>
      <c r="N45">
        <v>98.725840794952163</v>
      </c>
      <c r="O45" t="str">
        <f t="shared" si="3"/>
        <v>UP</v>
      </c>
      <c r="P45" t="str">
        <f t="shared" si="4"/>
        <v>UP</v>
      </c>
      <c r="Q45">
        <f t="shared" si="5"/>
        <v>0.20000000000000018</v>
      </c>
      <c r="R45">
        <f t="shared" si="6"/>
        <v>0.25</v>
      </c>
      <c r="S45">
        <f t="shared" si="7"/>
        <v>0.80000000000000071</v>
      </c>
      <c r="T45" t="str">
        <f t="shared" si="8"/>
        <v>UP</v>
      </c>
      <c r="U45" t="str">
        <f t="shared" si="9"/>
        <v>UP</v>
      </c>
      <c r="V45">
        <v>5.497611124294183</v>
      </c>
      <c r="W45">
        <v>5.4189695497365271</v>
      </c>
      <c r="X45">
        <f t="shared" si="10"/>
        <v>7.8641574557655858E-2</v>
      </c>
      <c r="Y45">
        <v>-9.4088172408769016E-2</v>
      </c>
      <c r="Z45" t="str">
        <f t="shared" si="11"/>
        <v>UP</v>
      </c>
      <c r="AA45" t="str">
        <f t="shared" si="12"/>
        <v>UP</v>
      </c>
      <c r="AB45" t="str">
        <f t="shared" si="13"/>
        <v>UP</v>
      </c>
      <c r="AC45" t="str">
        <f t="shared" si="14"/>
        <v>UP</v>
      </c>
      <c r="AD45">
        <f t="shared" si="15"/>
        <v>5.8500000000000005</v>
      </c>
      <c r="AE45">
        <f t="shared" si="16"/>
        <v>5.9</v>
      </c>
      <c r="AF45">
        <f t="shared" si="17"/>
        <v>5.9</v>
      </c>
      <c r="AG45">
        <f t="shared" si="18"/>
        <v>5.95</v>
      </c>
      <c r="AH45">
        <f t="shared" si="19"/>
        <v>5.95</v>
      </c>
    </row>
    <row r="46" spans="1:34" x14ac:dyDescent="0.25">
      <c r="A46" t="s">
        <v>5</v>
      </c>
      <c r="B46" s="1">
        <v>42920</v>
      </c>
      <c r="C46">
        <v>6.05</v>
      </c>
      <c r="D46">
        <v>6.45</v>
      </c>
      <c r="E46">
        <v>6.05</v>
      </c>
      <c r="F46">
        <v>6</v>
      </c>
      <c r="G46">
        <f>_xll.TA_TYPPRICE(D46,E46,F46)</f>
        <v>6.166666666666667</v>
      </c>
      <c r="H46">
        <v>6.0415279297322861</v>
      </c>
      <c r="I46" t="str">
        <f t="shared" si="0"/>
        <v>DOWN</v>
      </c>
      <c r="J46">
        <v>5.9573532700726792</v>
      </c>
      <c r="K46">
        <v>5.6402211973901721</v>
      </c>
      <c r="L46" t="str">
        <f t="shared" si="1"/>
        <v>UP</v>
      </c>
      <c r="M46" t="str">
        <f t="shared" si="2"/>
        <v>No Trend</v>
      </c>
      <c r="N46">
        <v>98.725840794952163</v>
      </c>
      <c r="O46" t="str">
        <f t="shared" si="3"/>
        <v>UP</v>
      </c>
      <c r="P46" t="str">
        <f t="shared" si="4"/>
        <v>No Trend + Momentum</v>
      </c>
      <c r="Q46">
        <f t="shared" si="5"/>
        <v>-4.9999999999999822E-2</v>
      </c>
      <c r="R46">
        <f t="shared" si="6"/>
        <v>0.40000000000000036</v>
      </c>
      <c r="S46">
        <f t="shared" si="7"/>
        <v>-0.12499999999999944</v>
      </c>
      <c r="T46" t="str">
        <f t="shared" si="8"/>
        <v>DOWN</v>
      </c>
      <c r="U46" t="str">
        <f t="shared" si="9"/>
        <v>No T+M+I</v>
      </c>
      <c r="V46">
        <v>5.5749017205566167</v>
      </c>
      <c r="W46">
        <v>5.4620088423486362</v>
      </c>
      <c r="X46">
        <f t="shared" si="10"/>
        <v>0.11289287820798055</v>
      </c>
      <c r="Y46">
        <v>-5.26919622854191E-2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6.25</v>
      </c>
      <c r="D47">
        <v>6.3</v>
      </c>
      <c r="E47">
        <v>6.1</v>
      </c>
      <c r="F47">
        <v>6</v>
      </c>
      <c r="G47">
        <f>_xll.TA_TYPPRICE(D47,E47,F47)</f>
        <v>6.1333333333333329</v>
      </c>
      <c r="H47">
        <v>6.0874306315328095</v>
      </c>
      <c r="I47" t="str">
        <f t="shared" si="0"/>
        <v>DOWN</v>
      </c>
      <c r="J47">
        <v>6.0334969878343063</v>
      </c>
      <c r="K47">
        <v>5.7423942646368005</v>
      </c>
      <c r="L47" t="str">
        <f t="shared" si="1"/>
        <v>No Confirmation</v>
      </c>
      <c r="M47" t="str">
        <f t="shared" si="2"/>
        <v>No Trend</v>
      </c>
      <c r="N47">
        <v>98.725840794952163</v>
      </c>
      <c r="O47" t="str">
        <f t="shared" si="3"/>
        <v>UP</v>
      </c>
      <c r="P47" t="str">
        <f t="shared" si="4"/>
        <v>No Trend + Momentum</v>
      </c>
      <c r="Q47">
        <f t="shared" si="5"/>
        <v>-9.9999999999999645E-2</v>
      </c>
      <c r="R47">
        <f t="shared" si="6"/>
        <v>0.20000000000000018</v>
      </c>
      <c r="S47">
        <f t="shared" si="7"/>
        <v>-0.49999999999999778</v>
      </c>
      <c r="T47" t="str">
        <f t="shared" si="8"/>
        <v>DOWN</v>
      </c>
      <c r="U47" t="str">
        <f t="shared" si="9"/>
        <v>No T+M+I</v>
      </c>
      <c r="V47">
        <v>5.6403014558555986</v>
      </c>
      <c r="W47">
        <v>5.5018600392117003</v>
      </c>
      <c r="X47">
        <f t="shared" si="10"/>
        <v>0.13844141664389831</v>
      </c>
      <c r="Y47">
        <v>-1.4465286499555613E-2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6.4</v>
      </c>
      <c r="D48">
        <v>6.65</v>
      </c>
      <c r="E48">
        <v>6.35</v>
      </c>
      <c r="F48">
        <v>7</v>
      </c>
      <c r="G48">
        <f>_xll.TA_TYPPRICE(D48,E48,F48)</f>
        <v>6.666666666666667</v>
      </c>
      <c r="H48">
        <v>6.3770486490997378</v>
      </c>
      <c r="I48" t="str">
        <f t="shared" si="0"/>
        <v>UP</v>
      </c>
      <c r="J48">
        <v>6.1704976572044608</v>
      </c>
      <c r="K48">
        <v>5.8774177613841783</v>
      </c>
      <c r="L48" t="str">
        <f t="shared" si="1"/>
        <v>UP</v>
      </c>
      <c r="M48" t="str">
        <f t="shared" si="2"/>
        <v>UP</v>
      </c>
      <c r="N48">
        <v>99.731105324511134</v>
      </c>
      <c r="O48" t="str">
        <f t="shared" si="3"/>
        <v>UP</v>
      </c>
      <c r="P48" t="str">
        <f t="shared" si="4"/>
        <v>UP</v>
      </c>
      <c r="Q48">
        <f t="shared" si="5"/>
        <v>0.65000000000000036</v>
      </c>
      <c r="R48">
        <f t="shared" si="6"/>
        <v>0.30000000000000071</v>
      </c>
      <c r="S48">
        <f t="shared" si="7"/>
        <v>2.1666666666666625</v>
      </c>
      <c r="T48" t="str">
        <f t="shared" si="8"/>
        <v>UP</v>
      </c>
      <c r="U48" t="str">
        <f t="shared" si="9"/>
        <v>UP</v>
      </c>
      <c r="V48">
        <v>5.8494858472624296</v>
      </c>
      <c r="W48">
        <v>5.6128333696404633</v>
      </c>
      <c r="X48">
        <f t="shared" si="10"/>
        <v>0.23665247762196628</v>
      </c>
      <c r="Y48">
        <v>3.5758266324748766E-2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6.4</v>
      </c>
      <c r="AE48">
        <f t="shared" si="16"/>
        <v>6.45</v>
      </c>
      <c r="AF48">
        <f t="shared" si="17"/>
        <v>6.5</v>
      </c>
      <c r="AG48">
        <f t="shared" si="18"/>
        <v>6.5500000000000007</v>
      </c>
      <c r="AH48">
        <f t="shared" si="19"/>
        <v>6.5500000000000007</v>
      </c>
    </row>
    <row r="49" spans="1:34" x14ac:dyDescent="0.25">
      <c r="A49" t="s">
        <v>5</v>
      </c>
      <c r="B49" s="1">
        <v>42923</v>
      </c>
      <c r="C49">
        <v>6.75</v>
      </c>
      <c r="D49">
        <v>7.8</v>
      </c>
      <c r="E49">
        <v>6.7</v>
      </c>
      <c r="F49">
        <v>8</v>
      </c>
      <c r="G49">
        <f>_xll.TA_TYPPRICE(D49,E49,F49)</f>
        <v>7.5</v>
      </c>
      <c r="H49">
        <v>6.9385243245498689</v>
      </c>
      <c r="I49" t="str">
        <f t="shared" si="0"/>
        <v>UP</v>
      </c>
      <c r="J49">
        <v>6.5326092889368024</v>
      </c>
      <c r="K49">
        <v>6.0602138144099165</v>
      </c>
      <c r="L49" t="str">
        <f t="shared" si="1"/>
        <v>UP</v>
      </c>
      <c r="M49" t="str">
        <f t="shared" si="2"/>
        <v>UP</v>
      </c>
      <c r="N49">
        <v>99.864618789773488</v>
      </c>
      <c r="O49" t="str">
        <f t="shared" si="3"/>
        <v>UP</v>
      </c>
      <c r="P49" t="str">
        <f t="shared" si="4"/>
        <v>UP</v>
      </c>
      <c r="Q49">
        <f t="shared" si="5"/>
        <v>1.2999999999999998</v>
      </c>
      <c r="R49">
        <f t="shared" si="6"/>
        <v>1.0999999999999996</v>
      </c>
      <c r="S49">
        <f t="shared" si="7"/>
        <v>1.1818181818181821</v>
      </c>
      <c r="T49" t="str">
        <f t="shared" si="8"/>
        <v>UP</v>
      </c>
      <c r="U49" t="str">
        <f t="shared" si="9"/>
        <v>UP</v>
      </c>
      <c r="V49">
        <v>6.1803341784528252</v>
      </c>
      <c r="W49">
        <v>5.7896605274448731</v>
      </c>
      <c r="X49">
        <f t="shared" si="10"/>
        <v>0.39067365100795204</v>
      </c>
      <c r="Y49">
        <v>0.10674134326138943</v>
      </c>
      <c r="Z49" t="str">
        <f t="shared" si="11"/>
        <v>UP</v>
      </c>
      <c r="AA49" t="str">
        <f t="shared" si="12"/>
        <v>UP</v>
      </c>
      <c r="AB49" t="str">
        <f t="shared" si="13"/>
        <v>UP</v>
      </c>
      <c r="AC49" t="str">
        <f t="shared" si="14"/>
        <v>UP</v>
      </c>
      <c r="AD49">
        <f t="shared" si="15"/>
        <v>6.8500000000000005</v>
      </c>
      <c r="AE49">
        <f t="shared" si="16"/>
        <v>7.1000000000000005</v>
      </c>
      <c r="AF49">
        <f t="shared" si="17"/>
        <v>7.25</v>
      </c>
      <c r="AG49">
        <f t="shared" si="18"/>
        <v>7.4</v>
      </c>
      <c r="AH49">
        <f t="shared" si="19"/>
        <v>7.4</v>
      </c>
    </row>
    <row r="50" spans="1:34" x14ac:dyDescent="0.25">
      <c r="A50" t="s">
        <v>5</v>
      </c>
      <c r="B50" s="1">
        <v>42926</v>
      </c>
      <c r="C50">
        <v>9.35</v>
      </c>
      <c r="D50">
        <v>9.35</v>
      </c>
      <c r="E50">
        <v>7.75</v>
      </c>
      <c r="F50">
        <v>8</v>
      </c>
      <c r="G50">
        <f>_xll.TA_TYPPRICE(D50,E50,F50)</f>
        <v>8.3666666666666671</v>
      </c>
      <c r="H50">
        <v>7.652595495608268</v>
      </c>
      <c r="I50" t="str">
        <f t="shared" si="0"/>
        <v>UP</v>
      </c>
      <c r="J50">
        <v>7.1586961136175127</v>
      </c>
      <c r="K50">
        <v>6.4357218556521572</v>
      </c>
      <c r="L50" t="str">
        <f t="shared" si="1"/>
        <v>UP</v>
      </c>
      <c r="M50" t="str">
        <f t="shared" si="2"/>
        <v>UP</v>
      </c>
      <c r="N50">
        <v>99.864618789773502</v>
      </c>
      <c r="O50" t="str">
        <f t="shared" si="3"/>
        <v>UP</v>
      </c>
      <c r="P50" t="str">
        <f t="shared" si="4"/>
        <v>UP</v>
      </c>
      <c r="Q50">
        <f t="shared" si="5"/>
        <v>0.25</v>
      </c>
      <c r="R50">
        <f t="shared" si="6"/>
        <v>1.5999999999999996</v>
      </c>
      <c r="S50">
        <f t="shared" si="7"/>
        <v>0.15625000000000003</v>
      </c>
      <c r="T50" t="str">
        <f t="shared" si="8"/>
        <v>DOWN</v>
      </c>
      <c r="U50" t="str">
        <f t="shared" si="9"/>
        <v>No T+M+I</v>
      </c>
      <c r="V50">
        <v>6.4602827663831599</v>
      </c>
      <c r="W50">
        <v>5.9533893772637718</v>
      </c>
      <c r="X50">
        <f t="shared" si="10"/>
        <v>0.50689338911938808</v>
      </c>
      <c r="Y50">
        <v>0.18677175243298916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8.3000000000000007</v>
      </c>
      <c r="D51">
        <v>8.5</v>
      </c>
      <c r="E51">
        <v>7.4</v>
      </c>
      <c r="F51">
        <v>8</v>
      </c>
      <c r="G51">
        <f>_xll.TA_TYPPRICE(D51,E51,F51)</f>
        <v>7.9666666666666659</v>
      </c>
      <c r="H51">
        <v>7.809631081137467</v>
      </c>
      <c r="I51" t="str">
        <f t="shared" si="0"/>
        <v>UP</v>
      </c>
      <c r="J51">
        <v>7.4567636439247318</v>
      </c>
      <c r="K51">
        <v>6.6500058877294554</v>
      </c>
      <c r="L51" t="str">
        <f t="shared" si="1"/>
        <v>UP</v>
      </c>
      <c r="M51" t="str">
        <f t="shared" si="2"/>
        <v>UP</v>
      </c>
      <c r="N51">
        <v>99.864618789773488</v>
      </c>
      <c r="O51" t="str">
        <f t="shared" si="3"/>
        <v>UP</v>
      </c>
      <c r="P51" t="str">
        <f t="shared" si="4"/>
        <v>UP</v>
      </c>
      <c r="Q51">
        <f t="shared" si="5"/>
        <v>0.59999999999999964</v>
      </c>
      <c r="R51">
        <f t="shared" si="6"/>
        <v>1.0999999999999996</v>
      </c>
      <c r="S51">
        <f t="shared" si="7"/>
        <v>0.5454545454545453</v>
      </c>
      <c r="T51" t="str">
        <f t="shared" si="8"/>
        <v>No Indication</v>
      </c>
      <c r="U51" t="str">
        <f t="shared" si="9"/>
        <v>No T+M+I</v>
      </c>
      <c r="V51">
        <v>6.6971623407857503</v>
      </c>
      <c r="W51">
        <v>6.1049901641331221</v>
      </c>
      <c r="X51">
        <f t="shared" si="10"/>
        <v>0.59217217665262822</v>
      </c>
      <c r="Y51">
        <v>0.26785183727691697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7.65</v>
      </c>
      <c r="D52">
        <v>7.7</v>
      </c>
      <c r="E52">
        <v>7.05</v>
      </c>
      <c r="F52">
        <v>7</v>
      </c>
      <c r="G52">
        <f>_xll.TA_TYPPRICE(D52,E52,F52)</f>
        <v>7.25</v>
      </c>
      <c r="H52">
        <v>7.5298155405687339</v>
      </c>
      <c r="I52" t="str">
        <f t="shared" si="0"/>
        <v>DOWN</v>
      </c>
      <c r="J52">
        <v>7.5108161674970138</v>
      </c>
      <c r="K52">
        <v>6.7388934682340205</v>
      </c>
      <c r="L52" t="str">
        <f t="shared" si="1"/>
        <v>No Confirmation</v>
      </c>
      <c r="M52" t="str">
        <f t="shared" si="2"/>
        <v>No Trend</v>
      </c>
      <c r="N52">
        <v>50.698379974546647</v>
      </c>
      <c r="O52" t="str">
        <f t="shared" si="3"/>
        <v>No Momentum</v>
      </c>
      <c r="P52" t="str">
        <f t="shared" si="4"/>
        <v>No Trend + Momentum</v>
      </c>
      <c r="Q52">
        <f t="shared" si="5"/>
        <v>-4.9999999999999822E-2</v>
      </c>
      <c r="R52">
        <f t="shared" si="6"/>
        <v>0.65000000000000036</v>
      </c>
      <c r="S52">
        <f t="shared" si="7"/>
        <v>-7.6923076923076608E-2</v>
      </c>
      <c r="T52" t="str">
        <f t="shared" si="8"/>
        <v>DOWN</v>
      </c>
      <c r="U52" t="str">
        <f t="shared" si="9"/>
        <v>No T+M+I</v>
      </c>
      <c r="V52">
        <v>6.7437527498956351</v>
      </c>
      <c r="W52">
        <v>6.1712871890121503</v>
      </c>
      <c r="X52">
        <f t="shared" si="10"/>
        <v>0.57246556088348477</v>
      </c>
      <c r="Y52">
        <v>0.32877458199823051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7.25</v>
      </c>
      <c r="D53">
        <v>7.4</v>
      </c>
      <c r="E53">
        <v>6.95</v>
      </c>
      <c r="F53">
        <v>7</v>
      </c>
      <c r="G53">
        <f>_xll.TA_TYPPRICE(D53,E53,F53)</f>
        <v>7.1166666666666671</v>
      </c>
      <c r="H53">
        <v>7.3232411036177005</v>
      </c>
      <c r="I53" t="str">
        <f t="shared" si="0"/>
        <v>DOWN</v>
      </c>
      <c r="J53">
        <v>7.4861903524976778</v>
      </c>
      <c r="K53">
        <v>6.7858060308486827</v>
      </c>
      <c r="L53" t="str">
        <f t="shared" si="1"/>
        <v>No Confirmation</v>
      </c>
      <c r="M53" t="str">
        <f t="shared" si="2"/>
        <v>No Trend</v>
      </c>
      <c r="N53">
        <v>50.698379974546647</v>
      </c>
      <c r="O53" t="str">
        <f t="shared" si="3"/>
        <v>No Momentum</v>
      </c>
      <c r="P53" t="str">
        <f t="shared" si="4"/>
        <v>No Trend + Momentum</v>
      </c>
      <c r="Q53">
        <f t="shared" si="5"/>
        <v>4.9999999999999822E-2</v>
      </c>
      <c r="R53">
        <f t="shared" si="6"/>
        <v>0.45000000000000018</v>
      </c>
      <c r="S53">
        <f t="shared" si="7"/>
        <v>0.11111111111111067</v>
      </c>
      <c r="T53" t="str">
        <f t="shared" si="8"/>
        <v>DOWN</v>
      </c>
      <c r="U53" t="str">
        <f t="shared" si="9"/>
        <v>No T+M+I</v>
      </c>
      <c r="V53">
        <v>6.7831754037578449</v>
      </c>
      <c r="W53">
        <v>6.232673323159398</v>
      </c>
      <c r="X53">
        <f t="shared" si="10"/>
        <v>0.55050208059844685</v>
      </c>
      <c r="Y53">
        <v>0.37312008171827377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</v>
      </c>
      <c r="D54">
        <v>7.85</v>
      </c>
      <c r="E54">
        <v>6.85</v>
      </c>
      <c r="F54">
        <v>8</v>
      </c>
      <c r="G54">
        <f>_xll.TA_TYPPRICE(D54,E54,F54)</f>
        <v>7.5666666666666664</v>
      </c>
      <c r="H54">
        <v>7.4449538851421835</v>
      </c>
      <c r="I54" t="str">
        <f t="shared" si="0"/>
        <v>UP</v>
      </c>
      <c r="J54">
        <v>7.5670369408315272</v>
      </c>
      <c r="K54">
        <v>6.8000713573267531</v>
      </c>
      <c r="L54" t="str">
        <f t="shared" si="1"/>
        <v>UP</v>
      </c>
      <c r="M54" t="str">
        <f t="shared" si="2"/>
        <v>UP</v>
      </c>
      <c r="N54">
        <v>72.134389075606435</v>
      </c>
      <c r="O54" t="str">
        <f t="shared" si="3"/>
        <v>UP</v>
      </c>
      <c r="P54" t="str">
        <f t="shared" si="4"/>
        <v>UP</v>
      </c>
      <c r="Q54">
        <f t="shared" si="5"/>
        <v>1.1500000000000004</v>
      </c>
      <c r="R54">
        <f t="shared" si="6"/>
        <v>1</v>
      </c>
      <c r="S54">
        <f t="shared" si="7"/>
        <v>1.1500000000000004</v>
      </c>
      <c r="T54" t="str">
        <f t="shared" si="8"/>
        <v>UP</v>
      </c>
      <c r="U54" t="str">
        <f t="shared" si="9"/>
        <v>UP</v>
      </c>
      <c r="V54">
        <v>6.9703791877950998</v>
      </c>
      <c r="W54">
        <v>6.3635864103327755</v>
      </c>
      <c r="X54">
        <f t="shared" si="10"/>
        <v>0.6067927774623243</v>
      </c>
      <c r="Y54">
        <v>0.41985462086708386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7.9</v>
      </c>
      <c r="D55">
        <v>9.15</v>
      </c>
      <c r="E55">
        <v>7.5</v>
      </c>
      <c r="F55">
        <v>9</v>
      </c>
      <c r="G55">
        <f>_xll.TA_TYPPRICE(D55,E55,F55)</f>
        <v>8.5499999999999989</v>
      </c>
      <c r="H55">
        <v>7.9974769425710912</v>
      </c>
      <c r="I55" t="str">
        <f t="shared" si="0"/>
        <v>UP</v>
      </c>
      <c r="J55">
        <v>7.9188065095356324</v>
      </c>
      <c r="K55">
        <v>6.9556110556985855</v>
      </c>
      <c r="L55" t="str">
        <f t="shared" si="1"/>
        <v>UP</v>
      </c>
      <c r="M55" t="str">
        <f t="shared" si="2"/>
        <v>UP</v>
      </c>
      <c r="N55">
        <v>81.946378752062969</v>
      </c>
      <c r="O55" t="str">
        <f t="shared" si="3"/>
        <v>UP</v>
      </c>
      <c r="P55" t="str">
        <f t="shared" si="4"/>
        <v>UP</v>
      </c>
      <c r="Q55">
        <f t="shared" si="5"/>
        <v>1.5</v>
      </c>
      <c r="R55">
        <f t="shared" si="6"/>
        <v>1.6500000000000004</v>
      </c>
      <c r="S55">
        <f t="shared" si="7"/>
        <v>0.90909090909090895</v>
      </c>
      <c r="T55" t="str">
        <f t="shared" si="8"/>
        <v>UP</v>
      </c>
      <c r="U55" t="str">
        <f t="shared" si="9"/>
        <v>UP</v>
      </c>
      <c r="V55">
        <v>7.2826285435189302</v>
      </c>
      <c r="W55">
        <v>6.5588763058636808</v>
      </c>
      <c r="X55">
        <f t="shared" si="10"/>
        <v>0.72375223765524943</v>
      </c>
      <c r="Y55">
        <v>0.48063414422471695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7.7</v>
      </c>
      <c r="AE55">
        <f t="shared" si="16"/>
        <v>8.15</v>
      </c>
      <c r="AF55">
        <f t="shared" si="17"/>
        <v>8.3000000000000007</v>
      </c>
      <c r="AG55">
        <f t="shared" si="18"/>
        <v>8.5</v>
      </c>
      <c r="AH55">
        <f t="shared" si="19"/>
        <v>8.5</v>
      </c>
    </row>
    <row r="56" spans="1:34" x14ac:dyDescent="0.25">
      <c r="A56" t="s">
        <v>5</v>
      </c>
      <c r="B56" s="1">
        <v>42934</v>
      </c>
      <c r="C56">
        <v>8.8000000000000007</v>
      </c>
      <c r="D56">
        <v>9.0500000000000007</v>
      </c>
      <c r="E56">
        <v>8.25</v>
      </c>
      <c r="F56">
        <v>9</v>
      </c>
      <c r="G56">
        <f>_xll.TA_TYPPRICE(D56,E56,F56)</f>
        <v>8.7666666666666675</v>
      </c>
      <c r="H56">
        <v>8.3820718046188798</v>
      </c>
      <c r="I56" t="str">
        <f t="shared" si="0"/>
        <v>UP</v>
      </c>
      <c r="J56">
        <v>8.1701828407499359</v>
      </c>
      <c r="K56">
        <v>7.243253043321122</v>
      </c>
      <c r="L56" t="str">
        <f t="shared" si="1"/>
        <v>UP</v>
      </c>
      <c r="M56" t="str">
        <f t="shared" si="2"/>
        <v>UP</v>
      </c>
      <c r="N56">
        <v>81.946378752062955</v>
      </c>
      <c r="O56" t="str">
        <f t="shared" si="3"/>
        <v>UP</v>
      </c>
      <c r="P56" t="str">
        <f t="shared" si="4"/>
        <v>UP</v>
      </c>
      <c r="Q56">
        <f t="shared" si="5"/>
        <v>0.75</v>
      </c>
      <c r="R56">
        <f t="shared" si="6"/>
        <v>0.80000000000000071</v>
      </c>
      <c r="S56">
        <f t="shared" si="7"/>
        <v>0.93749999999999911</v>
      </c>
      <c r="T56" t="str">
        <f t="shared" si="8"/>
        <v>UP</v>
      </c>
      <c r="U56" t="str">
        <f t="shared" si="9"/>
        <v>UP</v>
      </c>
      <c r="V56">
        <v>7.5468395368237102</v>
      </c>
      <c r="W56">
        <v>6.739700283207112</v>
      </c>
      <c r="X56">
        <f t="shared" si="10"/>
        <v>0.80713925361659822</v>
      </c>
      <c r="Y56">
        <v>0.54593516610309323</v>
      </c>
      <c r="Z56" t="str">
        <f t="shared" si="11"/>
        <v>UP</v>
      </c>
      <c r="AA56" t="str">
        <f t="shared" si="12"/>
        <v>UP</v>
      </c>
      <c r="AB56" t="str">
        <f t="shared" si="13"/>
        <v>UP</v>
      </c>
      <c r="AC56" t="str">
        <f t="shared" si="14"/>
        <v>UP</v>
      </c>
      <c r="AD56">
        <f t="shared" si="15"/>
        <v>8.35</v>
      </c>
      <c r="AE56">
        <f t="shared" si="16"/>
        <v>8.5500000000000007</v>
      </c>
      <c r="AF56">
        <f t="shared" si="17"/>
        <v>8.65</v>
      </c>
      <c r="AG56">
        <f t="shared" si="18"/>
        <v>8.75</v>
      </c>
      <c r="AH56">
        <f t="shared" si="19"/>
        <v>8.75</v>
      </c>
    </row>
    <row r="57" spans="1:34" x14ac:dyDescent="0.25">
      <c r="A57" t="s">
        <v>5</v>
      </c>
      <c r="B57" s="1">
        <v>42935</v>
      </c>
      <c r="C57">
        <v>8.6</v>
      </c>
      <c r="D57">
        <v>8.9499999999999993</v>
      </c>
      <c r="E57">
        <v>8.35</v>
      </c>
      <c r="F57">
        <v>8</v>
      </c>
      <c r="G57">
        <f>_xll.TA_TYPPRICE(D57,E57,F57)</f>
        <v>8.4333333333333318</v>
      </c>
      <c r="H57">
        <v>8.4077025689761058</v>
      </c>
      <c r="I57" t="str">
        <f t="shared" si="0"/>
        <v>DOWN</v>
      </c>
      <c r="J57">
        <v>8.3434755428055052</v>
      </c>
      <c r="K57">
        <v>7.4891968114719836</v>
      </c>
      <c r="L57" t="str">
        <f t="shared" si="1"/>
        <v>No Confirmation</v>
      </c>
      <c r="M57" t="str">
        <f t="shared" si="2"/>
        <v>No Trend</v>
      </c>
      <c r="N57">
        <v>52.862330984246263</v>
      </c>
      <c r="O57" t="str">
        <f t="shared" si="3"/>
        <v>No Momentum</v>
      </c>
      <c r="P57" t="str">
        <f t="shared" si="4"/>
        <v>No Trend + Momentum</v>
      </c>
      <c r="Q57">
        <f t="shared" si="5"/>
        <v>-0.34999999999999964</v>
      </c>
      <c r="R57">
        <f t="shared" si="6"/>
        <v>0.59999999999999964</v>
      </c>
      <c r="S57">
        <f t="shared" si="7"/>
        <v>-0.58333333333333304</v>
      </c>
      <c r="T57" t="str">
        <f t="shared" si="8"/>
        <v>DOWN</v>
      </c>
      <c r="U57" t="str">
        <f t="shared" si="9"/>
        <v>No T+M+I</v>
      </c>
      <c r="V57">
        <v>7.6165565311585244</v>
      </c>
      <c r="W57">
        <v>6.8330558177843628</v>
      </c>
      <c r="X57">
        <f t="shared" si="10"/>
        <v>0.78350071337416161</v>
      </c>
      <c r="Y57">
        <v>0.59344827555730695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8.4499999999999993</v>
      </c>
      <c r="D58">
        <v>8.8000000000000007</v>
      </c>
      <c r="E58">
        <v>8.35</v>
      </c>
      <c r="F58">
        <v>9</v>
      </c>
      <c r="G58">
        <f>_xll.TA_TYPPRICE(D58,E58,F58)</f>
        <v>8.7166666666666668</v>
      </c>
      <c r="H58">
        <v>8.5621846178213872</v>
      </c>
      <c r="I58" t="str">
        <f t="shared" si="0"/>
        <v>UP</v>
      </c>
      <c r="J58">
        <v>8.4449254221820595</v>
      </c>
      <c r="K58">
        <v>7.6804864089226541</v>
      </c>
      <c r="L58" t="str">
        <f t="shared" si="1"/>
        <v>UP</v>
      </c>
      <c r="M58" t="str">
        <f t="shared" si="2"/>
        <v>UP</v>
      </c>
      <c r="N58">
        <v>67.34814615208137</v>
      </c>
      <c r="O58" t="str">
        <f t="shared" si="3"/>
        <v>UP</v>
      </c>
      <c r="P58" t="str">
        <f t="shared" si="4"/>
        <v>UP</v>
      </c>
      <c r="Q58">
        <f t="shared" si="5"/>
        <v>0.65000000000000036</v>
      </c>
      <c r="R58">
        <f t="shared" si="6"/>
        <v>0.45000000000000107</v>
      </c>
      <c r="S58">
        <f t="shared" si="7"/>
        <v>1.4444444444444418</v>
      </c>
      <c r="T58" t="str">
        <f t="shared" si="8"/>
        <v>UP</v>
      </c>
      <c r="U58" t="str">
        <f t="shared" si="9"/>
        <v>UP</v>
      </c>
      <c r="V58">
        <v>7.8293939879033667</v>
      </c>
      <c r="W58">
        <v>6.9935702016521875</v>
      </c>
      <c r="X58">
        <f t="shared" si="10"/>
        <v>0.83582378625117926</v>
      </c>
      <c r="Y58">
        <v>0.64192337769608143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8.4</v>
      </c>
      <c r="AE58">
        <f t="shared" si="16"/>
        <v>8.5</v>
      </c>
      <c r="AF58">
        <f t="shared" si="17"/>
        <v>8.5500000000000007</v>
      </c>
      <c r="AG58">
        <f t="shared" si="18"/>
        <v>8.65</v>
      </c>
    </row>
    <row r="59" spans="1:34" x14ac:dyDescent="0.25">
      <c r="A59" t="s">
        <v>5</v>
      </c>
      <c r="B59" s="1">
        <v>42937</v>
      </c>
      <c r="C59">
        <v>8.5500000000000007</v>
      </c>
      <c r="D59">
        <v>8.75</v>
      </c>
      <c r="E59">
        <v>8.4</v>
      </c>
      <c r="F59">
        <v>8</v>
      </c>
      <c r="G59">
        <f>_xll.TA_TYPPRICE(D59,E59,F59)</f>
        <v>8.3833333333333329</v>
      </c>
      <c r="H59">
        <v>8.47275897557736</v>
      </c>
      <c r="I59" t="str">
        <f t="shared" si="0"/>
        <v>DOWN</v>
      </c>
      <c r="J59">
        <v>8.5127197728082677</v>
      </c>
      <c r="K59">
        <v>7.840378318050953</v>
      </c>
      <c r="L59" t="str">
        <f t="shared" si="1"/>
        <v>No Confirmation</v>
      </c>
      <c r="M59" t="str">
        <f t="shared" si="2"/>
        <v>No Trend</v>
      </c>
      <c r="N59">
        <v>48.657178942084435</v>
      </c>
      <c r="O59" t="str">
        <f t="shared" si="3"/>
        <v>No Momentum</v>
      </c>
      <c r="P59" t="str">
        <f t="shared" si="4"/>
        <v>No Trend + Momentum</v>
      </c>
      <c r="Q59">
        <f t="shared" si="5"/>
        <v>-0.40000000000000036</v>
      </c>
      <c r="R59">
        <f t="shared" si="6"/>
        <v>0.34999999999999964</v>
      </c>
      <c r="S59">
        <f t="shared" si="7"/>
        <v>-1.142857142857145</v>
      </c>
      <c r="T59" t="str">
        <f t="shared" si="8"/>
        <v>DOWN</v>
      </c>
      <c r="U59" t="str">
        <f t="shared" si="9"/>
        <v>No T+M+I</v>
      </c>
      <c r="V59">
        <v>7.8556410666874639</v>
      </c>
      <c r="W59">
        <v>7.0681205570853587</v>
      </c>
      <c r="X59">
        <f t="shared" si="10"/>
        <v>0.78752050960210518</v>
      </c>
      <c r="Y59">
        <v>0.67104280407728623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8.5</v>
      </c>
      <c r="D60">
        <v>9.25</v>
      </c>
      <c r="E60">
        <v>8.5</v>
      </c>
      <c r="F60">
        <v>9</v>
      </c>
      <c r="G60">
        <f>_xll.TA_TYPPRICE(D60,E60,F60)</f>
        <v>8.9166666666666661</v>
      </c>
      <c r="H60">
        <v>8.6947128211220139</v>
      </c>
      <c r="I60" t="str">
        <f t="shared" si="0"/>
        <v>UP</v>
      </c>
      <c r="J60">
        <v>8.6765598232953192</v>
      </c>
      <c r="K60">
        <v>7.9869609140396305</v>
      </c>
      <c r="L60" t="str">
        <f t="shared" si="1"/>
        <v>UP</v>
      </c>
      <c r="M60" t="str">
        <f t="shared" si="2"/>
        <v>UP</v>
      </c>
      <c r="N60">
        <v>61.881015329306955</v>
      </c>
      <c r="O60" t="str">
        <f t="shared" si="3"/>
        <v>UP</v>
      </c>
      <c r="P60" t="str">
        <f t="shared" si="4"/>
        <v>UP</v>
      </c>
      <c r="Q60">
        <f t="shared" si="5"/>
        <v>0.5</v>
      </c>
      <c r="R60">
        <f t="shared" si="6"/>
        <v>0.75</v>
      </c>
      <c r="S60">
        <f t="shared" si="7"/>
        <v>0.66666666666666663</v>
      </c>
      <c r="T60" t="str">
        <f t="shared" si="8"/>
        <v>No Indication</v>
      </c>
      <c r="U60" t="str">
        <f t="shared" si="9"/>
        <v>No T+M+I</v>
      </c>
      <c r="V60">
        <v>8.0316962871970841</v>
      </c>
      <c r="W60">
        <v>7.2112227380419984</v>
      </c>
      <c r="X60">
        <f t="shared" si="10"/>
        <v>0.82047354915508564</v>
      </c>
      <c r="Y60">
        <v>0.70092895309284609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8.8000000000000007</v>
      </c>
      <c r="D61">
        <v>9.5</v>
      </c>
      <c r="E61">
        <v>8.6</v>
      </c>
      <c r="F61">
        <v>10</v>
      </c>
      <c r="G61">
        <f>_xll.TA_TYPPRICE(D61,E61,F61)</f>
        <v>9.3666666666666671</v>
      </c>
      <c r="H61">
        <v>9.0306897438943405</v>
      </c>
      <c r="I61" t="str">
        <f t="shared" si="0"/>
        <v>UP</v>
      </c>
      <c r="J61">
        <v>8.8595465292296929</v>
      </c>
      <c r="K61">
        <v>8.1231918220308241</v>
      </c>
      <c r="L61" t="str">
        <f t="shared" si="1"/>
        <v>UP</v>
      </c>
      <c r="M61" t="str">
        <f t="shared" si="2"/>
        <v>UP</v>
      </c>
      <c r="N61">
        <v>71.16456814881515</v>
      </c>
      <c r="O61" t="str">
        <f t="shared" si="3"/>
        <v>UP</v>
      </c>
      <c r="P61" t="str">
        <f t="shared" si="4"/>
        <v>UP</v>
      </c>
      <c r="Q61">
        <f t="shared" si="5"/>
        <v>1.4000000000000004</v>
      </c>
      <c r="R61">
        <f t="shared" si="6"/>
        <v>0.90000000000000036</v>
      </c>
      <c r="S61">
        <f t="shared" si="7"/>
        <v>1.5555555555555554</v>
      </c>
      <c r="T61" t="str">
        <f t="shared" si="8"/>
        <v>UP</v>
      </c>
      <c r="U61" t="str">
        <f t="shared" si="9"/>
        <v>UP</v>
      </c>
      <c r="V61">
        <v>8.3345122430129166</v>
      </c>
      <c r="W61">
        <v>7.4177988315203685</v>
      </c>
      <c r="X61">
        <f t="shared" si="10"/>
        <v>0.91671341149254815</v>
      </c>
      <c r="Y61">
        <v>0.7440858447727865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8.7000000000000011</v>
      </c>
      <c r="AE61">
        <f t="shared" si="16"/>
        <v>8.9500000000000011</v>
      </c>
      <c r="AF61">
        <f t="shared" si="17"/>
        <v>9.0500000000000007</v>
      </c>
      <c r="AG61">
        <f t="shared" si="18"/>
        <v>9.15</v>
      </c>
    </row>
    <row r="62" spans="1:34" x14ac:dyDescent="0.25">
      <c r="A62" t="s">
        <v>5</v>
      </c>
      <c r="B62" s="1">
        <v>42942</v>
      </c>
      <c r="C62">
        <v>9.6999999999999993</v>
      </c>
      <c r="D62">
        <v>9.85</v>
      </c>
      <c r="E62">
        <v>9.1999999999999993</v>
      </c>
      <c r="F62">
        <v>9</v>
      </c>
      <c r="G62">
        <f>_xll.TA_TYPPRICE(D62,E62,F62)</f>
        <v>9.35</v>
      </c>
      <c r="H62">
        <v>9.1903448719471701</v>
      </c>
      <c r="I62" t="str">
        <f t="shared" si="0"/>
        <v>DOWN</v>
      </c>
      <c r="J62">
        <v>9.0796473005119829</v>
      </c>
      <c r="K62">
        <v>8.362482528246197</v>
      </c>
      <c r="L62" t="str">
        <f t="shared" si="1"/>
        <v>No Confirmation</v>
      </c>
      <c r="M62" t="str">
        <f t="shared" si="2"/>
        <v>No Trend</v>
      </c>
      <c r="N62">
        <v>54.556198500814176</v>
      </c>
      <c r="O62" t="str">
        <f t="shared" si="3"/>
        <v>No Momentum</v>
      </c>
      <c r="P62" t="str">
        <f t="shared" si="4"/>
        <v>No Trend + Momentum</v>
      </c>
      <c r="Q62">
        <f t="shared" si="5"/>
        <v>-0.19999999999999929</v>
      </c>
      <c r="R62">
        <f t="shared" si="6"/>
        <v>0.65000000000000036</v>
      </c>
      <c r="S62">
        <f t="shared" si="7"/>
        <v>-0.30769230769230643</v>
      </c>
      <c r="T62" t="str">
        <f t="shared" si="8"/>
        <v>DOWN</v>
      </c>
      <c r="U62" t="str">
        <f t="shared" si="9"/>
        <v>No T+M+I</v>
      </c>
      <c r="V62">
        <v>8.4368949748570827</v>
      </c>
      <c r="W62">
        <v>7.5349989180744155</v>
      </c>
      <c r="X62">
        <f t="shared" si="10"/>
        <v>0.90189605678266727</v>
      </c>
      <c r="Y62">
        <v>0.77564788717476263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9.4</v>
      </c>
      <c r="D63">
        <v>9.5500000000000007</v>
      </c>
      <c r="E63">
        <v>8.6999999999999993</v>
      </c>
      <c r="F63">
        <v>9</v>
      </c>
      <c r="G63">
        <f>_xll.TA_TYPPRICE(D63,E63,F63)</f>
        <v>9.0833333333333339</v>
      </c>
      <c r="H63">
        <v>9.136839102640252</v>
      </c>
      <c r="I63" t="str">
        <f t="shared" si="0"/>
        <v>DOWN</v>
      </c>
      <c r="J63">
        <v>9.1841701226204311</v>
      </c>
      <c r="K63">
        <v>8.4374864108581527</v>
      </c>
      <c r="L63" t="str">
        <f t="shared" si="1"/>
        <v>No Confirmation</v>
      </c>
      <c r="M63" t="str">
        <f t="shared" si="2"/>
        <v>No Trend</v>
      </c>
      <c r="N63">
        <v>54.556198500814176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0.30000000000000071</v>
      </c>
      <c r="R63">
        <f t="shared" si="6"/>
        <v>0.85000000000000142</v>
      </c>
      <c r="S63">
        <f t="shared" si="7"/>
        <v>0.35294117647058848</v>
      </c>
      <c r="T63" t="str">
        <f t="shared" si="8"/>
        <v>No Indication</v>
      </c>
      <c r="U63" t="str">
        <f t="shared" si="9"/>
        <v>No T+M+I</v>
      </c>
      <c r="V63">
        <v>8.5235265171867631</v>
      </c>
      <c r="W63">
        <v>7.64351751673557</v>
      </c>
      <c r="X63">
        <f t="shared" si="10"/>
        <v>0.88000900045119312</v>
      </c>
      <c r="Y63">
        <v>0.79652010983004873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8.75</v>
      </c>
      <c r="D64">
        <v>9.1999999999999993</v>
      </c>
      <c r="E64">
        <v>8.6</v>
      </c>
      <c r="F64">
        <v>8.75</v>
      </c>
      <c r="G64">
        <f>_xll.TA_TYPPRICE(D64,E64,F64)</f>
        <v>8.85</v>
      </c>
      <c r="H64">
        <v>8.9934195513201267</v>
      </c>
      <c r="I64" t="str">
        <f t="shared" si="0"/>
        <v>DOWN</v>
      </c>
      <c r="J64">
        <v>9.1876878731492244</v>
      </c>
      <c r="K64">
        <v>8.4736005417785627</v>
      </c>
      <c r="L64" t="str">
        <f t="shared" si="1"/>
        <v>No Confirmation</v>
      </c>
      <c r="M64" t="str">
        <f t="shared" si="2"/>
        <v>No Trend</v>
      </c>
      <c r="N64">
        <v>49.998167199978738</v>
      </c>
      <c r="O64" t="str">
        <f t="shared" si="3"/>
        <v>No Momentum</v>
      </c>
      <c r="P64" t="str">
        <f t="shared" si="4"/>
        <v>No Trend + Momentum</v>
      </c>
      <c r="Q64">
        <f t="shared" si="5"/>
        <v>0.15000000000000036</v>
      </c>
      <c r="R64">
        <f t="shared" si="6"/>
        <v>0.59999999999999964</v>
      </c>
      <c r="S64">
        <f t="shared" si="7"/>
        <v>0.25000000000000072</v>
      </c>
      <c r="T64" t="str">
        <f t="shared" si="8"/>
        <v>No Indication</v>
      </c>
      <c r="U64" t="str">
        <f t="shared" si="9"/>
        <v>No T+M+I</v>
      </c>
      <c r="V64">
        <v>8.5583685914657224</v>
      </c>
      <c r="W64">
        <v>7.725479182162565</v>
      </c>
      <c r="X64">
        <f t="shared" si="10"/>
        <v>0.83288940930315736</v>
      </c>
      <c r="Y64">
        <v>0.80379396972467043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8.8000000000000007</v>
      </c>
      <c r="D65">
        <v>9.1</v>
      </c>
      <c r="E65">
        <v>8.6</v>
      </c>
      <c r="F65">
        <v>8.75</v>
      </c>
      <c r="G65">
        <f>_xll.TA_TYPPRICE(D65,E65,F65)</f>
        <v>8.8166666666666664</v>
      </c>
      <c r="H65">
        <v>8.9050431089933966</v>
      </c>
      <c r="I65" t="str">
        <f t="shared" si="0"/>
        <v>DOWN</v>
      </c>
      <c r="J65">
        <v>9.1682016791160628</v>
      </c>
      <c r="K65">
        <v>8.5016893102722157</v>
      </c>
      <c r="L65" t="str">
        <f t="shared" si="1"/>
        <v>No Confirmation</v>
      </c>
      <c r="M65" t="str">
        <f t="shared" si="2"/>
        <v>No Trend</v>
      </c>
      <c r="N65">
        <v>49.998167199978738</v>
      </c>
      <c r="O65" t="str">
        <f t="shared" si="3"/>
        <v>No Momentum</v>
      </c>
      <c r="P65" t="str">
        <f t="shared" si="4"/>
        <v>No Trend + Momentum</v>
      </c>
      <c r="Q65">
        <f t="shared" si="5"/>
        <v>0.15000000000000036</v>
      </c>
      <c r="R65">
        <f t="shared" si="6"/>
        <v>0.5</v>
      </c>
      <c r="S65">
        <f t="shared" si="7"/>
        <v>0.30000000000000071</v>
      </c>
      <c r="T65" t="str">
        <f t="shared" si="8"/>
        <v>No Indication</v>
      </c>
      <c r="U65" t="str">
        <f t="shared" si="9"/>
        <v>No T+M+I</v>
      </c>
      <c r="V65">
        <v>8.5878503466248421</v>
      </c>
      <c r="W65">
        <v>7.8013696131134864</v>
      </c>
      <c r="X65">
        <f t="shared" si="10"/>
        <v>0.78648073351135572</v>
      </c>
      <c r="Y65">
        <v>0.80033132248200745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8.8000000000000007</v>
      </c>
      <c r="D66">
        <v>9.1</v>
      </c>
      <c r="E66">
        <v>8.4499999999999993</v>
      </c>
      <c r="F66">
        <v>8.6</v>
      </c>
      <c r="G66">
        <f>_xll.TA_TYPPRICE(D66,E66,F66)</f>
        <v>8.7166666666666668</v>
      </c>
      <c r="H66">
        <v>8.8108548878300326</v>
      </c>
      <c r="I66" t="str">
        <f t="shared" si="0"/>
        <v>DOWN</v>
      </c>
      <c r="J66">
        <v>9.1530457504236047</v>
      </c>
      <c r="K66">
        <v>8.4902027968783891</v>
      </c>
      <c r="L66" t="str">
        <f t="shared" si="1"/>
        <v>No Confirmation</v>
      </c>
      <c r="M66" t="str">
        <f t="shared" si="2"/>
        <v>No Trend</v>
      </c>
      <c r="N66">
        <v>46.366478679607994</v>
      </c>
      <c r="O66" t="str">
        <f t="shared" si="3"/>
        <v>No Momentum</v>
      </c>
      <c r="P66" t="str">
        <f t="shared" si="4"/>
        <v>No Trend + Momentum</v>
      </c>
      <c r="Q66">
        <f t="shared" si="5"/>
        <v>0.15000000000000036</v>
      </c>
      <c r="R66">
        <f t="shared" si="6"/>
        <v>0.65000000000000036</v>
      </c>
      <c r="S66">
        <f t="shared" si="7"/>
        <v>0.2307692307692312</v>
      </c>
      <c r="T66" t="str">
        <f t="shared" si="8"/>
        <v>No Indication</v>
      </c>
      <c r="U66" t="str">
        <f t="shared" si="9"/>
        <v>No T+M+I</v>
      </c>
      <c r="V66">
        <v>8.5897195240671742</v>
      </c>
      <c r="W66">
        <v>7.8605274195495243</v>
      </c>
      <c r="X66">
        <f t="shared" si="10"/>
        <v>0.72919210451764993</v>
      </c>
      <c r="Y66">
        <v>0.7861034788891359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8.65</v>
      </c>
      <c r="D67">
        <v>8.6999999999999993</v>
      </c>
      <c r="E67">
        <v>8.1</v>
      </c>
      <c r="F67">
        <v>8.1999999999999993</v>
      </c>
      <c r="G67">
        <f>_xll.TA_TYPPRICE(D67,E67,F67)</f>
        <v>8.3333333333333321</v>
      </c>
      <c r="H67">
        <v>8.5720941105816824</v>
      </c>
      <c r="I67" t="str">
        <f t="shared" ref="I67:I126" si="20">IF(F67&gt;H67,"UP","DOWN")</f>
        <v>DOWN</v>
      </c>
      <c r="J67">
        <v>9.0523689169961372</v>
      </c>
      <c r="K67">
        <v>8.4034910642387466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37.328458446941575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9.9999999999999645E-2</v>
      </c>
      <c r="R67">
        <f t="shared" ref="R67:R126" si="26">D67-E67</f>
        <v>0.59999999999999964</v>
      </c>
      <c r="S67">
        <f t="shared" ref="S67:S126" si="27">Q67/R67</f>
        <v>0.16666666666666619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8.5297626742106853</v>
      </c>
      <c r="W67">
        <v>7.8856735366199295</v>
      </c>
      <c r="X67">
        <f t="shared" ref="X67:X126" si="30">V67-W67</f>
        <v>0.64408913759075581</v>
      </c>
      <c r="Y67">
        <v>0.75770061062945993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8.25</v>
      </c>
      <c r="D68">
        <v>8.25</v>
      </c>
      <c r="E68">
        <v>7.4</v>
      </c>
      <c r="F68">
        <v>7.6</v>
      </c>
      <c r="G68">
        <f>_xll.TA_TYPPRICE(D68,E68,F68)</f>
        <v>7.75</v>
      </c>
      <c r="H68">
        <v>8.1610470552908403</v>
      </c>
      <c r="I68" t="str">
        <f t="shared" si="20"/>
        <v>DOWN</v>
      </c>
      <c r="J68">
        <v>8.8740647132192176</v>
      </c>
      <c r="K68">
        <v>8.18049304996347</v>
      </c>
      <c r="L68" t="str">
        <f t="shared" si="21"/>
        <v>DOWN</v>
      </c>
      <c r="M68" t="str">
        <f t="shared" si="22"/>
        <v>DOWN</v>
      </c>
      <c r="N68">
        <v>27.337127490006903</v>
      </c>
      <c r="O68" t="str">
        <f t="shared" si="23"/>
        <v>DOWN</v>
      </c>
      <c r="P68" t="str">
        <f t="shared" si="24"/>
        <v>DOWN</v>
      </c>
      <c r="Q68">
        <f t="shared" si="25"/>
        <v>0.19999999999999929</v>
      </c>
      <c r="R68">
        <f t="shared" si="26"/>
        <v>0.84999999999999964</v>
      </c>
      <c r="S68">
        <f t="shared" si="27"/>
        <v>0.2352941176470581</v>
      </c>
      <c r="T68" t="str">
        <f t="shared" si="28"/>
        <v>No Indication</v>
      </c>
      <c r="U68" t="str">
        <f t="shared" si="29"/>
        <v>No T+M+I</v>
      </c>
      <c r="V68">
        <v>8.386722262793656</v>
      </c>
      <c r="W68">
        <v>7.8645125339073418</v>
      </c>
      <c r="X68">
        <f t="shared" si="30"/>
        <v>0.52220972888631412</v>
      </c>
      <c r="Y68">
        <v>0.71060243428083081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7.6</v>
      </c>
      <c r="D69">
        <v>8.25</v>
      </c>
      <c r="E69">
        <v>7.35</v>
      </c>
      <c r="F69">
        <v>8.25</v>
      </c>
      <c r="G69">
        <f>_xll.TA_TYPPRICE(D69,E69,F69)</f>
        <v>7.95</v>
      </c>
      <c r="H69">
        <v>8.0555235276454198</v>
      </c>
      <c r="I69" t="str">
        <f t="shared" si="20"/>
        <v>UP</v>
      </c>
      <c r="J69">
        <v>8.7353836658371691</v>
      </c>
      <c r="K69">
        <v>7.9959390388604765</v>
      </c>
      <c r="L69" t="str">
        <f t="shared" si="21"/>
        <v>No Confirmation</v>
      </c>
      <c r="M69" t="str">
        <f t="shared" si="22"/>
        <v>No Trend</v>
      </c>
      <c r="N69">
        <v>46.667732856876896</v>
      </c>
      <c r="O69" t="str">
        <f t="shared" si="23"/>
        <v>No Momentum</v>
      </c>
      <c r="P69" t="str">
        <f t="shared" si="24"/>
        <v>No Trend + Momentum</v>
      </c>
      <c r="Q69">
        <f t="shared" si="25"/>
        <v>0.90000000000000036</v>
      </c>
      <c r="R69">
        <f t="shared" si="26"/>
        <v>0.90000000000000036</v>
      </c>
      <c r="S69">
        <f t="shared" si="27"/>
        <v>1</v>
      </c>
      <c r="T69" t="str">
        <f t="shared" si="28"/>
        <v>UP</v>
      </c>
      <c r="U69" t="str">
        <f t="shared" si="29"/>
        <v>No T+M+I</v>
      </c>
      <c r="V69">
        <v>8.3656880685177093</v>
      </c>
      <c r="W69">
        <v>7.8930671610253169</v>
      </c>
      <c r="X69">
        <f t="shared" si="30"/>
        <v>0.47262090749239238</v>
      </c>
      <c r="Y69">
        <v>0.66300612892314315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8.4499999999999993</v>
      </c>
      <c r="D70">
        <v>9.1999999999999993</v>
      </c>
      <c r="E70">
        <v>8.4</v>
      </c>
      <c r="F70">
        <v>8.8000000000000007</v>
      </c>
      <c r="G70">
        <f>_xll.TA_TYPPRICE(D70,E70,F70)</f>
        <v>8.8000000000000007</v>
      </c>
      <c r="H70">
        <v>8.4277617638227103</v>
      </c>
      <c r="I70" t="str">
        <f t="shared" si="20"/>
        <v>UP</v>
      </c>
      <c r="J70">
        <v>8.8386317400955754</v>
      </c>
      <c r="K70">
        <v>8.0857303635581488</v>
      </c>
      <c r="L70" t="str">
        <f t="shared" si="21"/>
        <v>No Confirmation</v>
      </c>
      <c r="M70" t="str">
        <f t="shared" si="22"/>
        <v>No Trend</v>
      </c>
      <c r="N70">
        <v>58.379018121567093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0.40000000000000036</v>
      </c>
      <c r="R70">
        <f t="shared" si="26"/>
        <v>0.79999999999999893</v>
      </c>
      <c r="S70">
        <f t="shared" si="27"/>
        <v>0.50000000000000111</v>
      </c>
      <c r="T70" t="str">
        <f t="shared" si="28"/>
        <v>No Indication</v>
      </c>
      <c r="U70" t="str">
        <f t="shared" si="29"/>
        <v>No T+M+I</v>
      </c>
      <c r="V70">
        <v>8.4325052887457534</v>
      </c>
      <c r="W70">
        <v>7.9602473713197384</v>
      </c>
      <c r="X70">
        <f t="shared" si="30"/>
        <v>0.47225791742601508</v>
      </c>
      <c r="Y70">
        <v>0.62485648662371751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8.9</v>
      </c>
      <c r="D71">
        <v>9.0500000000000007</v>
      </c>
      <c r="E71">
        <v>7.9</v>
      </c>
      <c r="F71">
        <v>7.9</v>
      </c>
      <c r="G71">
        <f>_xll.TA_TYPPRICE(D71,E71,F71)</f>
        <v>8.2833333333333332</v>
      </c>
      <c r="H71">
        <v>8.3555475485780217</v>
      </c>
      <c r="I71" t="str">
        <f t="shared" si="20"/>
        <v>DOWN</v>
      </c>
      <c r="J71">
        <v>8.8856024645187812</v>
      </c>
      <c r="K71">
        <v>8.0444569494341156</v>
      </c>
      <c r="L71" t="str">
        <f t="shared" si="21"/>
        <v>DOWN</v>
      </c>
      <c r="M71" t="str">
        <f t="shared" si="22"/>
        <v>DOWN</v>
      </c>
      <c r="N71">
        <v>40.284635050194169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1.1500000000000004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8.3505813981694832</v>
      </c>
      <c r="W71">
        <v>7.9557846030738322</v>
      </c>
      <c r="X71">
        <f t="shared" si="30"/>
        <v>0.39479679509565102</v>
      </c>
      <c r="Y71">
        <v>0.57884454831810417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7.9</v>
      </c>
      <c r="D72">
        <v>8.35</v>
      </c>
      <c r="E72">
        <v>7.5</v>
      </c>
      <c r="F72">
        <v>7.9</v>
      </c>
      <c r="G72">
        <f>_xll.TA_TYPPRICE(D72,E72,F72)</f>
        <v>7.916666666666667</v>
      </c>
      <c r="H72">
        <v>8.1361071076223439</v>
      </c>
      <c r="I72" t="str">
        <f t="shared" si="20"/>
        <v>DOWN</v>
      </c>
      <c r="J72">
        <v>8.7665796946257188</v>
      </c>
      <c r="K72">
        <v>7.9234665162265348</v>
      </c>
      <c r="L72" t="str">
        <f t="shared" si="21"/>
        <v>DOWN</v>
      </c>
      <c r="M72" t="str">
        <f t="shared" si="22"/>
        <v>DOWN</v>
      </c>
      <c r="N72">
        <v>40.284635050194169</v>
      </c>
      <c r="O72" t="str">
        <f t="shared" si="23"/>
        <v>No Momentum</v>
      </c>
      <c r="P72" t="str">
        <f t="shared" si="24"/>
        <v>No Trend + Momentum</v>
      </c>
      <c r="Q72">
        <f t="shared" si="25"/>
        <v>0.40000000000000036</v>
      </c>
      <c r="R72">
        <f t="shared" si="26"/>
        <v>0.84999999999999964</v>
      </c>
      <c r="S72">
        <f t="shared" si="27"/>
        <v>0.47058823529411825</v>
      </c>
      <c r="T72" t="str">
        <f t="shared" si="28"/>
        <v>No Indication</v>
      </c>
      <c r="U72" t="str">
        <f t="shared" si="29"/>
        <v>No T+M+I</v>
      </c>
      <c r="V72">
        <v>8.2812611830664853</v>
      </c>
      <c r="W72">
        <v>7.9516524102535486</v>
      </c>
      <c r="X72">
        <f t="shared" si="30"/>
        <v>0.32960877281293666</v>
      </c>
      <c r="Y72">
        <v>0.52899739321707062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7.8</v>
      </c>
      <c r="D73">
        <v>8.15</v>
      </c>
      <c r="E73">
        <v>7.05</v>
      </c>
      <c r="F73">
        <v>7.7</v>
      </c>
      <c r="G73">
        <f>_xll.TA_TYPPRICE(D73,E73,F73)</f>
        <v>7.6333333333333329</v>
      </c>
      <c r="H73">
        <v>7.8847202204778384</v>
      </c>
      <c r="I73" t="str">
        <f t="shared" si="20"/>
        <v>DOWN</v>
      </c>
      <c r="J73">
        <v>8.6295619847088929</v>
      </c>
      <c r="K73">
        <v>7.7293628459539718</v>
      </c>
      <c r="L73" t="str">
        <f t="shared" si="21"/>
        <v>DOWN</v>
      </c>
      <c r="M73" t="str">
        <f t="shared" si="22"/>
        <v>DOWN</v>
      </c>
      <c r="N73">
        <v>36.370435133941029</v>
      </c>
      <c r="O73" t="str">
        <f t="shared" si="23"/>
        <v>DOWN</v>
      </c>
      <c r="P73" t="str">
        <f t="shared" si="24"/>
        <v>DOWN</v>
      </c>
      <c r="Q73">
        <f t="shared" si="25"/>
        <v>0.65000000000000036</v>
      </c>
      <c r="R73">
        <f t="shared" si="26"/>
        <v>1.1000000000000005</v>
      </c>
      <c r="S73">
        <f t="shared" si="27"/>
        <v>0.59090909090909094</v>
      </c>
      <c r="T73" t="str">
        <f t="shared" si="28"/>
        <v>No Indication</v>
      </c>
      <c r="U73" t="str">
        <f t="shared" si="29"/>
        <v>No T+M+I</v>
      </c>
      <c r="V73">
        <v>8.1918363856716407</v>
      </c>
      <c r="W73">
        <v>7.9330114909755078</v>
      </c>
      <c r="X73">
        <f t="shared" si="30"/>
        <v>0.2588248946961329</v>
      </c>
      <c r="Y73">
        <v>0.47496289351288307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7.25</v>
      </c>
      <c r="D74">
        <v>7.65</v>
      </c>
      <c r="E74">
        <v>7.05</v>
      </c>
      <c r="F74">
        <v>7.45</v>
      </c>
      <c r="G74">
        <f>_xll.TA_TYPPRICE(D74,E74,F74)</f>
        <v>7.3833333333333329</v>
      </c>
      <c r="H74">
        <v>7.6340267769055856</v>
      </c>
      <c r="I74" t="str">
        <f t="shared" si="20"/>
        <v>DOWN</v>
      </c>
      <c r="J74">
        <v>8.4118815436624725</v>
      </c>
      <c r="K74">
        <v>7.5783933246308672</v>
      </c>
      <c r="L74" t="str">
        <f t="shared" si="21"/>
        <v>DOWN</v>
      </c>
      <c r="M74" t="str">
        <f t="shared" si="22"/>
        <v>DOWN</v>
      </c>
      <c r="N74">
        <v>31.576543770759468</v>
      </c>
      <c r="O74" t="str">
        <f t="shared" si="23"/>
        <v>DOWN</v>
      </c>
      <c r="P74" t="str">
        <f t="shared" si="24"/>
        <v>DOWN</v>
      </c>
      <c r="Q74">
        <f t="shared" si="25"/>
        <v>0.40000000000000036</v>
      </c>
      <c r="R74">
        <f t="shared" si="26"/>
        <v>0.60000000000000053</v>
      </c>
      <c r="S74">
        <f t="shared" si="27"/>
        <v>0.66666666666666663</v>
      </c>
      <c r="T74" t="str">
        <f t="shared" si="28"/>
        <v>No Indication</v>
      </c>
      <c r="U74" t="str">
        <f t="shared" si="29"/>
        <v>No T+M+I</v>
      </c>
      <c r="V74">
        <v>8.0777077109529269</v>
      </c>
      <c r="W74">
        <v>7.8972328620143593</v>
      </c>
      <c r="X74">
        <f t="shared" si="30"/>
        <v>0.18047484893856769</v>
      </c>
      <c r="Y74">
        <v>0.41606528459802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7.55</v>
      </c>
      <c r="D75">
        <v>8.0500000000000007</v>
      </c>
      <c r="E75">
        <v>7.55</v>
      </c>
      <c r="F75">
        <v>7.85</v>
      </c>
      <c r="G75">
        <f>_xll.TA_TYPPRICE(D75,E75,F75)</f>
        <v>7.8166666666666673</v>
      </c>
      <c r="H75">
        <v>7.725346721786126</v>
      </c>
      <c r="I75" t="str">
        <f t="shared" si="20"/>
        <v>UP</v>
      </c>
      <c r="J75">
        <v>8.3314634228485893</v>
      </c>
      <c r="K75">
        <v>7.5720836969351186</v>
      </c>
      <c r="L75" t="str">
        <f t="shared" si="21"/>
        <v>No Confirmation</v>
      </c>
      <c r="M75" t="str">
        <f t="shared" si="22"/>
        <v>No Trend</v>
      </c>
      <c r="N75">
        <v>45.851014415092529</v>
      </c>
      <c r="O75" t="str">
        <f t="shared" si="23"/>
        <v>No Momentum</v>
      </c>
      <c r="P75" t="str">
        <f t="shared" si="24"/>
        <v>No Trend + Momentum</v>
      </c>
      <c r="Q75">
        <f t="shared" si="25"/>
        <v>0.29999999999999982</v>
      </c>
      <c r="R75">
        <f t="shared" si="26"/>
        <v>0.50000000000000089</v>
      </c>
      <c r="S75">
        <f t="shared" si="27"/>
        <v>0.59999999999999853</v>
      </c>
      <c r="T75" t="str">
        <f t="shared" si="28"/>
        <v>No Indication</v>
      </c>
      <c r="U75" t="str">
        <f t="shared" si="29"/>
        <v>No T+M+I</v>
      </c>
      <c r="V75">
        <v>8.0426757554217065</v>
      </c>
      <c r="W75">
        <v>7.8937341314947771</v>
      </c>
      <c r="X75">
        <f t="shared" si="30"/>
        <v>0.14894162392692945</v>
      </c>
      <c r="Y75">
        <v>0.36264055246380189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8.1</v>
      </c>
      <c r="D76">
        <v>8.4</v>
      </c>
      <c r="E76">
        <v>7.85</v>
      </c>
      <c r="F76">
        <v>8</v>
      </c>
      <c r="G76">
        <f>_xll.TA_TYPPRICE(D76,E76,F76)</f>
        <v>8.0833333333333339</v>
      </c>
      <c r="H76">
        <v>7.90434002755973</v>
      </c>
      <c r="I76" t="str">
        <f t="shared" si="20"/>
        <v>UP</v>
      </c>
      <c r="J76">
        <v>8.3466937733266811</v>
      </c>
      <c r="K76">
        <v>7.6338428753939809</v>
      </c>
      <c r="L76" t="str">
        <f t="shared" si="21"/>
        <v>No Confirmation</v>
      </c>
      <c r="M76" t="str">
        <f t="shared" si="22"/>
        <v>No Trend</v>
      </c>
      <c r="N76">
        <v>50.674568758750368</v>
      </c>
      <c r="O76" t="str">
        <f t="shared" si="23"/>
        <v>No Momentum</v>
      </c>
      <c r="P76" t="str">
        <f t="shared" si="24"/>
        <v>No Trend + Momentum</v>
      </c>
      <c r="Q76">
        <f t="shared" si="25"/>
        <v>0.15000000000000036</v>
      </c>
      <c r="R76">
        <f t="shared" si="26"/>
        <v>0.55000000000000071</v>
      </c>
      <c r="S76">
        <f t="shared" si="27"/>
        <v>0.27272727272727304</v>
      </c>
      <c r="T76" t="str">
        <f t="shared" si="28"/>
        <v>No Indication</v>
      </c>
      <c r="U76" t="str">
        <f t="shared" si="29"/>
        <v>No T+M+I</v>
      </c>
      <c r="V76">
        <v>8.036110254587598</v>
      </c>
      <c r="W76">
        <v>7.9016056773099788</v>
      </c>
      <c r="X76">
        <f t="shared" si="30"/>
        <v>0.13450457727761922</v>
      </c>
      <c r="Y76">
        <v>0.31701335742656533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8.1</v>
      </c>
      <c r="D77">
        <v>8.15</v>
      </c>
      <c r="E77">
        <v>7.65</v>
      </c>
      <c r="F77">
        <v>7.7</v>
      </c>
      <c r="G77">
        <f>_xll.TA_TYPPRICE(D77,E77,F77)</f>
        <v>7.833333333333333</v>
      </c>
      <c r="H77">
        <v>7.8688366804465311</v>
      </c>
      <c r="I77" t="str">
        <f t="shared" si="20"/>
        <v>DOWN</v>
      </c>
      <c r="J77">
        <v>8.302984045920752</v>
      </c>
      <c r="K77">
        <v>7.6374333475286518</v>
      </c>
      <c r="L77" t="str">
        <f t="shared" si="21"/>
        <v>No Confirmation</v>
      </c>
      <c r="M77" t="str">
        <f t="shared" si="22"/>
        <v>No Trend</v>
      </c>
      <c r="N77">
        <v>41.444868010259647</v>
      </c>
      <c r="O77" t="str">
        <f t="shared" si="23"/>
        <v>No Momentum</v>
      </c>
      <c r="P77" t="str">
        <f t="shared" si="24"/>
        <v>No Trend + Momentum</v>
      </c>
      <c r="Q77">
        <f t="shared" si="25"/>
        <v>4.9999999999999822E-2</v>
      </c>
      <c r="R77">
        <f t="shared" si="26"/>
        <v>0.5</v>
      </c>
      <c r="S77">
        <f t="shared" si="27"/>
        <v>9.9999999999999645E-2</v>
      </c>
      <c r="T77" t="str">
        <f t="shared" si="28"/>
        <v>DOWN</v>
      </c>
      <c r="U77" t="str">
        <f t="shared" si="29"/>
        <v>No T+M+I</v>
      </c>
      <c r="V77">
        <v>7.9844009846510442</v>
      </c>
      <c r="W77">
        <v>7.8866719234351654</v>
      </c>
      <c r="X77">
        <f t="shared" si="30"/>
        <v>9.7729061215878765E-2</v>
      </c>
      <c r="Y77">
        <v>0.273156498184428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7.65</v>
      </c>
      <c r="D78">
        <v>7.75</v>
      </c>
      <c r="E78">
        <v>7.45</v>
      </c>
      <c r="F78">
        <v>7.6</v>
      </c>
      <c r="G78">
        <f>_xll.TA_TYPPRICE(D78,E78,F78)</f>
        <v>7.5999999999999988</v>
      </c>
      <c r="H78">
        <v>7.7344183402232645</v>
      </c>
      <c r="I78" t="str">
        <f t="shared" si="20"/>
        <v>DOWN</v>
      </c>
      <c r="J78">
        <v>8.1800987023828071</v>
      </c>
      <c r="K78">
        <v>7.5957814925222849</v>
      </c>
      <c r="L78" t="str">
        <f t="shared" si="21"/>
        <v>No Confirmation</v>
      </c>
      <c r="M78" t="str">
        <f t="shared" si="22"/>
        <v>No Trend</v>
      </c>
      <c r="N78">
        <v>38.521462356515627</v>
      </c>
      <c r="O78" t="str">
        <f t="shared" si="23"/>
        <v>DOWN</v>
      </c>
      <c r="P78" t="str">
        <f t="shared" si="24"/>
        <v>No Trend + Momentum</v>
      </c>
      <c r="Q78">
        <f t="shared" si="25"/>
        <v>0.14999999999999947</v>
      </c>
      <c r="R78">
        <f t="shared" si="26"/>
        <v>0.29999999999999982</v>
      </c>
      <c r="S78">
        <f t="shared" si="27"/>
        <v>0.4999999999999985</v>
      </c>
      <c r="T78" t="str">
        <f t="shared" si="28"/>
        <v>No Indication</v>
      </c>
      <c r="U78" t="str">
        <f t="shared" si="29"/>
        <v>No T+M+I</v>
      </c>
      <c r="V78">
        <v>7.9252623716278068</v>
      </c>
      <c r="W78">
        <v>7.8654369661436716</v>
      </c>
      <c r="X78">
        <f t="shared" si="30"/>
        <v>5.9825405484135175E-2</v>
      </c>
      <c r="Y78">
        <v>0.23049027964436944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7.7</v>
      </c>
      <c r="D79">
        <v>7.9</v>
      </c>
      <c r="E79">
        <v>7.4</v>
      </c>
      <c r="F79">
        <v>7.5</v>
      </c>
      <c r="G79">
        <f>_xll.TA_TYPPRICE(D79,E79,F79)</f>
        <v>7.6000000000000005</v>
      </c>
      <c r="H79">
        <v>7.6672091701116329</v>
      </c>
      <c r="I79" t="str">
        <f t="shared" si="20"/>
        <v>DOWN</v>
      </c>
      <c r="J79">
        <v>8.1178545462977389</v>
      </c>
      <c r="K79">
        <v>7.5522744941839992</v>
      </c>
      <c r="L79" t="str">
        <f t="shared" si="21"/>
        <v>DOWN</v>
      </c>
      <c r="M79" t="str">
        <f t="shared" si="22"/>
        <v>DOWN</v>
      </c>
      <c r="N79">
        <v>35.400175062966269</v>
      </c>
      <c r="O79" t="str">
        <f t="shared" si="23"/>
        <v>DOWN</v>
      </c>
      <c r="P79" t="str">
        <f t="shared" si="24"/>
        <v>DOWN</v>
      </c>
      <c r="Q79">
        <f t="shared" si="25"/>
        <v>9.9999999999999645E-2</v>
      </c>
      <c r="R79">
        <f t="shared" si="26"/>
        <v>0.5</v>
      </c>
      <c r="S79">
        <f t="shared" si="27"/>
        <v>0.19999999999999929</v>
      </c>
      <c r="T79" t="str">
        <f t="shared" si="28"/>
        <v>DOWN</v>
      </c>
      <c r="U79" t="str">
        <f t="shared" si="29"/>
        <v>DOWN</v>
      </c>
      <c r="V79">
        <v>7.8598373913773747</v>
      </c>
      <c r="W79">
        <v>7.8383675612441408</v>
      </c>
      <c r="X79">
        <f t="shared" si="30"/>
        <v>2.1469830133233891E-2</v>
      </c>
      <c r="Y79">
        <v>0.18868618974214232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7.55</v>
      </c>
      <c r="D80">
        <v>7.65</v>
      </c>
      <c r="E80">
        <v>7.1</v>
      </c>
      <c r="F80">
        <v>7.25</v>
      </c>
      <c r="G80">
        <f>_xll.TA_TYPPRICE(D80,E80,F80)</f>
        <v>7.333333333333333</v>
      </c>
      <c r="H80">
        <v>7.5002712517224825</v>
      </c>
      <c r="I80" t="str">
        <f t="shared" si="20"/>
        <v>DOWN</v>
      </c>
      <c r="J80">
        <v>8.0138868693426861</v>
      </c>
      <c r="K80">
        <v>7.4517690510319996</v>
      </c>
      <c r="L80" t="str">
        <f t="shared" si="21"/>
        <v>DOWN</v>
      </c>
      <c r="M80" t="str">
        <f t="shared" si="22"/>
        <v>DOWN</v>
      </c>
      <c r="N80">
        <v>28.247598276791081</v>
      </c>
      <c r="O80" t="str">
        <f t="shared" si="23"/>
        <v>DOWN</v>
      </c>
      <c r="P80" t="str">
        <f t="shared" si="24"/>
        <v>DOWN</v>
      </c>
      <c r="Q80">
        <f t="shared" si="25"/>
        <v>0.15000000000000036</v>
      </c>
      <c r="R80">
        <f t="shared" si="26"/>
        <v>0.55000000000000071</v>
      </c>
      <c r="S80">
        <f t="shared" si="27"/>
        <v>0.27272727272727304</v>
      </c>
      <c r="T80" t="str">
        <f t="shared" si="28"/>
        <v>No Indication</v>
      </c>
      <c r="U80" t="str">
        <f t="shared" si="29"/>
        <v>No T+M+I</v>
      </c>
      <c r="V80">
        <v>7.7660162542423938</v>
      </c>
      <c r="W80">
        <v>7.7947847789297597</v>
      </c>
      <c r="X80">
        <f t="shared" si="30"/>
        <v>-2.8768524687365904E-2</v>
      </c>
      <c r="Y80">
        <v>0.14519524685624069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7.3</v>
      </c>
      <c r="D81">
        <v>7.4</v>
      </c>
      <c r="E81">
        <v>7.05</v>
      </c>
      <c r="F81">
        <v>7.35</v>
      </c>
      <c r="G81">
        <f>_xll.TA_TYPPRICE(D81,E81,F81)</f>
        <v>7.2666666666666657</v>
      </c>
      <c r="H81">
        <v>7.3834689591945741</v>
      </c>
      <c r="I81" t="str">
        <f t="shared" si="20"/>
        <v>DOWN</v>
      </c>
      <c r="J81">
        <v>7.8774675650443111</v>
      </c>
      <c r="K81">
        <v>7.3624870396915556</v>
      </c>
      <c r="L81" t="str">
        <f t="shared" si="21"/>
        <v>DOWN</v>
      </c>
      <c r="M81" t="str">
        <f t="shared" si="22"/>
        <v>DOWN</v>
      </c>
      <c r="N81">
        <v>34.831245398808584</v>
      </c>
      <c r="O81" t="str">
        <f t="shared" si="23"/>
        <v>DOWN</v>
      </c>
      <c r="P81" t="str">
        <f t="shared" si="24"/>
        <v>DOWN</v>
      </c>
      <c r="Q81">
        <f t="shared" si="25"/>
        <v>0.29999999999999982</v>
      </c>
      <c r="R81">
        <f t="shared" si="26"/>
        <v>0.35000000000000053</v>
      </c>
      <c r="S81">
        <f t="shared" si="27"/>
        <v>0.85714285714285532</v>
      </c>
      <c r="T81" t="str">
        <f t="shared" si="28"/>
        <v>UP</v>
      </c>
      <c r="U81" t="str">
        <f t="shared" si="29"/>
        <v>No T+M+I</v>
      </c>
      <c r="V81">
        <v>7.7020137535897177</v>
      </c>
      <c r="W81">
        <v>7.761837758268296</v>
      </c>
      <c r="X81">
        <f t="shared" si="30"/>
        <v>-5.9824004678578291E-2</v>
      </c>
      <c r="Y81">
        <v>0.10419139654927689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7.35</v>
      </c>
      <c r="D82">
        <v>7.8</v>
      </c>
      <c r="E82">
        <v>7.25</v>
      </c>
      <c r="F82">
        <v>7.55</v>
      </c>
      <c r="G82">
        <f>_xll.TA_TYPPRICE(D82,E82,F82)</f>
        <v>7.5333333333333341</v>
      </c>
      <c r="H82">
        <v>7.4584011462639541</v>
      </c>
      <c r="I82" t="str">
        <f t="shared" si="20"/>
        <v>UP</v>
      </c>
      <c r="J82">
        <v>7.8602525505900198</v>
      </c>
      <c r="K82">
        <v>7.3374899197600989</v>
      </c>
      <c r="L82" t="str">
        <f t="shared" si="21"/>
        <v>No Confirmation</v>
      </c>
      <c r="M82" t="str">
        <f t="shared" si="22"/>
        <v>No Trend</v>
      </c>
      <c r="N82">
        <v>46.990884127687508</v>
      </c>
      <c r="O82" t="str">
        <f t="shared" si="23"/>
        <v>No Momentum</v>
      </c>
      <c r="P82" t="str">
        <f t="shared" si="24"/>
        <v>No Trend + Momentum</v>
      </c>
      <c r="Q82">
        <f t="shared" si="25"/>
        <v>0.29999999999999982</v>
      </c>
      <c r="R82">
        <f t="shared" si="26"/>
        <v>0.54999999999999982</v>
      </c>
      <c r="S82">
        <f t="shared" si="27"/>
        <v>0.5454545454545453</v>
      </c>
      <c r="T82" t="str">
        <f t="shared" si="28"/>
        <v>No Indication</v>
      </c>
      <c r="U82" t="str">
        <f t="shared" si="29"/>
        <v>No T+M+I</v>
      </c>
      <c r="V82">
        <v>7.6786270222682225</v>
      </c>
      <c r="W82">
        <v>7.7461460724706441</v>
      </c>
      <c r="X82">
        <f t="shared" si="30"/>
        <v>-6.751905020242166E-2</v>
      </c>
      <c r="Y82">
        <v>6.9849307198937172E-2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7.55</v>
      </c>
      <c r="D83">
        <v>7.85</v>
      </c>
      <c r="E83">
        <v>7.45</v>
      </c>
      <c r="F83">
        <v>7.7</v>
      </c>
      <c r="G83">
        <f>_xll.TA_TYPPRICE(D83,E83,F83)</f>
        <v>7.666666666666667</v>
      </c>
      <c r="H83">
        <v>7.5625339064653101</v>
      </c>
      <c r="I83" t="str">
        <f t="shared" si="20"/>
        <v>UP</v>
      </c>
      <c r="J83">
        <v>7.8579742060144602</v>
      </c>
      <c r="K83">
        <v>7.3624921598134101</v>
      </c>
      <c r="L83" t="str">
        <f t="shared" si="21"/>
        <v>No Confirmation</v>
      </c>
      <c r="M83" t="str">
        <f t="shared" si="22"/>
        <v>No Trend</v>
      </c>
      <c r="N83">
        <v>54.882988986069037</v>
      </c>
      <c r="O83" t="str">
        <f t="shared" si="23"/>
        <v>No Momentum</v>
      </c>
      <c r="P83" t="str">
        <f t="shared" si="24"/>
        <v>No Trend + Momentum</v>
      </c>
      <c r="Q83">
        <f t="shared" si="25"/>
        <v>0.25</v>
      </c>
      <c r="R83">
        <f t="shared" si="26"/>
        <v>0.39999999999999947</v>
      </c>
      <c r="S83">
        <f t="shared" si="27"/>
        <v>0.62500000000000089</v>
      </c>
      <c r="T83" t="str">
        <f t="shared" si="28"/>
        <v>No Indication</v>
      </c>
      <c r="U83" t="str">
        <f t="shared" si="29"/>
        <v>No T+M+I</v>
      </c>
      <c r="V83">
        <v>7.6819151726884956</v>
      </c>
      <c r="W83">
        <v>7.7427278448802257</v>
      </c>
      <c r="X83">
        <f t="shared" si="30"/>
        <v>-6.0812672191730144E-2</v>
      </c>
      <c r="Y83">
        <v>4.3716911320803707E-2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7.55</v>
      </c>
      <c r="D84">
        <v>7.6</v>
      </c>
      <c r="E84">
        <v>7.3</v>
      </c>
      <c r="F84">
        <v>7.3</v>
      </c>
      <c r="G84">
        <f>_xll.TA_TYPPRICE(D84,E84,F84)</f>
        <v>7.3999999999999995</v>
      </c>
      <c r="H84">
        <v>7.4812669532326552</v>
      </c>
      <c r="I84" t="str">
        <f t="shared" si="20"/>
        <v>DOWN</v>
      </c>
      <c r="J84">
        <v>7.8006466046779135</v>
      </c>
      <c r="K84">
        <v>7.3486050131882079</v>
      </c>
      <c r="L84" t="str">
        <f t="shared" si="21"/>
        <v>DOWN</v>
      </c>
      <c r="M84" t="str">
        <f t="shared" si="22"/>
        <v>DOWN</v>
      </c>
      <c r="N84">
        <v>36.679785647223213</v>
      </c>
      <c r="O84" t="str">
        <f t="shared" si="23"/>
        <v>DOWN</v>
      </c>
      <c r="P84" t="str">
        <f t="shared" si="24"/>
        <v>DOWN</v>
      </c>
      <c r="Q84">
        <f t="shared" si="25"/>
        <v>0</v>
      </c>
      <c r="R84">
        <f t="shared" si="26"/>
        <v>0.29999999999999982</v>
      </c>
      <c r="S84">
        <f t="shared" si="27"/>
        <v>0</v>
      </c>
      <c r="T84" t="str">
        <f t="shared" si="28"/>
        <v>DOWN</v>
      </c>
      <c r="U84" t="str">
        <f t="shared" si="29"/>
        <v>DOWN</v>
      </c>
      <c r="V84">
        <v>7.623158992274881</v>
      </c>
      <c r="W84">
        <v>7.7099331897039125</v>
      </c>
      <c r="X84">
        <f t="shared" si="30"/>
        <v>-8.6774197429031474E-2</v>
      </c>
      <c r="Y84">
        <v>1.7618689570836669E-2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7.45</v>
      </c>
      <c r="D85">
        <v>7.6</v>
      </c>
      <c r="E85">
        <v>7.4</v>
      </c>
      <c r="F85">
        <v>7.45</v>
      </c>
      <c r="G85">
        <f>_xll.TA_TYPPRICE(D85,E85,F85)</f>
        <v>7.4833333333333334</v>
      </c>
      <c r="H85">
        <v>7.4823001432829948</v>
      </c>
      <c r="I85" t="str">
        <f t="shared" si="20"/>
        <v>DOWN</v>
      </c>
      <c r="J85">
        <v>7.7560584703050441</v>
      </c>
      <c r="K85">
        <v>7.3600261213686062</v>
      </c>
      <c r="L85" t="str">
        <f t="shared" si="21"/>
        <v>No Confirmation</v>
      </c>
      <c r="M85" t="str">
        <f t="shared" si="22"/>
        <v>No Trend</v>
      </c>
      <c r="N85">
        <v>45.199683915765725</v>
      </c>
      <c r="O85" t="str">
        <f t="shared" si="23"/>
        <v>No Momentum</v>
      </c>
      <c r="P85" t="str">
        <f t="shared" si="24"/>
        <v>No Trend + Momentum</v>
      </c>
      <c r="Q85">
        <f t="shared" si="25"/>
        <v>4.9999999999999822E-2</v>
      </c>
      <c r="R85">
        <f t="shared" si="26"/>
        <v>0.19999999999999929</v>
      </c>
      <c r="S85">
        <f t="shared" si="27"/>
        <v>0.25</v>
      </c>
      <c r="T85" t="str">
        <f t="shared" si="28"/>
        <v>No Indication</v>
      </c>
      <c r="U85" t="str">
        <f t="shared" si="29"/>
        <v>No T+M+I</v>
      </c>
      <c r="V85">
        <v>7.5965191473095146</v>
      </c>
      <c r="W85">
        <v>7.6906788793554748</v>
      </c>
      <c r="X85">
        <f t="shared" si="30"/>
        <v>-9.4159732045960176E-2</v>
      </c>
      <c r="Y85">
        <v>-4.7369947525227017E-3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7.5</v>
      </c>
      <c r="D86">
        <v>7.55</v>
      </c>
      <c r="E86">
        <v>7.35</v>
      </c>
      <c r="F86">
        <v>7.4</v>
      </c>
      <c r="G86">
        <f>_xll.TA_TYPPRICE(D86,E86,F86)</f>
        <v>7.4333333333333327</v>
      </c>
      <c r="H86">
        <v>7.4578167383081642</v>
      </c>
      <c r="I86" t="str">
        <f t="shared" si="20"/>
        <v>DOWN</v>
      </c>
      <c r="J86">
        <v>7.7102676991261454</v>
      </c>
      <c r="K86">
        <v>7.357798094397805</v>
      </c>
      <c r="L86" t="str">
        <f t="shared" si="21"/>
        <v>No Confirmation</v>
      </c>
      <c r="M86" t="str">
        <f t="shared" si="22"/>
        <v>No Trend</v>
      </c>
      <c r="N86">
        <v>42.800154241209292</v>
      </c>
      <c r="O86" t="str">
        <f t="shared" si="23"/>
        <v>No Momentum</v>
      </c>
      <c r="P86" t="str">
        <f t="shared" si="24"/>
        <v>No Trend + Momentum</v>
      </c>
      <c r="Q86">
        <f t="shared" si="25"/>
        <v>5.0000000000000711E-2</v>
      </c>
      <c r="R86">
        <f t="shared" si="26"/>
        <v>0.20000000000000018</v>
      </c>
      <c r="S86">
        <f t="shared" si="27"/>
        <v>0.25000000000000333</v>
      </c>
      <c r="T86" t="str">
        <f t="shared" si="28"/>
        <v>No Indication</v>
      </c>
      <c r="U86" t="str">
        <f t="shared" si="29"/>
        <v>No T+M+I</v>
      </c>
      <c r="V86">
        <v>7.5662854323388204</v>
      </c>
      <c r="W86">
        <v>7.669147110514329</v>
      </c>
      <c r="X86">
        <f t="shared" si="30"/>
        <v>-0.10286167817550851</v>
      </c>
      <c r="Y86">
        <v>-2.4361931437119864E-2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7.45</v>
      </c>
      <c r="D87">
        <v>7.7</v>
      </c>
      <c r="E87">
        <v>7.4</v>
      </c>
      <c r="F87">
        <v>7.5</v>
      </c>
      <c r="G87">
        <f>_xll.TA_TYPPRICE(D87,E87,F87)</f>
        <v>7.5333333333333341</v>
      </c>
      <c r="H87">
        <v>7.4955750358207496</v>
      </c>
      <c r="I87" t="str">
        <f t="shared" si="20"/>
        <v>UP</v>
      </c>
      <c r="J87">
        <v>7.7079859882092245</v>
      </c>
      <c r="K87">
        <v>7.3671762956427376</v>
      </c>
      <c r="L87" t="str">
        <f t="shared" si="21"/>
        <v>No Confirmation</v>
      </c>
      <c r="M87" t="str">
        <f t="shared" si="22"/>
        <v>No Trend</v>
      </c>
      <c r="N87">
        <v>49.502142852108264</v>
      </c>
      <c r="O87" t="str">
        <f t="shared" si="23"/>
        <v>No Momentum</v>
      </c>
      <c r="P87" t="str">
        <f t="shared" si="24"/>
        <v>No Trend + Momentum</v>
      </c>
      <c r="Q87">
        <f t="shared" si="25"/>
        <v>9.9999999999999645E-2</v>
      </c>
      <c r="R87">
        <f t="shared" si="26"/>
        <v>0.29999999999999982</v>
      </c>
      <c r="S87">
        <f t="shared" si="27"/>
        <v>0.33333333333333237</v>
      </c>
      <c r="T87" t="str">
        <f t="shared" si="28"/>
        <v>No Indication</v>
      </c>
      <c r="U87" t="str">
        <f t="shared" si="29"/>
        <v>No T+M+I</v>
      </c>
      <c r="V87">
        <v>7.5560876735174638</v>
      </c>
      <c r="W87">
        <v>7.6566176949206746</v>
      </c>
      <c r="X87">
        <f t="shared" si="30"/>
        <v>-0.10053002140321077</v>
      </c>
      <c r="Y87">
        <v>-3.9595549430338044E-2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7.55</v>
      </c>
      <c r="D88">
        <v>8</v>
      </c>
      <c r="E88">
        <v>7.5</v>
      </c>
      <c r="F88">
        <v>7.8</v>
      </c>
      <c r="G88">
        <f>_xll.TA_TYPPRICE(D88,E88,F88)</f>
        <v>7.7666666666666666</v>
      </c>
      <c r="H88">
        <v>7.6311208512437076</v>
      </c>
      <c r="I88" t="str">
        <f t="shared" si="20"/>
        <v>UP</v>
      </c>
      <c r="J88">
        <v>7.7728779908293966</v>
      </c>
      <c r="K88">
        <v>7.3966926743887962</v>
      </c>
      <c r="L88" t="str">
        <f t="shared" si="21"/>
        <v>UP</v>
      </c>
      <c r="M88" t="str">
        <f t="shared" si="22"/>
        <v>UP</v>
      </c>
      <c r="N88">
        <v>64.91693377911993</v>
      </c>
      <c r="O88" t="str">
        <f t="shared" si="23"/>
        <v>UP</v>
      </c>
      <c r="P88" t="str">
        <f t="shared" si="24"/>
        <v>UP</v>
      </c>
      <c r="Q88">
        <f t="shared" si="25"/>
        <v>0.29999999999999982</v>
      </c>
      <c r="R88">
        <f t="shared" si="26"/>
        <v>0.5</v>
      </c>
      <c r="S88">
        <f t="shared" si="27"/>
        <v>0.59999999999999964</v>
      </c>
      <c r="T88" t="str">
        <f t="shared" si="28"/>
        <v>No Indication</v>
      </c>
      <c r="U88" t="str">
        <f t="shared" si="29"/>
        <v>No T+M+I</v>
      </c>
      <c r="V88">
        <v>7.5936126468224696</v>
      </c>
      <c r="W88">
        <v>7.6672386064080316</v>
      </c>
      <c r="X88">
        <f t="shared" si="30"/>
        <v>-7.3625959585561951E-2</v>
      </c>
      <c r="Y88">
        <v>-4.6401631461382827E-2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7.8</v>
      </c>
      <c r="D89">
        <v>7.9</v>
      </c>
      <c r="E89">
        <v>7.5</v>
      </c>
      <c r="F89">
        <v>7.65</v>
      </c>
      <c r="G89">
        <f>_xll.TA_TYPPRICE(D89,E89,F89)</f>
        <v>7.6833333333333336</v>
      </c>
      <c r="H89">
        <v>7.6572270922885206</v>
      </c>
      <c r="I89" t="str">
        <f t="shared" si="20"/>
        <v>DOWN</v>
      </c>
      <c r="J89">
        <v>7.8011273262006418</v>
      </c>
      <c r="K89">
        <v>7.4196498578579524</v>
      </c>
      <c r="L89" t="str">
        <f t="shared" si="21"/>
        <v>No Confirmation</v>
      </c>
      <c r="M89" t="str">
        <f t="shared" si="22"/>
        <v>No Trend</v>
      </c>
      <c r="N89">
        <v>54.516073244107034</v>
      </c>
      <c r="O89" t="str">
        <f t="shared" si="23"/>
        <v>No Momentum</v>
      </c>
      <c r="P89" t="str">
        <f t="shared" si="24"/>
        <v>No Trend + Momentum</v>
      </c>
      <c r="Q89">
        <f t="shared" si="25"/>
        <v>0.15000000000000036</v>
      </c>
      <c r="R89">
        <f t="shared" si="26"/>
        <v>0.40000000000000036</v>
      </c>
      <c r="S89">
        <f t="shared" si="27"/>
        <v>0.37500000000000056</v>
      </c>
      <c r="T89" t="str">
        <f t="shared" si="28"/>
        <v>No Indication</v>
      </c>
      <c r="U89" t="str">
        <f t="shared" si="29"/>
        <v>No T+M+I</v>
      </c>
      <c r="V89">
        <v>7.6022876242343971</v>
      </c>
      <c r="W89">
        <v>7.6659616726000293</v>
      </c>
      <c r="X89">
        <f t="shared" si="30"/>
        <v>-6.3674048365632174E-2</v>
      </c>
      <c r="Y89">
        <v>-4.9856114842232693E-2</v>
      </c>
      <c r="Z89" t="str">
        <f t="shared" si="31"/>
        <v>DOWN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7.55</v>
      </c>
      <c r="D90">
        <v>8.3000000000000007</v>
      </c>
      <c r="E90">
        <v>7.45</v>
      </c>
      <c r="F90">
        <v>7.95</v>
      </c>
      <c r="G90">
        <f>_xll.TA_TYPPRICE(D90,E90,F90)</f>
        <v>7.8999999999999995</v>
      </c>
      <c r="H90">
        <v>7.7786135461442605</v>
      </c>
      <c r="I90" t="str">
        <f t="shared" si="20"/>
        <v>UP</v>
      </c>
      <c r="J90">
        <v>7.9119879203782775</v>
      </c>
      <c r="K90">
        <v>7.4263943338895189</v>
      </c>
      <c r="L90" t="str">
        <f t="shared" si="21"/>
        <v>UP</v>
      </c>
      <c r="M90" t="str">
        <f t="shared" si="22"/>
        <v>UP</v>
      </c>
      <c r="N90">
        <v>67.524122603760688</v>
      </c>
      <c r="O90" t="str">
        <f t="shared" si="23"/>
        <v>UP</v>
      </c>
      <c r="P90" t="str">
        <f t="shared" si="24"/>
        <v>UP</v>
      </c>
      <c r="Q90">
        <f t="shared" si="25"/>
        <v>0.5</v>
      </c>
      <c r="R90">
        <f t="shared" si="26"/>
        <v>0.85000000000000053</v>
      </c>
      <c r="S90">
        <f t="shared" si="27"/>
        <v>0.58823529411764675</v>
      </c>
      <c r="T90" t="str">
        <f t="shared" si="28"/>
        <v>No Indication</v>
      </c>
      <c r="U90" t="str">
        <f t="shared" si="29"/>
        <v>No T+M+I</v>
      </c>
      <c r="V90">
        <v>7.655781835890644</v>
      </c>
      <c r="W90">
        <v>7.6870015487037309</v>
      </c>
      <c r="X90">
        <f t="shared" si="30"/>
        <v>-3.1219712813086886E-2</v>
      </c>
      <c r="Y90">
        <v>-4.6128834436403532E-2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8.0500000000000007</v>
      </c>
      <c r="D91">
        <v>8.25</v>
      </c>
      <c r="E91">
        <v>7.85</v>
      </c>
      <c r="F91">
        <v>7.9</v>
      </c>
      <c r="G91">
        <f>_xll.TA_TYPPRICE(D91,E91,F91)</f>
        <v>8</v>
      </c>
      <c r="H91">
        <v>7.8893067730721302</v>
      </c>
      <c r="I91" t="str">
        <f t="shared" si="20"/>
        <v>UP</v>
      </c>
      <c r="J91">
        <v>7.9871017158497715</v>
      </c>
      <c r="K91">
        <v>7.5205289263585149</v>
      </c>
      <c r="L91" t="str">
        <f t="shared" si="21"/>
        <v>No Confirmation</v>
      </c>
      <c r="M91" t="str">
        <f t="shared" si="22"/>
        <v>No Trend</v>
      </c>
      <c r="N91">
        <v>63.727149833602645</v>
      </c>
      <c r="O91" t="str">
        <f t="shared" si="23"/>
        <v>UP</v>
      </c>
      <c r="P91" t="str">
        <f t="shared" si="24"/>
        <v>No Trend + Momentum</v>
      </c>
      <c r="Q91">
        <f t="shared" si="25"/>
        <v>5.0000000000000711E-2</v>
      </c>
      <c r="R91">
        <f t="shared" si="26"/>
        <v>0.40000000000000036</v>
      </c>
      <c r="S91">
        <f t="shared" si="27"/>
        <v>0.12500000000000167</v>
      </c>
      <c r="T91" t="str">
        <f t="shared" si="28"/>
        <v>DOWN</v>
      </c>
      <c r="U91" t="str">
        <f t="shared" si="29"/>
        <v>No T+M+I</v>
      </c>
      <c r="V91">
        <v>7.6933538611382373</v>
      </c>
      <c r="W91">
        <v>7.7027792117627136</v>
      </c>
      <c r="X91">
        <f t="shared" si="30"/>
        <v>-9.4253506244763585E-3</v>
      </c>
      <c r="Y91">
        <v>-3.8788137674018099E-2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7.8</v>
      </c>
      <c r="D92">
        <v>7.9</v>
      </c>
      <c r="E92">
        <v>7.55</v>
      </c>
      <c r="F92">
        <v>7.65</v>
      </c>
      <c r="G92">
        <f>_xll.TA_TYPPRICE(D92,E92,F92)</f>
        <v>7.7</v>
      </c>
      <c r="H92">
        <v>7.7946533865360657</v>
      </c>
      <c r="I92" t="str">
        <f t="shared" si="20"/>
        <v>DOWN</v>
      </c>
      <c r="J92">
        <v>7.9677457789942672</v>
      </c>
      <c r="K92">
        <v>7.5270780538344004</v>
      </c>
      <c r="L92" t="str">
        <f t="shared" si="21"/>
        <v>No Confirmation</v>
      </c>
      <c r="M92" t="str">
        <f t="shared" si="22"/>
        <v>No Trend</v>
      </c>
      <c r="N92">
        <v>47.154789694916722</v>
      </c>
      <c r="O92" t="str">
        <f t="shared" si="23"/>
        <v>No Momentum</v>
      </c>
      <c r="P92" t="str">
        <f t="shared" si="24"/>
        <v>No Trend + Momentum</v>
      </c>
      <c r="Q92">
        <f t="shared" si="25"/>
        <v>0.10000000000000053</v>
      </c>
      <c r="R92">
        <f t="shared" si="26"/>
        <v>0.35000000000000053</v>
      </c>
      <c r="S92">
        <f t="shared" si="27"/>
        <v>0.28571428571428681</v>
      </c>
      <c r="T92" t="str">
        <f t="shared" si="28"/>
        <v>No Indication</v>
      </c>
      <c r="U92" t="str">
        <f t="shared" si="29"/>
        <v>No T+M+I</v>
      </c>
      <c r="V92">
        <v>7.6866840363477396</v>
      </c>
      <c r="W92">
        <v>7.6988696405210311</v>
      </c>
      <c r="X92">
        <f t="shared" si="30"/>
        <v>-1.2185604173291509E-2</v>
      </c>
      <c r="Y92">
        <v>-3.3467630973872779E-2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7.7</v>
      </c>
      <c r="D93">
        <v>7.8</v>
      </c>
      <c r="E93">
        <v>7.5</v>
      </c>
      <c r="F93">
        <v>7.55</v>
      </c>
      <c r="G93">
        <f>_xll.TA_TYPPRICE(D93,E93,F93)</f>
        <v>7.6166666666666671</v>
      </c>
      <c r="H93">
        <v>7.7056600266013664</v>
      </c>
      <c r="I93" t="str">
        <f t="shared" si="20"/>
        <v>DOWN</v>
      </c>
      <c r="J93">
        <v>7.9304689392177634</v>
      </c>
      <c r="K93">
        <v>7.5210607085378669</v>
      </c>
      <c r="L93" t="str">
        <f t="shared" si="21"/>
        <v>No Confirmation</v>
      </c>
      <c r="M93" t="str">
        <f t="shared" si="22"/>
        <v>No Trend</v>
      </c>
      <c r="N93">
        <v>41.728945909180368</v>
      </c>
      <c r="O93" t="str">
        <f t="shared" si="23"/>
        <v>No Momentum</v>
      </c>
      <c r="P93" t="str">
        <f t="shared" si="24"/>
        <v>No Trend + Momentum</v>
      </c>
      <c r="Q93">
        <f t="shared" si="25"/>
        <v>4.9999999999999822E-2</v>
      </c>
      <c r="R93">
        <f t="shared" si="26"/>
        <v>0.29999999999999982</v>
      </c>
      <c r="S93">
        <f t="shared" si="27"/>
        <v>0.16666666666666619</v>
      </c>
      <c r="T93" t="str">
        <f t="shared" si="28"/>
        <v>DOWN</v>
      </c>
      <c r="U93" t="str">
        <f t="shared" si="29"/>
        <v>No T+M+I</v>
      </c>
      <c r="V93">
        <v>7.6656557230634723</v>
      </c>
      <c r="W93">
        <v>7.6878422597416955</v>
      </c>
      <c r="X93">
        <f t="shared" si="30"/>
        <v>-2.2186536678223234E-2</v>
      </c>
      <c r="Y93">
        <v>-3.1211412114742869E-2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7.6</v>
      </c>
      <c r="D94">
        <v>7.75</v>
      </c>
      <c r="E94">
        <v>7.4</v>
      </c>
      <c r="F94">
        <v>7.5</v>
      </c>
      <c r="G94">
        <f>_xll.TA_TYPPRICE(D94,E94,F94)</f>
        <v>7.55</v>
      </c>
      <c r="H94">
        <v>7.6278300133006827</v>
      </c>
      <c r="I94" t="str">
        <f t="shared" si="20"/>
        <v>DOWN</v>
      </c>
      <c r="J94">
        <v>7.8903647305027045</v>
      </c>
      <c r="K94">
        <v>7.4941583288627855</v>
      </c>
      <c r="L94" t="str">
        <f t="shared" si="21"/>
        <v>No Confirmation</v>
      </c>
      <c r="M94" t="str">
        <f t="shared" si="22"/>
        <v>No Trend</v>
      </c>
      <c r="N94">
        <v>38.929330195551444</v>
      </c>
      <c r="O94" t="str">
        <f t="shared" si="23"/>
        <v>DOWN</v>
      </c>
      <c r="P94" t="str">
        <f t="shared" si="24"/>
        <v>No Trend + Momentum</v>
      </c>
      <c r="Q94">
        <f t="shared" si="25"/>
        <v>9.9999999999999645E-2</v>
      </c>
      <c r="R94">
        <f t="shared" si="26"/>
        <v>0.34999999999999964</v>
      </c>
      <c r="S94">
        <f t="shared" si="27"/>
        <v>0.28571428571428498</v>
      </c>
      <c r="T94" t="str">
        <f t="shared" si="28"/>
        <v>No Indication</v>
      </c>
      <c r="U94" t="str">
        <f t="shared" si="29"/>
        <v>No T+M+I</v>
      </c>
      <c r="V94">
        <v>7.6401702272075536</v>
      </c>
      <c r="W94">
        <v>7.6739280182793479</v>
      </c>
      <c r="X94">
        <f t="shared" si="30"/>
        <v>-3.375779107179433E-2</v>
      </c>
      <c r="Y94">
        <v>-3.1720687906153164E-2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7.55</v>
      </c>
      <c r="D95">
        <v>7.65</v>
      </c>
      <c r="E95">
        <v>7.45</v>
      </c>
      <c r="F95">
        <v>7.45</v>
      </c>
      <c r="G95">
        <f>_xll.TA_TYPPRICE(D95,E95,F95)</f>
        <v>7.5166666666666666</v>
      </c>
      <c r="H95">
        <v>7.5722483399836751</v>
      </c>
      <c r="I95" t="str">
        <f t="shared" si="20"/>
        <v>DOWN</v>
      </c>
      <c r="J95">
        <v>7.8369503459465477</v>
      </c>
      <c r="K95">
        <v>7.4843453668932778</v>
      </c>
      <c r="L95" t="str">
        <f t="shared" si="21"/>
        <v>DOWN</v>
      </c>
      <c r="M95" t="str">
        <f t="shared" si="22"/>
        <v>DOWN</v>
      </c>
      <c r="N95">
        <v>35.9172015723424</v>
      </c>
      <c r="O95" t="str">
        <f t="shared" si="23"/>
        <v>DOWN</v>
      </c>
      <c r="P95" t="str">
        <f t="shared" si="24"/>
        <v>DOWN</v>
      </c>
      <c r="Q95">
        <f t="shared" si="25"/>
        <v>0</v>
      </c>
      <c r="R95">
        <f t="shared" si="26"/>
        <v>0.20000000000000018</v>
      </c>
      <c r="S95">
        <f t="shared" si="27"/>
        <v>0</v>
      </c>
      <c r="T95" t="str">
        <f t="shared" si="28"/>
        <v>DOWN</v>
      </c>
      <c r="U95" t="str">
        <f t="shared" si="29"/>
        <v>DOWN</v>
      </c>
      <c r="V95">
        <v>7.6109132691756223</v>
      </c>
      <c r="W95">
        <v>7.6573407576660628</v>
      </c>
      <c r="X95">
        <f t="shared" si="30"/>
        <v>-4.6427488490440538E-2</v>
      </c>
      <c r="Y95">
        <v>-3.4662048023010636E-2</v>
      </c>
      <c r="Z95" t="str">
        <f t="shared" si="31"/>
        <v>DOWN</v>
      </c>
      <c r="AA95" t="str">
        <f t="shared" si="32"/>
        <v>DOWN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7.5</v>
      </c>
      <c r="D96">
        <v>7.55</v>
      </c>
      <c r="E96">
        <v>7.4</v>
      </c>
      <c r="F96">
        <v>7.45</v>
      </c>
      <c r="G96">
        <f>_xll.TA_TYPPRICE(D96,E96,F96)</f>
        <v>7.4666666666666659</v>
      </c>
      <c r="H96">
        <v>7.5194575033251709</v>
      </c>
      <c r="I96" t="str">
        <f t="shared" si="20"/>
        <v>DOWN</v>
      </c>
      <c r="J96">
        <v>7.7731836024028702</v>
      </c>
      <c r="K96">
        <v>7.4656019520281047</v>
      </c>
      <c r="L96" t="str">
        <f t="shared" si="21"/>
        <v>DOWN</v>
      </c>
      <c r="M96" t="str">
        <f t="shared" si="22"/>
        <v>DOWN</v>
      </c>
      <c r="N96">
        <v>35.917201572342407</v>
      </c>
      <c r="O96" t="str">
        <f t="shared" si="23"/>
        <v>DOWN</v>
      </c>
      <c r="P96" t="str">
        <f t="shared" si="24"/>
        <v>DOWN</v>
      </c>
      <c r="Q96">
        <f t="shared" si="25"/>
        <v>4.9999999999999822E-2</v>
      </c>
      <c r="R96">
        <f t="shared" si="26"/>
        <v>0.14999999999999947</v>
      </c>
      <c r="S96">
        <f t="shared" si="27"/>
        <v>0.33333333333333331</v>
      </c>
      <c r="T96" t="str">
        <f t="shared" si="28"/>
        <v>No Indication</v>
      </c>
      <c r="U96" t="str">
        <f t="shared" si="29"/>
        <v>No T+M+I</v>
      </c>
      <c r="V96">
        <v>7.5861573816101417</v>
      </c>
      <c r="W96">
        <v>7.6419821830241323</v>
      </c>
      <c r="X96">
        <f t="shared" si="30"/>
        <v>-5.5824801413990599E-2</v>
      </c>
      <c r="Y96">
        <v>-3.889459870120663E-2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7.45</v>
      </c>
      <c r="D97">
        <v>7.55</v>
      </c>
      <c r="E97">
        <v>7.3</v>
      </c>
      <c r="F97">
        <v>7.4</v>
      </c>
      <c r="G97">
        <f>_xll.TA_TYPPRICE(D97,E97,F97)</f>
        <v>7.416666666666667</v>
      </c>
      <c r="H97">
        <v>7.4680620849959194</v>
      </c>
      <c r="I97" t="str">
        <f t="shared" si="20"/>
        <v>DOWN</v>
      </c>
      <c r="J97">
        <v>7.7235872463133433</v>
      </c>
      <c r="K97">
        <v>7.4288015182440814</v>
      </c>
      <c r="L97" t="str">
        <f t="shared" si="21"/>
        <v>DOWN</v>
      </c>
      <c r="M97" t="str">
        <f t="shared" si="22"/>
        <v>DOWN</v>
      </c>
      <c r="N97">
        <v>32.043258129938692</v>
      </c>
      <c r="O97" t="str">
        <f t="shared" si="23"/>
        <v>DOWN</v>
      </c>
      <c r="P97" t="str">
        <f t="shared" si="24"/>
        <v>DOWN</v>
      </c>
      <c r="Q97">
        <f t="shared" si="25"/>
        <v>0.10000000000000053</v>
      </c>
      <c r="R97">
        <f t="shared" si="26"/>
        <v>0.25</v>
      </c>
      <c r="S97">
        <f t="shared" si="27"/>
        <v>0.40000000000000213</v>
      </c>
      <c r="T97" t="str">
        <f t="shared" si="28"/>
        <v>No Indication</v>
      </c>
      <c r="U97" t="str">
        <f t="shared" si="29"/>
        <v>No T+M+I</v>
      </c>
      <c r="V97">
        <v>7.5575177844393506</v>
      </c>
      <c r="W97">
        <v>7.6240575768741969</v>
      </c>
      <c r="X97">
        <f t="shared" si="30"/>
        <v>-6.6539792434846312E-2</v>
      </c>
      <c r="Y97">
        <v>-4.4423637447934566E-2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7.4</v>
      </c>
      <c r="D98">
        <v>7.4</v>
      </c>
      <c r="E98">
        <v>7.1</v>
      </c>
      <c r="F98">
        <v>7.2</v>
      </c>
      <c r="G98">
        <f>_xll.TA_TYPPRICE(D98,E98,F98)</f>
        <v>7.2333333333333334</v>
      </c>
      <c r="H98">
        <v>7.3506977091646259</v>
      </c>
      <c r="I98" t="str">
        <f t="shared" si="20"/>
        <v>DOWN</v>
      </c>
      <c r="J98">
        <v>7.6516789693548226</v>
      </c>
      <c r="K98">
        <v>7.3557345141898409</v>
      </c>
      <c r="L98" t="str">
        <f t="shared" si="21"/>
        <v>DOWN</v>
      </c>
      <c r="M98" t="str">
        <f t="shared" si="22"/>
        <v>DOWN</v>
      </c>
      <c r="N98">
        <v>20.816934395938208</v>
      </c>
      <c r="O98" t="str">
        <f t="shared" si="23"/>
        <v>DOWN</v>
      </c>
      <c r="P98" t="str">
        <f t="shared" si="24"/>
        <v>DOWN</v>
      </c>
      <c r="Q98">
        <f t="shared" si="25"/>
        <v>0.10000000000000053</v>
      </c>
      <c r="R98">
        <f t="shared" si="26"/>
        <v>0.30000000000000071</v>
      </c>
      <c r="S98">
        <f t="shared" si="27"/>
        <v>0.33333333333333431</v>
      </c>
      <c r="T98" t="str">
        <f t="shared" si="28"/>
        <v>No Indication</v>
      </c>
      <c r="U98" t="str">
        <f t="shared" si="29"/>
        <v>No T+M+I</v>
      </c>
      <c r="V98">
        <v>7.502515048371758</v>
      </c>
      <c r="W98">
        <v>7.5926459045131454</v>
      </c>
      <c r="X98">
        <f t="shared" si="30"/>
        <v>-9.0130856141387383E-2</v>
      </c>
      <c r="Y98">
        <v>-5.3565081186625133E-2</v>
      </c>
      <c r="Z98" t="str">
        <f t="shared" si="31"/>
        <v>DOWN</v>
      </c>
      <c r="AA98" t="str">
        <f t="shared" si="32"/>
        <v>No TMIM</v>
      </c>
      <c r="AB98" t="str">
        <f t="shared" si="33"/>
        <v>DOWN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7.2</v>
      </c>
      <c r="D99">
        <v>7.2</v>
      </c>
      <c r="E99">
        <v>6.95</v>
      </c>
      <c r="F99">
        <v>7.05</v>
      </c>
      <c r="G99">
        <f>_xll.TA_TYPPRICE(D99,E99,F99)</f>
        <v>7.0666666666666664</v>
      </c>
      <c r="H99">
        <v>7.2086821879156462</v>
      </c>
      <c r="I99" t="str">
        <f t="shared" si="20"/>
        <v>DOWN</v>
      </c>
      <c r="J99">
        <v>7.5513058650537506</v>
      </c>
      <c r="K99">
        <v>7.2655712888143205</v>
      </c>
      <c r="L99" t="str">
        <f t="shared" si="21"/>
        <v>DOWN</v>
      </c>
      <c r="M99" t="str">
        <f t="shared" si="22"/>
        <v>DOWN</v>
      </c>
      <c r="N99">
        <v>15.670066606989472</v>
      </c>
      <c r="O99" t="str">
        <f t="shared" si="23"/>
        <v>DOWN</v>
      </c>
      <c r="P99" t="str">
        <f t="shared" si="24"/>
        <v>DOWN</v>
      </c>
      <c r="Q99">
        <f t="shared" si="25"/>
        <v>9.9999999999999645E-2</v>
      </c>
      <c r="R99">
        <f t="shared" si="26"/>
        <v>0.25</v>
      </c>
      <c r="S99">
        <f t="shared" si="27"/>
        <v>0.39999999999999858</v>
      </c>
      <c r="T99" t="str">
        <f t="shared" si="28"/>
        <v>No Indication</v>
      </c>
      <c r="U99" t="str">
        <f t="shared" si="29"/>
        <v>No T+M+I</v>
      </c>
      <c r="V99">
        <v>7.4328973486222569</v>
      </c>
      <c r="W99">
        <v>7.5524499115862458</v>
      </c>
      <c r="X99">
        <f t="shared" si="30"/>
        <v>-0.11955256296398886</v>
      </c>
      <c r="Y99">
        <v>-6.6762577542097884E-2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7.1</v>
      </c>
      <c r="D100">
        <v>7.7</v>
      </c>
      <c r="E100">
        <v>7.05</v>
      </c>
      <c r="F100">
        <v>7.35</v>
      </c>
      <c r="G100">
        <f>_xll.TA_TYPPRICE(D100,E100,F100)</f>
        <v>7.3666666666666671</v>
      </c>
      <c r="H100">
        <v>7.2876744272911562</v>
      </c>
      <c r="I100" t="str">
        <f t="shared" si="20"/>
        <v>UP</v>
      </c>
      <c r="J100">
        <v>7.5843490061529168</v>
      </c>
      <c r="K100">
        <v>7.2176665579666937</v>
      </c>
      <c r="L100" t="str">
        <f t="shared" si="21"/>
        <v>No Confirmation</v>
      </c>
      <c r="M100" t="str">
        <f t="shared" si="22"/>
        <v>No Trend</v>
      </c>
      <c r="N100">
        <v>47.883705087737141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0.29999999999999982</v>
      </c>
      <c r="R100">
        <f t="shared" si="26"/>
        <v>0.65000000000000036</v>
      </c>
      <c r="S100">
        <f t="shared" si="27"/>
        <v>0.46153846153846101</v>
      </c>
      <c r="T100" t="str">
        <f t="shared" si="28"/>
        <v>No Indication</v>
      </c>
      <c r="U100" t="str">
        <f t="shared" si="29"/>
        <v>No T+M+I</v>
      </c>
      <c r="V100">
        <v>7.420143910372679</v>
      </c>
      <c r="W100">
        <v>7.5374536218391164</v>
      </c>
      <c r="X100">
        <f t="shared" si="30"/>
        <v>-0.11730971146643743</v>
      </c>
      <c r="Y100">
        <v>-7.6872004326965795E-2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7.35</v>
      </c>
      <c r="D101">
        <v>7.75</v>
      </c>
      <c r="E101">
        <v>7.3</v>
      </c>
      <c r="F101">
        <v>7.4</v>
      </c>
      <c r="G101">
        <f>_xll.TA_TYPPRICE(D101,E101,F101)</f>
        <v>7.4833333333333343</v>
      </c>
      <c r="H101">
        <v>7.3855038803122453</v>
      </c>
      <c r="I101" t="str">
        <f t="shared" si="20"/>
        <v>UP</v>
      </c>
      <c r="J101">
        <v>7.6211603381189352</v>
      </c>
      <c r="K101">
        <v>7.2359628784185395</v>
      </c>
      <c r="L101" t="str">
        <f t="shared" si="21"/>
        <v>No Confirmation</v>
      </c>
      <c r="M101" t="str">
        <f t="shared" si="22"/>
        <v>No Trend</v>
      </c>
      <c r="N101">
        <v>51.725503220494254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0.10000000000000053</v>
      </c>
      <c r="R101">
        <f t="shared" si="26"/>
        <v>0.45000000000000018</v>
      </c>
      <c r="S101">
        <f t="shared" si="27"/>
        <v>0.22222222222222332</v>
      </c>
      <c r="T101" t="str">
        <f t="shared" si="28"/>
        <v>No Indication</v>
      </c>
      <c r="U101" t="str">
        <f t="shared" si="29"/>
        <v>No T+M+I</v>
      </c>
      <c r="V101">
        <v>7.4170448472384205</v>
      </c>
      <c r="W101">
        <v>7.5272718720732561</v>
      </c>
      <c r="X101">
        <f t="shared" si="30"/>
        <v>-0.1102270248348356</v>
      </c>
      <c r="Y101">
        <v>-8.3543008428539761E-2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7.3</v>
      </c>
      <c r="D102">
        <v>7.3</v>
      </c>
      <c r="E102">
        <v>6.95</v>
      </c>
      <c r="F102">
        <v>7</v>
      </c>
      <c r="G102">
        <f>_xll.TA_TYPPRICE(D102,E102,F102)</f>
        <v>7.083333333333333</v>
      </c>
      <c r="H102">
        <v>7.2344186068227891</v>
      </c>
      <c r="I102" t="str">
        <f t="shared" si="20"/>
        <v>DOWN</v>
      </c>
      <c r="J102">
        <v>7.5497913740925053</v>
      </c>
      <c r="K102">
        <v>7.1724155721033087</v>
      </c>
      <c r="L102" t="str">
        <f t="shared" si="21"/>
        <v>DOWN</v>
      </c>
      <c r="M102" t="str">
        <f t="shared" si="22"/>
        <v>DOWN</v>
      </c>
      <c r="N102">
        <v>29.775922360976491</v>
      </c>
      <c r="O102" t="str">
        <f t="shared" si="23"/>
        <v>DOWN</v>
      </c>
      <c r="P102" t="str">
        <f t="shared" si="24"/>
        <v>DOWN</v>
      </c>
      <c r="Q102">
        <f t="shared" si="25"/>
        <v>4.9999999999999822E-2</v>
      </c>
      <c r="R102">
        <f t="shared" si="26"/>
        <v>0.34999999999999964</v>
      </c>
      <c r="S102">
        <f t="shared" si="27"/>
        <v>0.14285714285714249</v>
      </c>
      <c r="T102" t="str">
        <f t="shared" si="28"/>
        <v>DOWN</v>
      </c>
      <c r="U102" t="str">
        <f t="shared" si="29"/>
        <v>DOWN</v>
      </c>
      <c r="V102">
        <v>7.3528841015094324</v>
      </c>
      <c r="W102">
        <v>7.4882146963641256</v>
      </c>
      <c r="X102">
        <f t="shared" si="30"/>
        <v>-0.13533059485469323</v>
      </c>
      <c r="Y102">
        <v>-9.3900525713770458E-2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7</v>
      </c>
      <c r="D103">
        <v>7.05</v>
      </c>
      <c r="E103">
        <v>6.35</v>
      </c>
      <c r="F103">
        <v>6.75</v>
      </c>
      <c r="G103">
        <f>_xll.TA_TYPPRICE(D103,E103,F103)</f>
        <v>6.7166666666666659</v>
      </c>
      <c r="H103">
        <v>6.9755426367447271</v>
      </c>
      <c r="I103" t="str">
        <f t="shared" si="20"/>
        <v>DOWN</v>
      </c>
      <c r="J103">
        <v>7.438726624294171</v>
      </c>
      <c r="K103">
        <v>6.9896565560803507</v>
      </c>
      <c r="L103" t="str">
        <f t="shared" si="21"/>
        <v>DOWN</v>
      </c>
      <c r="M103" t="str">
        <f t="shared" si="22"/>
        <v>DOWN</v>
      </c>
      <c r="N103">
        <v>22.3623314491328</v>
      </c>
      <c r="O103" t="str">
        <f t="shared" si="23"/>
        <v>DOWN</v>
      </c>
      <c r="P103" t="str">
        <f t="shared" si="24"/>
        <v>DOWN</v>
      </c>
      <c r="Q103">
        <f t="shared" si="25"/>
        <v>0.40000000000000036</v>
      </c>
      <c r="R103">
        <f t="shared" si="26"/>
        <v>0.70000000000000018</v>
      </c>
      <c r="S103">
        <f t="shared" si="27"/>
        <v>0.57142857142857184</v>
      </c>
      <c r="T103" t="str">
        <f t="shared" si="28"/>
        <v>No Indication</v>
      </c>
      <c r="U103" t="str">
        <f t="shared" si="29"/>
        <v>No T+M+I</v>
      </c>
      <c r="V103">
        <v>7.2601327012772119</v>
      </c>
      <c r="W103">
        <v>7.4335321262630796</v>
      </c>
      <c r="X103">
        <f t="shared" si="30"/>
        <v>-0.17339942498586769</v>
      </c>
      <c r="Y103">
        <v>-0.1098003055681899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6.8</v>
      </c>
      <c r="D104">
        <v>6.95</v>
      </c>
      <c r="E104">
        <v>6.65</v>
      </c>
      <c r="F104">
        <v>6.85</v>
      </c>
      <c r="G104">
        <f>_xll.TA_TYPPRICE(D104,E104,F104)</f>
        <v>6.8166666666666673</v>
      </c>
      <c r="H104">
        <v>6.8961046517056968</v>
      </c>
      <c r="I104" t="str">
        <f t="shared" si="20"/>
        <v>DOWN</v>
      </c>
      <c r="J104">
        <v>7.3301207077843555</v>
      </c>
      <c r="K104">
        <v>6.9141773213958286</v>
      </c>
      <c r="L104" t="str">
        <f t="shared" si="21"/>
        <v>DOWN</v>
      </c>
      <c r="M104" t="str">
        <f t="shared" si="22"/>
        <v>DOWN</v>
      </c>
      <c r="N104">
        <v>30.957420968642392</v>
      </c>
      <c r="O104" t="str">
        <f t="shared" si="23"/>
        <v>DOWN</v>
      </c>
      <c r="P104" t="str">
        <f t="shared" si="24"/>
        <v>DOWN</v>
      </c>
      <c r="Q104">
        <f t="shared" si="25"/>
        <v>0.19999999999999929</v>
      </c>
      <c r="R104">
        <f t="shared" si="26"/>
        <v>0.29999999999999982</v>
      </c>
      <c r="S104">
        <f t="shared" si="27"/>
        <v>0.66666666666666474</v>
      </c>
      <c r="T104" t="str">
        <f t="shared" si="28"/>
        <v>No Indication</v>
      </c>
      <c r="U104" t="str">
        <f t="shared" si="29"/>
        <v>No T+M+I</v>
      </c>
      <c r="V104">
        <v>7.1970353626191796</v>
      </c>
      <c r="W104">
        <v>7.3903075243176666</v>
      </c>
      <c r="X104">
        <f t="shared" si="30"/>
        <v>-0.19327216169848693</v>
      </c>
      <c r="Y104">
        <v>-0.12649467679424931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6.65</v>
      </c>
      <c r="D105">
        <v>6.7</v>
      </c>
      <c r="E105">
        <v>6.4</v>
      </c>
      <c r="F105">
        <v>6.65</v>
      </c>
      <c r="G105">
        <f>_xll.TA_TYPPRICE(D105,E105,F105)</f>
        <v>6.583333333333333</v>
      </c>
      <c r="H105">
        <v>6.7397189925195153</v>
      </c>
      <c r="I105" t="str">
        <f t="shared" si="20"/>
        <v>DOWN</v>
      </c>
      <c r="J105">
        <v>7.1900938838322768</v>
      </c>
      <c r="K105">
        <v>6.7999156944189778</v>
      </c>
      <c r="L105" t="str">
        <f t="shared" si="21"/>
        <v>DOWN</v>
      </c>
      <c r="M105" t="str">
        <f t="shared" si="22"/>
        <v>DOWN</v>
      </c>
      <c r="N105">
        <v>24.246683230019258</v>
      </c>
      <c r="O105" t="str">
        <f t="shared" si="23"/>
        <v>DOWN</v>
      </c>
      <c r="P105" t="str">
        <f t="shared" si="24"/>
        <v>DOWN</v>
      </c>
      <c r="Q105">
        <f t="shared" si="25"/>
        <v>0.25</v>
      </c>
      <c r="R105">
        <f t="shared" si="26"/>
        <v>0.29999999999999982</v>
      </c>
      <c r="S105">
        <f t="shared" si="27"/>
        <v>0.83333333333333381</v>
      </c>
      <c r="T105" t="str">
        <f t="shared" si="28"/>
        <v>UP</v>
      </c>
      <c r="U105" t="str">
        <f t="shared" si="29"/>
        <v>No T+M+I</v>
      </c>
      <c r="V105">
        <v>7.112876076062383</v>
      </c>
      <c r="W105">
        <v>7.3354699299237653</v>
      </c>
      <c r="X105">
        <f t="shared" si="30"/>
        <v>-0.22259385386138231</v>
      </c>
      <c r="Y105">
        <v>-0.14571451220767589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6.65</v>
      </c>
      <c r="D106">
        <v>6.95</v>
      </c>
      <c r="E106">
        <v>6.65</v>
      </c>
      <c r="F106">
        <v>6.95</v>
      </c>
      <c r="G106">
        <f>_xll.TA_TYPPRICE(D106,E106,F106)</f>
        <v>6.8500000000000005</v>
      </c>
      <c r="H106">
        <v>6.7948594962597575</v>
      </c>
      <c r="I106" t="str">
        <f t="shared" si="20"/>
        <v>UP</v>
      </c>
      <c r="J106">
        <v>7.1367396874251039</v>
      </c>
      <c r="K106">
        <v>6.7666010956592046</v>
      </c>
      <c r="L106" t="str">
        <f t="shared" si="21"/>
        <v>No Confirmation</v>
      </c>
      <c r="M106" t="str">
        <f t="shared" si="22"/>
        <v>No Trend</v>
      </c>
      <c r="N106">
        <v>46.138622044230551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0.29999999999999982</v>
      </c>
      <c r="R106">
        <f t="shared" si="26"/>
        <v>0.29999999999999982</v>
      </c>
      <c r="S106">
        <f t="shared" si="27"/>
        <v>1</v>
      </c>
      <c r="T106" t="str">
        <f t="shared" si="28"/>
        <v>UP</v>
      </c>
      <c r="U106" t="str">
        <f t="shared" si="29"/>
        <v>No T+M+I</v>
      </c>
      <c r="V106">
        <v>7.0878182182066318</v>
      </c>
      <c r="W106">
        <v>7.3069166017812641</v>
      </c>
      <c r="X106">
        <f t="shared" si="30"/>
        <v>-0.21909838357463229</v>
      </c>
      <c r="Y106">
        <v>-0.16039128648106718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6.95</v>
      </c>
      <c r="D107">
        <v>7.05</v>
      </c>
      <c r="E107">
        <v>6.5</v>
      </c>
      <c r="F107">
        <v>6.65</v>
      </c>
      <c r="G107">
        <f>_xll.TA_TYPPRICE(D107,E107,F107)</f>
        <v>6.7333333333333343</v>
      </c>
      <c r="H107">
        <v>6.7640964147965459</v>
      </c>
      <c r="I107" t="str">
        <f t="shared" si="20"/>
        <v>DOWN</v>
      </c>
      <c r="J107">
        <v>7.1174642013306366</v>
      </c>
      <c r="K107">
        <v>6.7073564077349372</v>
      </c>
      <c r="L107" t="str">
        <f t="shared" si="21"/>
        <v>DOWN</v>
      </c>
      <c r="M107" t="str">
        <f t="shared" si="22"/>
        <v>DOWN</v>
      </c>
      <c r="N107">
        <v>33.894620789629563</v>
      </c>
      <c r="O107" t="str">
        <f t="shared" si="23"/>
        <v>DOWN</v>
      </c>
      <c r="P107" t="str">
        <f t="shared" si="24"/>
        <v>DOWN</v>
      </c>
      <c r="Q107">
        <f t="shared" si="25"/>
        <v>0.15000000000000036</v>
      </c>
      <c r="R107">
        <f t="shared" si="26"/>
        <v>0.54999999999999982</v>
      </c>
      <c r="S107">
        <f t="shared" si="27"/>
        <v>0.27272727272727348</v>
      </c>
      <c r="T107" t="str">
        <f t="shared" si="28"/>
        <v>No Indication</v>
      </c>
      <c r="U107" t="str">
        <f t="shared" si="29"/>
        <v>No T+M+I</v>
      </c>
      <c r="V107">
        <v>7.0204615692517658</v>
      </c>
      <c r="W107">
        <v>7.2582561127604297</v>
      </c>
      <c r="X107">
        <f t="shared" si="30"/>
        <v>-0.23779454350866391</v>
      </c>
      <c r="Y107">
        <v>-0.17587193788658653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6.7</v>
      </c>
      <c r="D108">
        <v>6.75</v>
      </c>
      <c r="E108">
        <v>6.5</v>
      </c>
      <c r="F108">
        <v>6.6</v>
      </c>
      <c r="G108">
        <f>_xll.TA_TYPPRICE(D108,E108,F108)</f>
        <v>6.6166666666666671</v>
      </c>
      <c r="H108">
        <v>6.6903815407316065</v>
      </c>
      <c r="I108" t="str">
        <f t="shared" si="20"/>
        <v>DOWN</v>
      </c>
      <c r="J108">
        <v>7.0358054899238285</v>
      </c>
      <c r="K108">
        <v>6.6612772060160621</v>
      </c>
      <c r="L108" t="str">
        <f t="shared" si="21"/>
        <v>DOWN</v>
      </c>
      <c r="M108" t="str">
        <f t="shared" si="22"/>
        <v>DOWN</v>
      </c>
      <c r="N108">
        <v>32.118886469836731</v>
      </c>
      <c r="O108" t="str">
        <f t="shared" si="23"/>
        <v>DOWN</v>
      </c>
      <c r="P108" t="str">
        <f t="shared" si="24"/>
        <v>DOWN</v>
      </c>
      <c r="Q108">
        <f t="shared" si="25"/>
        <v>9.9999999999999645E-2</v>
      </c>
      <c r="R108">
        <f t="shared" si="26"/>
        <v>0.25</v>
      </c>
      <c r="S108">
        <f t="shared" si="27"/>
        <v>0.39999999999999858</v>
      </c>
      <c r="T108" t="str">
        <f t="shared" si="28"/>
        <v>No Indication</v>
      </c>
      <c r="U108" t="str">
        <f t="shared" si="29"/>
        <v>No T+M+I</v>
      </c>
      <c r="V108">
        <v>6.9557751739822633</v>
      </c>
      <c r="W108">
        <v>7.2094964007041016</v>
      </c>
      <c r="X108">
        <f t="shared" si="30"/>
        <v>-0.25372122672183828</v>
      </c>
      <c r="Y108">
        <v>-0.19144179565363689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6.6</v>
      </c>
      <c r="D109">
        <v>6.75</v>
      </c>
      <c r="E109">
        <v>6.5</v>
      </c>
      <c r="F109">
        <v>6.65</v>
      </c>
      <c r="G109">
        <f>_xll.TA_TYPPRICE(D109,E109,F109)</f>
        <v>6.6333333333333329</v>
      </c>
      <c r="H109">
        <v>6.6618574370324701</v>
      </c>
      <c r="I109" t="str">
        <f t="shared" si="20"/>
        <v>DOWN</v>
      </c>
      <c r="J109">
        <v>6.9722931588296442</v>
      </c>
      <c r="K109">
        <v>6.6254378269013818</v>
      </c>
      <c r="L109" t="str">
        <f t="shared" si="21"/>
        <v>No Confirmation</v>
      </c>
      <c r="M109" t="str">
        <f t="shared" si="22"/>
        <v>No Trend</v>
      </c>
      <c r="N109">
        <v>36.291017063285963</v>
      </c>
      <c r="O109" t="str">
        <f t="shared" si="23"/>
        <v>DOWN</v>
      </c>
      <c r="P109" t="str">
        <f t="shared" si="24"/>
        <v>No Trend + Momentum</v>
      </c>
      <c r="Q109">
        <f t="shared" si="25"/>
        <v>0.15000000000000036</v>
      </c>
      <c r="R109">
        <f t="shared" si="26"/>
        <v>0.25</v>
      </c>
      <c r="S109">
        <f t="shared" si="27"/>
        <v>0.60000000000000142</v>
      </c>
      <c r="T109" t="str">
        <f t="shared" si="28"/>
        <v>No Indication</v>
      </c>
      <c r="U109" t="str">
        <f t="shared" si="29"/>
        <v>No T+M+I</v>
      </c>
      <c r="V109">
        <v>6.908732839523454</v>
      </c>
      <c r="W109">
        <v>7.1680522228741683</v>
      </c>
      <c r="X109">
        <f t="shared" si="30"/>
        <v>-0.25931938335071436</v>
      </c>
      <c r="Y109">
        <v>-0.20501731319305239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6.65</v>
      </c>
      <c r="D110">
        <v>6.8</v>
      </c>
      <c r="E110">
        <v>6.55</v>
      </c>
      <c r="F110">
        <v>6.65</v>
      </c>
      <c r="G110">
        <f>_xll.TA_TYPPRICE(D110,E110,F110)</f>
        <v>6.666666666666667</v>
      </c>
      <c r="H110">
        <v>6.664262051849569</v>
      </c>
      <c r="I110" t="str">
        <f t="shared" si="20"/>
        <v>DOWN</v>
      </c>
      <c r="J110">
        <v>6.9340057902008345</v>
      </c>
      <c r="K110">
        <v>6.6086738653677415</v>
      </c>
      <c r="L110" t="str">
        <f t="shared" si="21"/>
        <v>No Confirmation</v>
      </c>
      <c r="M110" t="str">
        <f t="shared" si="22"/>
        <v>No Trend</v>
      </c>
      <c r="N110">
        <v>36.291017063285963</v>
      </c>
      <c r="O110" t="str">
        <f t="shared" si="23"/>
        <v>DOWN</v>
      </c>
      <c r="P110" t="str">
        <f t="shared" si="24"/>
        <v>No Trend + Momentum</v>
      </c>
      <c r="Q110">
        <f t="shared" si="25"/>
        <v>0.10000000000000053</v>
      </c>
      <c r="R110">
        <f t="shared" si="26"/>
        <v>0.25</v>
      </c>
      <c r="S110">
        <f t="shared" si="27"/>
        <v>0.40000000000000213</v>
      </c>
      <c r="T110" t="str">
        <f t="shared" si="28"/>
        <v>No Indication</v>
      </c>
      <c r="U110" t="str">
        <f t="shared" si="29"/>
        <v>No T+M+I</v>
      </c>
      <c r="V110">
        <v>6.8689277872890768</v>
      </c>
      <c r="W110">
        <v>7.1296779841427487</v>
      </c>
      <c r="X110">
        <f t="shared" si="30"/>
        <v>-0.26075019685367185</v>
      </c>
      <c r="Y110">
        <v>-0.21616388992517627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6.6</v>
      </c>
      <c r="D111">
        <v>6.7</v>
      </c>
      <c r="E111">
        <v>6.5</v>
      </c>
      <c r="F111">
        <v>6.65</v>
      </c>
      <c r="G111">
        <f>_xll.TA_TYPPRICE(D111,E111,F111)</f>
        <v>6.6166666666666671</v>
      </c>
      <c r="H111">
        <v>6.6404643592581181</v>
      </c>
      <c r="I111" t="str">
        <f t="shared" si="20"/>
        <v>UP</v>
      </c>
      <c r="J111">
        <v>6.8820045034895383</v>
      </c>
      <c r="K111">
        <v>6.5845241175082432</v>
      </c>
      <c r="L111" t="str">
        <f t="shared" si="21"/>
        <v>No Confirmation</v>
      </c>
      <c r="M111" t="str">
        <f t="shared" si="22"/>
        <v>No Trend</v>
      </c>
      <c r="N111">
        <v>36.29101706328597</v>
      </c>
      <c r="O111" t="str">
        <f t="shared" si="23"/>
        <v>DOWN</v>
      </c>
      <c r="P111" t="str">
        <f t="shared" si="24"/>
        <v>No Trend + Momentum</v>
      </c>
      <c r="Q111">
        <f t="shared" si="25"/>
        <v>0.15000000000000036</v>
      </c>
      <c r="R111">
        <f t="shared" si="26"/>
        <v>0.20000000000000018</v>
      </c>
      <c r="S111">
        <f t="shared" si="27"/>
        <v>0.75000000000000111</v>
      </c>
      <c r="T111" t="str">
        <f t="shared" si="28"/>
        <v>No Indication</v>
      </c>
      <c r="U111" t="str">
        <f t="shared" si="29"/>
        <v>No T+M+I</v>
      </c>
      <c r="V111">
        <v>6.8352465892446039</v>
      </c>
      <c r="W111">
        <v>7.0941462816136562</v>
      </c>
      <c r="X111">
        <f t="shared" si="30"/>
        <v>-0.2588996923690523</v>
      </c>
      <c r="Y111">
        <v>-0.22471105041395148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6.65</v>
      </c>
      <c r="D112">
        <v>6.7</v>
      </c>
      <c r="E112">
        <v>6.3</v>
      </c>
      <c r="F112">
        <v>6.4</v>
      </c>
      <c r="G112">
        <f>_xll.TA_TYPPRICE(D112,E112,F112)</f>
        <v>6.4666666666666659</v>
      </c>
      <c r="H112">
        <v>6.5535655129623915</v>
      </c>
      <c r="I112" t="str">
        <f t="shared" si="20"/>
        <v>DOWN</v>
      </c>
      <c r="J112">
        <v>6.8415590582696408</v>
      </c>
      <c r="K112">
        <v>6.5212965358397446</v>
      </c>
      <c r="L112" t="str">
        <f t="shared" si="21"/>
        <v>DOWN</v>
      </c>
      <c r="M112" t="str">
        <f t="shared" si="22"/>
        <v>DOWN</v>
      </c>
      <c r="N112">
        <v>22.678796383111909</v>
      </c>
      <c r="O112" t="str">
        <f t="shared" si="23"/>
        <v>DOWN</v>
      </c>
      <c r="P112" t="str">
        <f t="shared" si="24"/>
        <v>DOWN</v>
      </c>
      <c r="Q112">
        <f t="shared" si="25"/>
        <v>0.10000000000000053</v>
      </c>
      <c r="R112">
        <f t="shared" si="26"/>
        <v>0.40000000000000036</v>
      </c>
      <c r="S112">
        <f t="shared" si="27"/>
        <v>0.25000000000000111</v>
      </c>
      <c r="T112" t="str">
        <f t="shared" si="28"/>
        <v>No Indication</v>
      </c>
      <c r="U112" t="str">
        <f t="shared" si="29"/>
        <v>No T+M+I</v>
      </c>
      <c r="V112">
        <v>6.7682855755146649</v>
      </c>
      <c r="W112">
        <v>7.0427280385311635</v>
      </c>
      <c r="X112">
        <f t="shared" si="30"/>
        <v>-0.27444246301649855</v>
      </c>
      <c r="Y112">
        <v>-0.23465733293446089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6.5</v>
      </c>
      <c r="D113">
        <v>6.55</v>
      </c>
      <c r="E113">
        <v>6.25</v>
      </c>
      <c r="F113">
        <v>6.35</v>
      </c>
      <c r="G113">
        <f>_xll.TA_TYPPRICE(D113,E113,F113)</f>
        <v>6.3833333333333329</v>
      </c>
      <c r="H113">
        <v>6.4684494231478622</v>
      </c>
      <c r="I113" t="str">
        <f t="shared" si="20"/>
        <v>DOWN</v>
      </c>
      <c r="J113">
        <v>6.7767681564319426</v>
      </c>
      <c r="K113">
        <v>6.4610084167642459</v>
      </c>
      <c r="L113" t="str">
        <f t="shared" si="21"/>
        <v>DOWN</v>
      </c>
      <c r="M113" t="str">
        <f t="shared" si="22"/>
        <v>DOWN</v>
      </c>
      <c r="N113">
        <v>20.73449611509578</v>
      </c>
      <c r="O113" t="str">
        <f t="shared" si="23"/>
        <v>DOWN</v>
      </c>
      <c r="P113" t="str">
        <f t="shared" si="24"/>
        <v>DOWN</v>
      </c>
      <c r="Q113">
        <f t="shared" si="25"/>
        <v>9.9999999999999645E-2</v>
      </c>
      <c r="R113">
        <f t="shared" si="26"/>
        <v>0.29999999999999982</v>
      </c>
      <c r="S113">
        <f t="shared" si="27"/>
        <v>0.33333333333333237</v>
      </c>
      <c r="T113" t="str">
        <f t="shared" si="28"/>
        <v>No Indication</v>
      </c>
      <c r="U113" t="str">
        <f t="shared" si="29"/>
        <v>No T+M+I</v>
      </c>
      <c r="V113">
        <v>6.7039339485124083</v>
      </c>
      <c r="W113">
        <v>6.9914148504918181</v>
      </c>
      <c r="X113">
        <f t="shared" si="30"/>
        <v>-0.28748090197940979</v>
      </c>
      <c r="Y113">
        <v>-0.24522204674345066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6.3</v>
      </c>
      <c r="D114">
        <v>6.5</v>
      </c>
      <c r="E114">
        <v>6.2</v>
      </c>
      <c r="F114">
        <v>6.4</v>
      </c>
      <c r="G114">
        <f>_xll.TA_TYPPRICE(D114,E114,F114)</f>
        <v>6.3666666666666671</v>
      </c>
      <c r="H114">
        <v>6.4175580449072651</v>
      </c>
      <c r="I114" t="str">
        <f t="shared" si="20"/>
        <v>DOWN</v>
      </c>
      <c r="J114">
        <v>6.7152641216692883</v>
      </c>
      <c r="K114">
        <v>6.4030065463721915</v>
      </c>
      <c r="L114" t="str">
        <f t="shared" si="21"/>
        <v>DOWN</v>
      </c>
      <c r="M114" t="str">
        <f t="shared" si="22"/>
        <v>DOWN</v>
      </c>
      <c r="N114">
        <v>28.406789240587504</v>
      </c>
      <c r="O114" t="str">
        <f t="shared" si="23"/>
        <v>DOWN</v>
      </c>
      <c r="P114" t="str">
        <f t="shared" si="24"/>
        <v>DOWN</v>
      </c>
      <c r="Q114">
        <f t="shared" si="25"/>
        <v>0.20000000000000018</v>
      </c>
      <c r="R114">
        <f t="shared" si="26"/>
        <v>0.29999999999999982</v>
      </c>
      <c r="S114">
        <f t="shared" si="27"/>
        <v>0.66666666666666763</v>
      </c>
      <c r="T114" t="str">
        <f t="shared" si="28"/>
        <v>No Indication</v>
      </c>
      <c r="U114" t="str">
        <f t="shared" si="29"/>
        <v>No T+M+I</v>
      </c>
      <c r="V114">
        <v>6.6571748795104995</v>
      </c>
      <c r="W114">
        <v>6.9476063430479797</v>
      </c>
      <c r="X114">
        <f t="shared" si="30"/>
        <v>-0.29043146353748028</v>
      </c>
      <c r="Y114">
        <v>-0.25426393010225656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6.45</v>
      </c>
      <c r="D115">
        <v>6.5</v>
      </c>
      <c r="E115">
        <v>6.25</v>
      </c>
      <c r="F115">
        <v>6.25</v>
      </c>
      <c r="G115">
        <f>_xll.TA_TYPPRICE(D115,E115,F115)</f>
        <v>6.333333333333333</v>
      </c>
      <c r="H115">
        <v>6.3754456891202995</v>
      </c>
      <c r="I115" t="str">
        <f t="shared" si="20"/>
        <v>DOWN</v>
      </c>
      <c r="J115">
        <v>6.6674276501872241</v>
      </c>
      <c r="K115">
        <v>6.3690050916228156</v>
      </c>
      <c r="L115" t="str">
        <f t="shared" si="21"/>
        <v>DOWN</v>
      </c>
      <c r="M115" t="str">
        <f t="shared" si="22"/>
        <v>DOWN</v>
      </c>
      <c r="N115">
        <v>20.841810999080355</v>
      </c>
      <c r="O115" t="str">
        <f t="shared" si="23"/>
        <v>DOWN</v>
      </c>
      <c r="P115" t="str">
        <f t="shared" si="24"/>
        <v>DOWN</v>
      </c>
      <c r="Q115">
        <f t="shared" si="25"/>
        <v>0</v>
      </c>
      <c r="R115">
        <f t="shared" si="26"/>
        <v>0.25</v>
      </c>
      <c r="S115">
        <f t="shared" si="27"/>
        <v>0</v>
      </c>
      <c r="T115" t="str">
        <f t="shared" si="28"/>
        <v>DOWN</v>
      </c>
      <c r="U115" t="str">
        <f t="shared" si="29"/>
        <v>DOWN</v>
      </c>
      <c r="V115">
        <v>6.5945325903550378</v>
      </c>
      <c r="W115">
        <v>6.8959317991184994</v>
      </c>
      <c r="X115">
        <f t="shared" si="30"/>
        <v>-0.3013992087634616</v>
      </c>
      <c r="Y115">
        <v>-0.26369098583449757</v>
      </c>
      <c r="Z115" t="str">
        <f t="shared" si="31"/>
        <v>DOWN</v>
      </c>
      <c r="AA115" t="str">
        <f t="shared" si="32"/>
        <v>DOWN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6.35</v>
      </c>
      <c r="D116">
        <v>6.35</v>
      </c>
      <c r="E116">
        <v>6.05</v>
      </c>
      <c r="F116">
        <v>6.1</v>
      </c>
      <c r="G116">
        <f>_xll.TA_TYPPRICE(D116,E116,F116)</f>
        <v>6.166666666666667</v>
      </c>
      <c r="H116">
        <v>6.2710561778934828</v>
      </c>
      <c r="I116" t="str">
        <f t="shared" si="20"/>
        <v>DOWN</v>
      </c>
      <c r="J116">
        <v>6.5968881723678408</v>
      </c>
      <c r="K116">
        <v>6.2981150712621901</v>
      </c>
      <c r="L116" t="str">
        <f t="shared" si="21"/>
        <v>DOWN</v>
      </c>
      <c r="M116" t="str">
        <f t="shared" si="22"/>
        <v>DOWN</v>
      </c>
      <c r="N116">
        <v>15.636604181910435</v>
      </c>
      <c r="O116" t="str">
        <f t="shared" si="23"/>
        <v>DOWN</v>
      </c>
      <c r="P116" t="str">
        <f t="shared" si="24"/>
        <v>DOWN</v>
      </c>
      <c r="Q116">
        <f t="shared" si="25"/>
        <v>4.9999999999999822E-2</v>
      </c>
      <c r="R116">
        <f t="shared" si="26"/>
        <v>0.29999999999999982</v>
      </c>
      <c r="S116">
        <f t="shared" si="27"/>
        <v>0.16666666666666619</v>
      </c>
      <c r="T116" t="str">
        <f t="shared" si="28"/>
        <v>DOWN</v>
      </c>
      <c r="U116" t="str">
        <f t="shared" si="29"/>
        <v>DOWN</v>
      </c>
      <c r="V116">
        <v>6.5184506533773394</v>
      </c>
      <c r="W116">
        <v>6.8369738880726842</v>
      </c>
      <c r="X116">
        <f t="shared" si="30"/>
        <v>-0.31852323469534483</v>
      </c>
      <c r="Y116">
        <v>-0.274657435606667</v>
      </c>
      <c r="Z116" t="str">
        <f t="shared" si="31"/>
        <v>DOWN</v>
      </c>
      <c r="AA116" t="str">
        <f t="shared" si="32"/>
        <v>DOWN</v>
      </c>
      <c r="AB116" t="str">
        <f t="shared" si="33"/>
        <v>DOWN</v>
      </c>
      <c r="AC116" t="str">
        <f t="shared" si="34"/>
        <v>DOWN</v>
      </c>
      <c r="AD116">
        <f t="shared" si="35"/>
        <v>6.3000000000000007</v>
      </c>
      <c r="AE116">
        <f t="shared" si="36"/>
        <v>6.25</v>
      </c>
      <c r="AF116">
        <f t="shared" si="37"/>
        <v>6.2</v>
      </c>
      <c r="AG116">
        <f t="shared" si="38"/>
        <v>6.15</v>
      </c>
    </row>
    <row r="117" spans="1:33" x14ac:dyDescent="0.25">
      <c r="A117" t="s">
        <v>5</v>
      </c>
      <c r="B117" s="1">
        <v>43025</v>
      </c>
      <c r="C117">
        <v>6.15</v>
      </c>
      <c r="D117">
        <v>6.2</v>
      </c>
      <c r="E117">
        <v>6</v>
      </c>
      <c r="F117">
        <v>6.1</v>
      </c>
      <c r="G117">
        <f>_xll.TA_TYPPRICE(D117,E117,F117)</f>
        <v>6.0999999999999988</v>
      </c>
      <c r="H117">
        <v>6.1855280889467412</v>
      </c>
      <c r="I117" t="str">
        <f t="shared" si="20"/>
        <v>DOWN</v>
      </c>
      <c r="J117">
        <v>6.5086908007305428</v>
      </c>
      <c r="K117">
        <v>6.2318672776483703</v>
      </c>
      <c r="L117" t="str">
        <f t="shared" si="21"/>
        <v>DOWN</v>
      </c>
      <c r="M117" t="str">
        <f t="shared" si="22"/>
        <v>DOWN</v>
      </c>
      <c r="N117">
        <v>15.636604181910435</v>
      </c>
      <c r="O117" t="str">
        <f t="shared" si="23"/>
        <v>DOWN</v>
      </c>
      <c r="P117" t="str">
        <f t="shared" si="24"/>
        <v>DOWN</v>
      </c>
      <c r="Q117">
        <f t="shared" si="25"/>
        <v>9.9999999999999645E-2</v>
      </c>
      <c r="R117">
        <f t="shared" si="26"/>
        <v>0.20000000000000018</v>
      </c>
      <c r="S117">
        <f t="shared" si="27"/>
        <v>0.49999999999999778</v>
      </c>
      <c r="T117" t="str">
        <f t="shared" si="28"/>
        <v>No Indication</v>
      </c>
      <c r="U117" t="str">
        <f t="shared" si="29"/>
        <v>No T+M+I</v>
      </c>
      <c r="V117">
        <v>6.4540736297808259</v>
      </c>
      <c r="W117">
        <v>6.7823832296969302</v>
      </c>
      <c r="X117">
        <f t="shared" si="30"/>
        <v>-0.32830959991610431</v>
      </c>
      <c r="Y117">
        <v>-0.28538786846855446</v>
      </c>
      <c r="Z117" t="str">
        <f t="shared" si="31"/>
        <v>DOWN</v>
      </c>
      <c r="AA117" t="str">
        <f t="shared" si="32"/>
        <v>No TMIM</v>
      </c>
      <c r="AB117" t="str">
        <f t="shared" si="33"/>
        <v>DOWN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6.05</v>
      </c>
      <c r="D118">
        <v>6.15</v>
      </c>
      <c r="E118">
        <v>5.9</v>
      </c>
      <c r="F118">
        <v>5.95</v>
      </c>
      <c r="G118">
        <f>_xll.TA_TYPPRICE(D118,E118,F118)</f>
        <v>6</v>
      </c>
      <c r="H118">
        <v>6.0927640444733706</v>
      </c>
      <c r="I118" t="str">
        <f t="shared" si="20"/>
        <v>DOWN</v>
      </c>
      <c r="J118">
        <v>6.4289817339015336</v>
      </c>
      <c r="K118">
        <v>6.1581189937265099</v>
      </c>
      <c r="L118" t="str">
        <f t="shared" si="21"/>
        <v>DOWN</v>
      </c>
      <c r="M118" t="str">
        <f t="shared" si="22"/>
        <v>DOWN</v>
      </c>
      <c r="N118">
        <v>11.247480554604945</v>
      </c>
      <c r="O118" t="str">
        <f t="shared" si="23"/>
        <v>DOWN</v>
      </c>
      <c r="P118" t="str">
        <f t="shared" si="24"/>
        <v>DOWN</v>
      </c>
      <c r="Q118">
        <f t="shared" si="25"/>
        <v>4.9999999999999822E-2</v>
      </c>
      <c r="R118">
        <f t="shared" si="26"/>
        <v>0.25</v>
      </c>
      <c r="S118">
        <f t="shared" si="27"/>
        <v>0.19999999999999929</v>
      </c>
      <c r="T118" t="str">
        <f t="shared" si="28"/>
        <v>DOWN</v>
      </c>
      <c r="U118" t="str">
        <f t="shared" si="29"/>
        <v>DOWN</v>
      </c>
      <c r="V118">
        <v>6.3765238405837756</v>
      </c>
      <c r="W118">
        <v>6.7207252126823427</v>
      </c>
      <c r="X118">
        <f t="shared" si="30"/>
        <v>-0.34420137209856705</v>
      </c>
      <c r="Y118">
        <v>-0.29715056919455696</v>
      </c>
      <c r="Z118" t="str">
        <f t="shared" si="31"/>
        <v>DOWN</v>
      </c>
      <c r="AA118" t="str">
        <f t="shared" si="32"/>
        <v>DOWN</v>
      </c>
      <c r="AB118" t="str">
        <f t="shared" si="33"/>
        <v>DOWN</v>
      </c>
      <c r="AC118" t="str">
        <f t="shared" si="34"/>
        <v>DOWN</v>
      </c>
      <c r="AD118">
        <f t="shared" si="35"/>
        <v>6.1000000000000005</v>
      </c>
      <c r="AE118">
        <f t="shared" si="36"/>
        <v>6.0500000000000007</v>
      </c>
      <c r="AF118">
        <f t="shared" si="37"/>
        <v>6.0500000000000007</v>
      </c>
      <c r="AG118">
        <f t="shared" si="38"/>
        <v>6</v>
      </c>
    </row>
    <row r="119" spans="1:33" x14ac:dyDescent="0.25">
      <c r="A119" t="s">
        <v>5</v>
      </c>
      <c r="B119" s="1">
        <v>43027</v>
      </c>
      <c r="C119">
        <v>6</v>
      </c>
      <c r="D119">
        <v>6.15</v>
      </c>
      <c r="E119">
        <v>6</v>
      </c>
      <c r="F119">
        <v>6.1</v>
      </c>
      <c r="G119">
        <f>_xll.TA_TYPPRICE(D119,E119,F119)</f>
        <v>6.083333333333333</v>
      </c>
      <c r="H119">
        <v>6.0880486889033518</v>
      </c>
      <c r="I119" t="str">
        <f t="shared" si="20"/>
        <v>UP</v>
      </c>
      <c r="J119">
        <v>6.3669857930345266</v>
      </c>
      <c r="K119">
        <v>6.1229814395650637</v>
      </c>
      <c r="L119" t="str">
        <f t="shared" si="21"/>
        <v>DOWN</v>
      </c>
      <c r="M119" t="str">
        <f t="shared" si="22"/>
        <v>No Trend</v>
      </c>
      <c r="N119">
        <v>34.299699660637472</v>
      </c>
      <c r="O119" t="str">
        <f t="shared" si="23"/>
        <v>DOWN</v>
      </c>
      <c r="P119" t="str">
        <f t="shared" si="24"/>
        <v>No Trend + Momentum</v>
      </c>
      <c r="Q119">
        <f t="shared" si="25"/>
        <v>9.9999999999999645E-2</v>
      </c>
      <c r="R119">
        <f t="shared" si="26"/>
        <v>0.15000000000000036</v>
      </c>
      <c r="S119">
        <f t="shared" si="27"/>
        <v>0.66666666666666274</v>
      </c>
      <c r="T119" t="str">
        <f t="shared" si="28"/>
        <v>No Indication</v>
      </c>
      <c r="U119" t="str">
        <f t="shared" si="29"/>
        <v>No T+M+I</v>
      </c>
      <c r="V119">
        <v>6.3339817112631946</v>
      </c>
      <c r="W119">
        <v>6.6747455672984657</v>
      </c>
      <c r="X119">
        <f t="shared" si="30"/>
        <v>-0.34076385603527104</v>
      </c>
      <c r="Y119">
        <v>-0.30587322656269977</v>
      </c>
      <c r="Z119" t="str">
        <f t="shared" si="31"/>
        <v>DOWN</v>
      </c>
      <c r="AA119" t="str">
        <f t="shared" si="32"/>
        <v>No TMIM</v>
      </c>
      <c r="AB119" t="str">
        <f t="shared" si="33"/>
        <v>DOWN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6.15</v>
      </c>
      <c r="D120">
        <v>6.7</v>
      </c>
      <c r="E120">
        <v>6</v>
      </c>
      <c r="F120">
        <v>6.4</v>
      </c>
      <c r="G120">
        <f>_xll.TA_TYPPRICE(D120,E120,F120)</f>
        <v>6.3666666666666671</v>
      </c>
      <c r="H120">
        <v>6.2273576777850099</v>
      </c>
      <c r="I120" t="str">
        <f t="shared" si="20"/>
        <v>UP</v>
      </c>
      <c r="J120">
        <v>6.4409889501379656</v>
      </c>
      <c r="K120">
        <v>6.0956522307728269</v>
      </c>
      <c r="L120" t="str">
        <f t="shared" si="21"/>
        <v>No Confirmation</v>
      </c>
      <c r="M120" t="str">
        <f t="shared" si="22"/>
        <v>No Trend</v>
      </c>
      <c r="N120">
        <v>60.165698843751002</v>
      </c>
      <c r="O120" t="str">
        <f t="shared" si="23"/>
        <v>UP</v>
      </c>
      <c r="P120" t="str">
        <f t="shared" si="24"/>
        <v>No Trend + Momentum</v>
      </c>
      <c r="Q120">
        <f t="shared" si="25"/>
        <v>0.40000000000000036</v>
      </c>
      <c r="R120">
        <f t="shared" si="26"/>
        <v>0.70000000000000018</v>
      </c>
      <c r="S120">
        <f t="shared" si="27"/>
        <v>0.57142857142857184</v>
      </c>
      <c r="T120" t="str">
        <f t="shared" si="28"/>
        <v>No Indication</v>
      </c>
      <c r="U120" t="str">
        <f t="shared" si="29"/>
        <v>No T+M+I</v>
      </c>
      <c r="V120">
        <v>6.3441383710688575</v>
      </c>
      <c r="W120">
        <v>6.6543940437948761</v>
      </c>
      <c r="X120">
        <f t="shared" si="30"/>
        <v>-0.31025567272601862</v>
      </c>
      <c r="Y120">
        <v>-0.30674971579536353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6.4</v>
      </c>
      <c r="D121">
        <v>6.45</v>
      </c>
      <c r="E121">
        <v>6</v>
      </c>
      <c r="F121">
        <v>6.15</v>
      </c>
      <c r="G121">
        <f>_xll.TA_TYPPRICE(D121,E121,F121)</f>
        <v>6.2</v>
      </c>
      <c r="H121">
        <v>6.2136788388925055</v>
      </c>
      <c r="I121" t="str">
        <f t="shared" si="20"/>
        <v>DOWN</v>
      </c>
      <c r="J121">
        <v>6.4429914056628625</v>
      </c>
      <c r="K121">
        <v>6.0743961794899768</v>
      </c>
      <c r="L121" t="str">
        <f t="shared" si="21"/>
        <v>No Confirmation</v>
      </c>
      <c r="M121" t="str">
        <f t="shared" si="22"/>
        <v>No Trend</v>
      </c>
      <c r="N121">
        <v>42.667656541236958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0.15000000000000036</v>
      </c>
      <c r="R121">
        <f t="shared" si="26"/>
        <v>0.45000000000000018</v>
      </c>
      <c r="S121">
        <f t="shared" si="27"/>
        <v>0.33333333333333398</v>
      </c>
      <c r="T121" t="str">
        <f t="shared" si="28"/>
        <v>No Indication</v>
      </c>
      <c r="U121" t="str">
        <f t="shared" si="29"/>
        <v>No T+M+I</v>
      </c>
      <c r="V121">
        <v>6.3142709293659562</v>
      </c>
      <c r="W121">
        <v>6.6170315220322928</v>
      </c>
      <c r="X121">
        <f t="shared" si="30"/>
        <v>-0.30276059266633659</v>
      </c>
      <c r="Y121">
        <v>-0.30595189116955812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6.2</v>
      </c>
      <c r="D122">
        <v>6.3</v>
      </c>
      <c r="E122">
        <v>6.1</v>
      </c>
      <c r="F122">
        <v>6.25</v>
      </c>
      <c r="G122">
        <f>_xll.TA_TYPPRICE(D122,E122,F122)</f>
        <v>6.2166666666666659</v>
      </c>
      <c r="H122">
        <v>6.2151727527795853</v>
      </c>
      <c r="I122" t="str">
        <f t="shared" si="20"/>
        <v>UP</v>
      </c>
      <c r="J122">
        <v>6.4112155377377817</v>
      </c>
      <c r="K122">
        <v>6.0800859173810933</v>
      </c>
      <c r="L122" t="str">
        <f t="shared" si="21"/>
        <v>No Confirmation</v>
      </c>
      <c r="M122" t="str">
        <f t="shared" si="22"/>
        <v>No Trend</v>
      </c>
      <c r="N122">
        <v>49.946244999670554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0.15000000000000036</v>
      </c>
      <c r="R122">
        <f t="shared" si="26"/>
        <v>0.20000000000000018</v>
      </c>
      <c r="S122">
        <f t="shared" si="27"/>
        <v>0.75000000000000111</v>
      </c>
      <c r="T122" t="str">
        <f t="shared" si="28"/>
        <v>No Indication</v>
      </c>
      <c r="U122" t="str">
        <f t="shared" si="29"/>
        <v>No T+M+I</v>
      </c>
      <c r="V122">
        <v>6.3043830940788856</v>
      </c>
      <c r="W122">
        <v>6.5898440018817528</v>
      </c>
      <c r="X122">
        <f t="shared" si="30"/>
        <v>-0.28546090780286715</v>
      </c>
      <c r="Y122">
        <v>-0.3018536944962199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6.25</v>
      </c>
      <c r="D123">
        <v>6.4</v>
      </c>
      <c r="E123">
        <v>6</v>
      </c>
      <c r="F123">
        <v>6.1</v>
      </c>
      <c r="G123">
        <f>_xll.TA_TYPPRICE(D123,E123,F123)</f>
        <v>6.166666666666667</v>
      </c>
      <c r="H123">
        <v>6.1909197097231257</v>
      </c>
      <c r="I123" t="str">
        <f t="shared" si="20"/>
        <v>DOWN</v>
      </c>
      <c r="J123">
        <v>6.4087231960182747</v>
      </c>
      <c r="K123">
        <v>6.0622890468519612</v>
      </c>
      <c r="L123" t="str">
        <f t="shared" si="21"/>
        <v>No Confirmation</v>
      </c>
      <c r="M123" t="str">
        <f t="shared" si="22"/>
        <v>No Trend</v>
      </c>
      <c r="N123">
        <v>40.343019217536416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9.9999999999999645E-2</v>
      </c>
      <c r="R123">
        <f t="shared" si="26"/>
        <v>0.40000000000000036</v>
      </c>
      <c r="S123">
        <f t="shared" si="27"/>
        <v>0.24999999999999889</v>
      </c>
      <c r="T123" t="str">
        <f t="shared" si="28"/>
        <v>No Indication</v>
      </c>
      <c r="U123" t="str">
        <f t="shared" si="29"/>
        <v>No T+M+I</v>
      </c>
      <c r="V123">
        <v>6.2729395411436721</v>
      </c>
      <c r="W123">
        <v>6.5535592610016229</v>
      </c>
      <c r="X123">
        <f t="shared" si="30"/>
        <v>-0.28061971985795076</v>
      </c>
      <c r="Y123">
        <v>-0.29760689956856606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6.05</v>
      </c>
      <c r="D124">
        <v>6.5</v>
      </c>
      <c r="E124">
        <v>6</v>
      </c>
      <c r="F124">
        <v>6.3</v>
      </c>
      <c r="G124">
        <f>_xll.TA_TYPPRICE(D124,E124,F124)</f>
        <v>6.2666666666666666</v>
      </c>
      <c r="H124">
        <v>6.2287931881948957</v>
      </c>
      <c r="I124" t="str">
        <f t="shared" si="20"/>
        <v>UP</v>
      </c>
      <c r="J124">
        <v>6.4290069302364357</v>
      </c>
      <c r="K124">
        <v>6.0484470364404146</v>
      </c>
      <c r="L124" t="str">
        <f t="shared" si="21"/>
        <v>No Confirmation</v>
      </c>
      <c r="M124" t="str">
        <f t="shared" si="22"/>
        <v>No Trend</v>
      </c>
      <c r="N124">
        <v>54.820789554179598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0.29999999999999982</v>
      </c>
      <c r="R124">
        <f t="shared" si="26"/>
        <v>0.5</v>
      </c>
      <c r="S124">
        <f t="shared" si="27"/>
        <v>0.59999999999999964</v>
      </c>
      <c r="T124" t="str">
        <f t="shared" si="28"/>
        <v>No Indication</v>
      </c>
      <c r="U124" t="str">
        <f t="shared" si="29"/>
        <v>No T+M+I</v>
      </c>
      <c r="V124">
        <v>6.2771026886600305</v>
      </c>
      <c r="W124">
        <v>6.5347770935200211</v>
      </c>
      <c r="X124">
        <f t="shared" si="30"/>
        <v>-0.2576744048599906</v>
      </c>
      <c r="Y124">
        <v>-0.28962040062685096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6.4</v>
      </c>
      <c r="D125">
        <v>7.05</v>
      </c>
      <c r="E125">
        <v>6.4</v>
      </c>
      <c r="F125">
        <v>6.85</v>
      </c>
      <c r="G125">
        <f>_xll.TA_TYPPRICE(D125,E125,F125)</f>
        <v>6.7666666666666657</v>
      </c>
      <c r="H125">
        <v>6.4977299274307807</v>
      </c>
      <c r="I125" t="str">
        <f t="shared" si="20"/>
        <v>UP</v>
      </c>
      <c r="J125">
        <v>6.5670053901838941</v>
      </c>
      <c r="K125">
        <v>6.1265699172314338</v>
      </c>
      <c r="L125" t="str">
        <f t="shared" si="21"/>
        <v>UP</v>
      </c>
      <c r="M125" t="str">
        <f t="shared" si="22"/>
        <v>UP</v>
      </c>
      <c r="N125">
        <v>75.368771950264076</v>
      </c>
      <c r="O125" t="str">
        <f t="shared" si="23"/>
        <v>UP</v>
      </c>
      <c r="P125" t="str">
        <f t="shared" si="24"/>
        <v>UP</v>
      </c>
      <c r="Q125">
        <f t="shared" si="25"/>
        <v>0.44999999999999929</v>
      </c>
      <c r="R125">
        <f t="shared" si="26"/>
        <v>0.64999999999999947</v>
      </c>
      <c r="S125">
        <f t="shared" si="27"/>
        <v>0.69230769230769174</v>
      </c>
      <c r="T125" t="str">
        <f t="shared" si="28"/>
        <v>No Indication</v>
      </c>
      <c r="U125" t="str">
        <f t="shared" si="29"/>
        <v>No T+M+I</v>
      </c>
      <c r="V125">
        <v>6.3652407365584871</v>
      </c>
      <c r="W125">
        <v>6.558126938444464</v>
      </c>
      <c r="X125">
        <f t="shared" si="30"/>
        <v>-0.19288620188597694</v>
      </c>
      <c r="Y125">
        <v>-0.27027356087867616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6.8</v>
      </c>
      <c r="D126">
        <v>7</v>
      </c>
      <c r="E126">
        <v>6.45</v>
      </c>
      <c r="F126">
        <v>6.7</v>
      </c>
      <c r="G126">
        <f>_xll.TA_TYPPRICE(D126,E126,F126)</f>
        <v>6.7166666666666659</v>
      </c>
      <c r="H126">
        <v>6.6071982970487237</v>
      </c>
      <c r="I126" t="str">
        <f t="shared" si="20"/>
        <v>UP</v>
      </c>
      <c r="J126">
        <v>6.6632264145874736</v>
      </c>
      <c r="K126">
        <v>6.1984432689577815</v>
      </c>
      <c r="L126" t="str">
        <f t="shared" si="21"/>
        <v>UP</v>
      </c>
      <c r="M126" t="str">
        <f t="shared" si="22"/>
        <v>UP</v>
      </c>
      <c r="N126">
        <v>65.251576511172686</v>
      </c>
      <c r="O126" t="str">
        <f t="shared" si="23"/>
        <v>UP</v>
      </c>
      <c r="P126" t="str">
        <f t="shared" si="24"/>
        <v>UP</v>
      </c>
      <c r="Q126">
        <f t="shared" si="25"/>
        <v>0.25</v>
      </c>
      <c r="R126">
        <f t="shared" si="26"/>
        <v>0.54999999999999982</v>
      </c>
      <c r="S126">
        <f t="shared" si="27"/>
        <v>0.4545454545454547</v>
      </c>
      <c r="T126" t="str">
        <f t="shared" si="28"/>
        <v>No Indication</v>
      </c>
      <c r="U126" t="str">
        <f t="shared" si="29"/>
        <v>No T+M+I</v>
      </c>
      <c r="V126">
        <v>6.4167421617033353</v>
      </c>
      <c r="W126">
        <v>6.5686360541152444</v>
      </c>
      <c r="X126">
        <f t="shared" si="30"/>
        <v>-0.15189389241190909</v>
      </c>
      <c r="Y126">
        <v>-0.24659762718532274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2017-07-05T09:04:57Z</dcterms:created>
  <dcterms:modified xsi:type="dcterms:W3CDTF">2017-11-01T04:20:21Z</dcterms:modified>
</cp:coreProperties>
</file>