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5" i="1"/>
  <c r="K6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5" i="1"/>
  <c r="K59" i="1"/>
  <c r="K63" i="1"/>
  <c r="K67" i="1"/>
  <c r="K71" i="1"/>
  <c r="K79" i="1"/>
  <c r="K87" i="1"/>
  <c r="K95" i="1"/>
  <c r="K103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1" i="1"/>
  <c r="K29" i="1"/>
  <c r="K33" i="1"/>
  <c r="K37" i="1"/>
  <c r="K41" i="1"/>
  <c r="K45" i="1"/>
  <c r="K49" i="1"/>
  <c r="K53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51" i="1"/>
  <c r="K75" i="1"/>
  <c r="K83" i="1"/>
  <c r="K91" i="1"/>
  <c r="K99" i="1"/>
  <c r="K107" i="1"/>
  <c r="K115" i="1"/>
  <c r="K123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" i="1"/>
  <c r="J20" i="1"/>
  <c r="J24" i="1"/>
  <c r="J28" i="1"/>
  <c r="J32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4" i="1"/>
  <c r="J8" i="1"/>
  <c r="J16" i="1"/>
  <c r="J36" i="1"/>
  <c r="J10" i="1"/>
  <c r="J26" i="1"/>
  <c r="J42" i="1"/>
  <c r="J58" i="1"/>
  <c r="J74" i="1"/>
  <c r="J90" i="1"/>
  <c r="J106" i="1"/>
  <c r="J114" i="1"/>
  <c r="J122" i="1"/>
  <c r="J30" i="1"/>
  <c r="J46" i="1"/>
  <c r="J62" i="1"/>
  <c r="J78" i="1"/>
  <c r="J94" i="1"/>
  <c r="J109" i="1"/>
  <c r="J117" i="1"/>
  <c r="J2" i="1"/>
  <c r="J18" i="1"/>
  <c r="J34" i="1"/>
  <c r="J50" i="1"/>
  <c r="J66" i="1"/>
  <c r="J82" i="1"/>
  <c r="J98" i="1"/>
  <c r="J110" i="1"/>
  <c r="J118" i="1"/>
  <c r="J126" i="1"/>
  <c r="J6" i="1"/>
  <c r="J22" i="1"/>
  <c r="J38" i="1"/>
  <c r="J54" i="1"/>
  <c r="J70" i="1"/>
  <c r="J86" i="1"/>
  <c r="J102" i="1"/>
  <c r="J113" i="1"/>
  <c r="J121" i="1"/>
  <c r="J14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" i="1"/>
  <c r="G8" i="1"/>
  <c r="G12" i="1"/>
  <c r="G16" i="1"/>
  <c r="G20" i="1"/>
  <c r="G24" i="1"/>
  <c r="G28" i="1"/>
  <c r="G32" i="1"/>
  <c r="G36" i="1"/>
  <c r="G40" i="1"/>
  <c r="G48" i="1"/>
  <c r="G56" i="1"/>
  <c r="G68" i="1"/>
  <c r="G72" i="1"/>
  <c r="G80" i="1"/>
  <c r="G92" i="1"/>
  <c r="G100" i="1"/>
  <c r="G108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30" i="1"/>
  <c r="G38" i="1"/>
  <c r="G42" i="1"/>
  <c r="G46" i="1"/>
  <c r="G54" i="1"/>
  <c r="G58" i="1"/>
  <c r="G62" i="1"/>
  <c r="G70" i="1"/>
  <c r="G74" i="1"/>
  <c r="G78" i="1"/>
  <c r="G82" i="1"/>
  <c r="G90" i="1"/>
  <c r="G94" i="1"/>
  <c r="G98" i="1"/>
  <c r="G102" i="1"/>
  <c r="G110" i="1"/>
  <c r="G114" i="1"/>
  <c r="G118" i="1"/>
  <c r="G122" i="1"/>
  <c r="G44" i="1"/>
  <c r="G52" i="1"/>
  <c r="G64" i="1"/>
  <c r="G76" i="1"/>
  <c r="G84" i="1"/>
  <c r="G96" i="1"/>
  <c r="G104" i="1"/>
  <c r="G112" i="1"/>
  <c r="G120" i="1"/>
  <c r="G6" i="1"/>
  <c r="G10" i="1"/>
  <c r="G14" i="1"/>
  <c r="G18" i="1"/>
  <c r="G22" i="1"/>
  <c r="G26" i="1"/>
  <c r="G34" i="1"/>
  <c r="G50" i="1"/>
  <c r="G66" i="1"/>
  <c r="G86" i="1"/>
  <c r="G106" i="1"/>
  <c r="G126" i="1"/>
  <c r="G60" i="1"/>
  <c r="G88" i="1"/>
  <c r="G116" i="1"/>
  <c r="G2" i="1"/>
  <c r="H5" i="1" l="1"/>
  <c r="H9" i="1"/>
  <c r="H13" i="1"/>
  <c r="H3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6" i="1"/>
  <c r="H52" i="1"/>
  <c r="H64" i="1"/>
  <c r="H72" i="1"/>
  <c r="H80" i="1"/>
  <c r="H88" i="1"/>
  <c r="H96" i="1"/>
  <c r="H104" i="1"/>
  <c r="H112" i="1"/>
  <c r="H120" i="1"/>
  <c r="H17" i="1"/>
  <c r="H25" i="1"/>
  <c r="H37" i="1"/>
  <c r="H45" i="1"/>
  <c r="H53" i="1"/>
  <c r="H61" i="1"/>
  <c r="H69" i="1"/>
  <c r="H77" i="1"/>
  <c r="H89" i="1"/>
  <c r="H97" i="1"/>
  <c r="H105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40" i="1"/>
  <c r="H44" i="1"/>
  <c r="H48" i="1"/>
  <c r="H56" i="1"/>
  <c r="H60" i="1"/>
  <c r="H68" i="1"/>
  <c r="H76" i="1"/>
  <c r="H84" i="1"/>
  <c r="H92" i="1"/>
  <c r="H100" i="1"/>
  <c r="H108" i="1"/>
  <c r="H116" i="1"/>
  <c r="H124" i="1"/>
  <c r="H21" i="1"/>
  <c r="H29" i="1"/>
  <c r="H41" i="1"/>
  <c r="H49" i="1"/>
  <c r="H57" i="1"/>
  <c r="H65" i="1"/>
  <c r="H73" i="1"/>
  <c r="H81" i="1"/>
  <c r="H85" i="1"/>
  <c r="H93" i="1"/>
  <c r="H101" i="1"/>
  <c r="H109" i="1"/>
  <c r="H117" i="1"/>
  <c r="H125" i="1"/>
  <c r="AH11" i="1" l="1"/>
  <c r="AH9" i="1"/>
  <c r="AH33" i="1"/>
  <c r="AH10" i="1"/>
  <c r="AH26" i="1"/>
  <c r="AH42" i="1"/>
  <c r="AH3" i="1"/>
  <c r="AH49" i="1"/>
  <c r="AH18" i="1"/>
  <c r="AH27" i="1"/>
  <c r="AH29" i="1"/>
  <c r="AH41" i="1"/>
  <c r="AH25" i="1"/>
  <c r="AH17" i="1"/>
  <c r="AH50" i="1"/>
  <c r="AH43" i="1"/>
  <c r="AH52" i="1"/>
  <c r="AH36" i="1"/>
  <c r="AH28" i="1"/>
  <c r="AH20" i="1"/>
  <c r="AH8" i="1"/>
  <c r="AH34" i="1"/>
  <c r="AH53" i="1"/>
  <c r="AH45" i="1"/>
  <c r="AH13" i="1"/>
  <c r="AH5" i="1"/>
  <c r="AH54" i="1"/>
  <c r="AH46" i="1"/>
  <c r="AH30" i="1"/>
  <c r="AH22" i="1"/>
  <c r="AH14" i="1"/>
  <c r="AH6" i="1"/>
  <c r="AH55" i="1"/>
  <c r="AH39" i="1"/>
  <c r="AH23" i="1"/>
  <c r="AH7" i="1"/>
  <c r="AH56" i="1"/>
  <c r="AH32" i="1"/>
  <c r="AH12" i="1"/>
  <c r="AH4" i="1"/>
  <c r="AH2" i="1" l="1"/>
  <c r="AH37" i="1"/>
  <c r="AH44" i="1"/>
  <c r="AH38" i="1"/>
  <c r="AH24" i="1"/>
  <c r="AH21" i="1"/>
  <c r="AH15" i="1"/>
  <c r="AH16" i="1"/>
  <c r="AH47" i="1"/>
  <c r="AH31" i="1"/>
  <c r="AH51" i="1"/>
  <c r="AH35" i="1"/>
  <c r="AH19" i="1"/>
  <c r="AH40" i="1"/>
  <c r="AH4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<sst xmlns="http://schemas.openxmlformats.org/spreadsheetml/2006/main" count="159" uniqueCount="35">
  <si>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</si>
  <si>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</si>
  <si>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</si>
  <si>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</si>
  <si>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</si>
  <si>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VAKRANGEE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</si>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</sst>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342.15</v>
      </c>
      <c r="D2">
        <v>345.9</v>
      </c>
      <c r="E2">
        <v>338</v>
      </c>
      <c r="F2">
        <v>342</v>
      </c>
      <c r="G2">
        <f>_xll.TA_TYPPRICE(D2,E2,F2)</f>
        <v>341.9666666666667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7.8999999999999773</v>
      </c>
      <c r="S2">
        <f>Q2/R2</f>
        <v>0.50632911392405211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344.7</v>
      </c>
      <c r="D3">
        <v>344.7</v>
      </c>
      <c r="E3">
        <v>340.1</v>
      </c>
      <c r="F3">
        <v>342</v>
      </c>
      <c r="G3">
        <f>_xll.TA_TYPPRICE(D3,E3,F3)</f>
        <v>342.26666666666665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1.8999999999999773</v>
      </c>
      <c r="R3">
        <f t="shared" ref="R3:R66" si="6">D3-E3</f>
        <v>4.5999999999999659</v>
      </c>
      <c r="S3">
        <f t="shared" ref="S3:S66" si="7">Q3/R3</f>
        <v>0.41304347826086768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341.1</v>
      </c>
      <c r="D4">
        <v>349</v>
      </c>
      <c r="E4">
        <v>340.25</v>
      </c>
      <c r="F4">
        <v>346</v>
      </c>
      <c r="G4">
        <f>_xll.TA_TYPPRICE(D4,E4,F4)</f>
        <v>345.08333333333331</v>
      </c>
      <c r="H4">
        <v>343.10555555555555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5.75</v>
      </c>
      <c r="R4">
        <f t="shared" si="6"/>
        <v>8.75</v>
      </c>
      <c r="S4">
        <f t="shared" si="7"/>
        <v>0.65714285714285714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348.35</v>
      </c>
      <c r="D5">
        <v>351.2</v>
      </c>
      <c r="E5">
        <v>344.15</v>
      </c>
      <c r="F5">
        <v>350</v>
      </c>
      <c r="G5">
        <f>_xll.TA_TYPPRICE(D5,E5,F5)</f>
        <v>348.45</v>
      </c>
      <c r="H5">
        <v>345.77777777777777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5.8500000000000227</v>
      </c>
      <c r="R5">
        <f t="shared" si="6"/>
        <v>7.0500000000000114</v>
      </c>
      <c r="S5">
        <f t="shared" si="7"/>
        <v>0.82978723404255506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346</v>
      </c>
      <c r="D6">
        <v>353</v>
      </c>
      <c r="E6">
        <v>346</v>
      </c>
      <c r="F6">
        <v>350</v>
      </c>
      <c r="G6">
        <f>_xll.TA_TYPPRICE(D6,E6,F6)</f>
        <v>349.66666666666669</v>
      </c>
      <c r="H6">
        <v>347.72222222222223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7</v>
      </c>
      <c r="S6">
        <f t="shared" si="7"/>
        <v>0.5714285714285714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351.95</v>
      </c>
      <c r="D7">
        <v>353</v>
      </c>
      <c r="E7">
        <v>350.45</v>
      </c>
      <c r="F7">
        <v>351</v>
      </c>
      <c r="G7">
        <f>_xll.TA_TYPPRICE(D7,E7,F7)</f>
        <v>351.48333333333335</v>
      </c>
      <c r="H7">
        <v>349.60277777777776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0.55000000000001137</v>
      </c>
      <c r="R7">
        <f t="shared" si="6"/>
        <v>2.5500000000000114</v>
      </c>
      <c r="S7">
        <f t="shared" si="7"/>
        <v>0.21568627450980743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352.55</v>
      </c>
      <c r="D8">
        <v>353</v>
      </c>
      <c r="E8">
        <v>348.55</v>
      </c>
      <c r="F8">
        <v>352</v>
      </c>
      <c r="G8">
        <f>_xll.TA_TYPPRICE(D8,E8,F8)</f>
        <v>351.18333333333334</v>
      </c>
      <c r="H8">
        <v>350.39305555555552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100</v>
      </c>
      <c r="O8" t="str">
        <f t="shared" si="3"/>
        <v>UP</v>
      </c>
      <c r="P8" t="e">
        <f t="shared" si="4"/>
        <v>#N/A</v>
      </c>
      <c r="Q8">
        <f t="shared" si="5"/>
        <v>3.4499999999999886</v>
      </c>
      <c r="R8">
        <f t="shared" si="6"/>
        <v>4.4499999999999886</v>
      </c>
      <c r="S8">
        <f t="shared" si="7"/>
        <v>0.77528089887640395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353.9</v>
      </c>
      <c r="D9">
        <v>360</v>
      </c>
      <c r="E9">
        <v>348.5</v>
      </c>
      <c r="F9">
        <v>354</v>
      </c>
      <c r="G9">
        <f>_xll.TA_TYPPRICE(D9,E9,F9)</f>
        <v>354.16666666666669</v>
      </c>
      <c r="H9">
        <v>352.27986111111113</v>
      </c>
      <c r="I9" t="str">
        <f t="shared" si="0"/>
        <v>UP</v>
      </c>
      <c r="J9">
        <v>351.22500000000002</v>
      </c>
      <c r="K9">
        <v>344.5</v>
      </c>
      <c r="L9" t="str">
        <f t="shared" si="1"/>
        <v>UP</v>
      </c>
      <c r="M9" t="str">
        <f t="shared" si="2"/>
        <v>UP</v>
      </c>
      <c r="N9">
        <v>100</v>
      </c>
      <c r="O9" t="str">
        <f t="shared" si="3"/>
        <v>UP</v>
      </c>
      <c r="P9" t="str">
        <f t="shared" si="4"/>
        <v>UP</v>
      </c>
      <c r="Q9">
        <f t="shared" si="5"/>
        <v>5.5</v>
      </c>
      <c r="R9">
        <f t="shared" si="6"/>
        <v>11.5</v>
      </c>
      <c r="S9">
        <f t="shared" si="7"/>
        <v>0.47826086956521741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354</v>
      </c>
      <c r="D10">
        <v>356</v>
      </c>
      <c r="E10">
        <v>347</v>
      </c>
      <c r="F10">
        <v>348</v>
      </c>
      <c r="G10">
        <f>_xll.TA_TYPPRICE(D10,E10,F10)</f>
        <v>350.33333333333331</v>
      </c>
      <c r="H10">
        <v>351.30659722222219</v>
      </c>
      <c r="I10" t="str">
        <f t="shared" si="0"/>
        <v>DOWN</v>
      </c>
      <c r="J10">
        <v>352.28611111111115</v>
      </c>
      <c r="K10">
        <v>345.05555555555554</v>
      </c>
      <c r="L10" t="str">
        <f t="shared" si="1"/>
        <v>No Confirmation</v>
      </c>
      <c r="M10" t="str">
        <f t="shared" si="2"/>
        <v>No Trend</v>
      </c>
      <c r="N10">
        <v>53.300124533001245</v>
      </c>
      <c r="O10" t="str">
        <f t="shared" si="3"/>
        <v>No Momentum</v>
      </c>
      <c r="P10" t="str">
        <f t="shared" si="4"/>
        <v>No Trend + Momentum</v>
      </c>
      <c r="Q10">
        <f t="shared" si="5"/>
        <v>1</v>
      </c>
      <c r="R10">
        <f t="shared" si="6"/>
        <v>9</v>
      </c>
      <c r="S10">
        <f t="shared" si="7"/>
        <v>0.1111111111111111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348.6</v>
      </c>
      <c r="D11">
        <v>352.5</v>
      </c>
      <c r="E11">
        <v>347.75</v>
      </c>
      <c r="F11">
        <v>350</v>
      </c>
      <c r="G11">
        <f>_xll.TA_TYPPRICE(D11,E11,F11)</f>
        <v>350.08333333333331</v>
      </c>
      <c r="H11">
        <v>350.69496527777778</v>
      </c>
      <c r="I11" t="str">
        <f t="shared" si="0"/>
        <v>DOWN</v>
      </c>
      <c r="J11">
        <v>352.33364197530869</v>
      </c>
      <c r="K11">
        <v>345.65432098765433</v>
      </c>
      <c r="L11" t="str">
        <f t="shared" si="1"/>
        <v>No Confirmation</v>
      </c>
      <c r="M11" t="str">
        <f t="shared" si="2"/>
        <v>No Trend</v>
      </c>
      <c r="N11">
        <v>60.906958561376065</v>
      </c>
      <c r="O11" t="str">
        <f t="shared" si="3"/>
        <v>UP</v>
      </c>
      <c r="P11" t="str">
        <f t="shared" si="4"/>
        <v>No Trend + Momentum</v>
      </c>
      <c r="Q11">
        <f t="shared" si="5"/>
        <v>2.25</v>
      </c>
      <c r="R11">
        <f t="shared" si="6"/>
        <v>4.75</v>
      </c>
      <c r="S11">
        <f t="shared" si="7"/>
        <v>0.47368421052631576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350</v>
      </c>
      <c r="D12">
        <v>351.65</v>
      </c>
      <c r="E12">
        <v>348</v>
      </c>
      <c r="F12">
        <v>349</v>
      </c>
      <c r="G12">
        <f>_xll.TA_TYPPRICE(D12,E12,F12)</f>
        <v>349.55</v>
      </c>
      <c r="H12">
        <v>350.12248263888887</v>
      </c>
      <c r="I12" t="str">
        <f t="shared" si="0"/>
        <v>DOWN</v>
      </c>
      <c r="J12">
        <v>352.18172153635118</v>
      </c>
      <c r="K12">
        <v>346.1755829903978</v>
      </c>
      <c r="L12" t="str">
        <f t="shared" si="1"/>
        <v>No Confirmation</v>
      </c>
      <c r="M12" t="str">
        <f t="shared" si="2"/>
        <v>No Trend</v>
      </c>
      <c r="N12">
        <v>55.279264362378399</v>
      </c>
      <c r="O12" t="str">
        <f t="shared" si="3"/>
        <v>No Momentum</v>
      </c>
      <c r="P12" t="str">
        <f t="shared" si="4"/>
        <v>No Trend + Momentum</v>
      </c>
      <c r="Q12">
        <f t="shared" si="5"/>
        <v>1</v>
      </c>
      <c r="R12">
        <f t="shared" si="6"/>
        <v>3.6499999999999773</v>
      </c>
      <c r="S12">
        <f t="shared" si="7"/>
        <v>0.27397260273972773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349.05</v>
      </c>
      <c r="D13">
        <v>351.55</v>
      </c>
      <c r="E13">
        <v>347.85</v>
      </c>
      <c r="F13">
        <v>348</v>
      </c>
      <c r="G13">
        <f>_xll.TA_TYPPRICE(D13,E13,F13)</f>
        <v>349.13333333333338</v>
      </c>
      <c r="H13">
        <v>349.62790798611115</v>
      </c>
      <c r="I13" t="str">
        <f t="shared" si="0"/>
        <v>DOWN</v>
      </c>
      <c r="J13">
        <v>352.0413389727176</v>
      </c>
      <c r="K13">
        <v>346.54767565919832</v>
      </c>
      <c r="L13" t="str">
        <f t="shared" si="1"/>
        <v>No Confirmation</v>
      </c>
      <c r="M13" t="str">
        <f t="shared" si="2"/>
        <v>No Trend</v>
      </c>
      <c r="N13">
        <v>49.555692503429221</v>
      </c>
      <c r="O13" t="str">
        <f t="shared" si="3"/>
        <v>No Momentum</v>
      </c>
      <c r="P13" t="str">
        <f t="shared" si="4"/>
        <v>No Trend + Momentum</v>
      </c>
      <c r="Q13">
        <f t="shared" si="5"/>
        <v>0.14999999999997726</v>
      </c>
      <c r="R13">
        <f t="shared" si="6"/>
        <v>3.6999999999999886</v>
      </c>
      <c r="S13">
        <f t="shared" si="7"/>
        <v>4.054054054053452E-2</v>
      </c>
      <c r="T13" t="str">
        <f t="shared" si="8"/>
        <v>DOWN</v>
      </c>
      <c r="U13" t="str">
        <f t="shared" si="9"/>
        <v>No T+M+I</v>
      </c>
      <c r="V13">
        <v>348.5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349</v>
      </c>
      <c r="D14">
        <v>349.5</v>
      </c>
      <c r="E14">
        <v>345.45</v>
      </c>
      <c r="F14">
        <v>347</v>
      </c>
      <c r="G14">
        <f>_xll.TA_TYPPRICE(D14,E14,F14)</f>
        <v>347.31666666666666</v>
      </c>
      <c r="H14">
        <v>348.47228732638894</v>
      </c>
      <c r="I14" t="str">
        <f t="shared" si="0"/>
        <v>DOWN</v>
      </c>
      <c r="J14">
        <v>351.47659697878038</v>
      </c>
      <c r="K14">
        <v>346.30374773493202</v>
      </c>
      <c r="L14" t="str">
        <f t="shared" si="1"/>
        <v>No Confirmation</v>
      </c>
      <c r="M14" t="str">
        <f t="shared" si="2"/>
        <v>No Trend</v>
      </c>
      <c r="N14">
        <v>43.87695981436309</v>
      </c>
      <c r="O14" t="str">
        <f t="shared" si="3"/>
        <v>No Momentum</v>
      </c>
      <c r="P14" t="str">
        <f t="shared" si="4"/>
        <v>No Trend + Momentum</v>
      </c>
      <c r="Q14">
        <f t="shared" si="5"/>
        <v>1.5500000000000114</v>
      </c>
      <c r="R14">
        <f t="shared" si="6"/>
        <v>4.0500000000000114</v>
      </c>
      <c r="S14">
        <f t="shared" si="7"/>
        <v>0.3827160493827178</v>
      </c>
      <c r="T14" t="str">
        <f t="shared" si="8"/>
        <v>No Indication</v>
      </c>
      <c r="U14" t="str">
        <f t="shared" si="9"/>
        <v>No T+M+I</v>
      </c>
      <c r="V14">
        <v>348.26923076923077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349.45</v>
      </c>
      <c r="D15">
        <v>349.9</v>
      </c>
      <c r="E15">
        <v>346.1</v>
      </c>
      <c r="F15">
        <v>349</v>
      </c>
      <c r="G15">
        <f>_xll.TA_TYPPRICE(D15,E15,F15)</f>
        <v>348.33333333333331</v>
      </c>
      <c r="H15">
        <v>348.40281032986115</v>
      </c>
      <c r="I15" t="str">
        <f t="shared" si="0"/>
        <v>UP</v>
      </c>
      <c r="J15">
        <v>351.12624209460694</v>
      </c>
      <c r="K15">
        <v>346.25847046050268</v>
      </c>
      <c r="L15" t="str">
        <f t="shared" si="1"/>
        <v>No Confirmation</v>
      </c>
      <c r="M15" t="str">
        <f t="shared" si="2"/>
        <v>No Trend</v>
      </c>
      <c r="N15">
        <v>56.374807812572151</v>
      </c>
      <c r="O15" t="str">
        <f t="shared" si="3"/>
        <v>No Momentum</v>
      </c>
      <c r="P15" t="str">
        <f t="shared" si="4"/>
        <v>No Trend + Momentum</v>
      </c>
      <c r="Q15">
        <f t="shared" si="5"/>
        <v>2.8999999999999773</v>
      </c>
      <c r="R15">
        <f t="shared" si="6"/>
        <v>3.7999999999999545</v>
      </c>
      <c r="S15">
        <f t="shared" si="7"/>
        <v>0.76315789473684525</v>
      </c>
      <c r="T15" t="str">
        <f t="shared" si="8"/>
        <v>No Indication</v>
      </c>
      <c r="U15" t="str">
        <f t="shared" si="9"/>
        <v>No T+M+I</v>
      </c>
      <c r="V15">
        <v>348.38165680473372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351.15</v>
      </c>
      <c r="D16">
        <v>361</v>
      </c>
      <c r="E16">
        <v>351.15</v>
      </c>
      <c r="F16">
        <v>357</v>
      </c>
      <c r="G16">
        <f>_xll.TA_TYPPRICE(D16,E16,F16)</f>
        <v>356.38333333333338</v>
      </c>
      <c r="H16">
        <v>352.39307183159724</v>
      </c>
      <c r="I16" t="str">
        <f t="shared" si="0"/>
        <v>UP</v>
      </c>
      <c r="J16">
        <v>353.32041051802764</v>
      </c>
      <c r="K16">
        <v>347.34547702483542</v>
      </c>
      <c r="L16" t="str">
        <f t="shared" si="1"/>
        <v>UP</v>
      </c>
      <c r="M16" t="str">
        <f t="shared" si="2"/>
        <v>UP</v>
      </c>
      <c r="N16">
        <v>79.358137196299595</v>
      </c>
      <c r="O16" t="str">
        <f t="shared" si="3"/>
        <v>UP</v>
      </c>
      <c r="P16" t="str">
        <f t="shared" si="4"/>
        <v>UP</v>
      </c>
      <c r="Q16">
        <f t="shared" si="5"/>
        <v>5.8500000000000227</v>
      </c>
      <c r="R16">
        <f t="shared" si="6"/>
        <v>9.8500000000000227</v>
      </c>
      <c r="S16">
        <f t="shared" si="7"/>
        <v>0.59390862944162526</v>
      </c>
      <c r="T16" t="str">
        <f t="shared" si="8"/>
        <v>No Indication</v>
      </c>
      <c r="U16" t="str">
        <f t="shared" si="9"/>
        <v>No T+M+I</v>
      </c>
      <c r="V16">
        <v>349.70755575785159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358</v>
      </c>
      <c r="D17">
        <v>359.4</v>
      </c>
      <c r="E17">
        <v>351</v>
      </c>
      <c r="F17">
        <v>355</v>
      </c>
      <c r="G17">
        <f>_xll.TA_TYPPRICE(D17,E17,F17)</f>
        <v>355.13333333333338</v>
      </c>
      <c r="H17">
        <v>353.76320258246528</v>
      </c>
      <c r="I17" t="str">
        <f t="shared" si="0"/>
        <v>UP</v>
      </c>
      <c r="J17">
        <v>354.6714304029104</v>
      </c>
      <c r="K17">
        <v>348.15759324153868</v>
      </c>
      <c r="L17" t="str">
        <f t="shared" si="1"/>
        <v>UP</v>
      </c>
      <c r="M17" t="str">
        <f t="shared" si="2"/>
        <v>UP</v>
      </c>
      <c r="N17">
        <v>68.13984492655733</v>
      </c>
      <c r="O17" t="str">
        <f t="shared" si="3"/>
        <v>UP</v>
      </c>
      <c r="P17" t="str">
        <f t="shared" si="4"/>
        <v>UP</v>
      </c>
      <c r="Q17">
        <f t="shared" si="5"/>
        <v>4</v>
      </c>
      <c r="R17">
        <f t="shared" si="6"/>
        <v>8.3999999999999773</v>
      </c>
      <c r="S17">
        <f t="shared" si="7"/>
        <v>0.4761904761904775</v>
      </c>
      <c r="T17" t="str">
        <f t="shared" si="8"/>
        <v>No Indication</v>
      </c>
      <c r="U17" t="str">
        <f t="shared" si="9"/>
        <v>No T+M+I</v>
      </c>
      <c r="V17">
        <v>350.52177794895135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356</v>
      </c>
      <c r="D18">
        <v>357</v>
      </c>
      <c r="E18">
        <v>349.95</v>
      </c>
      <c r="F18">
        <v>350</v>
      </c>
      <c r="G18">
        <f>_xll.TA_TYPPRICE(D18,E18,F18)</f>
        <v>352.31666666666666</v>
      </c>
      <c r="H18">
        <v>353.03993462456594</v>
      </c>
      <c r="I18" t="str">
        <f t="shared" si="0"/>
        <v>DOWN</v>
      </c>
      <c r="J18">
        <v>355.18889031337477</v>
      </c>
      <c r="K18">
        <v>348.55590585453007</v>
      </c>
      <c r="L18" t="str">
        <f t="shared" si="1"/>
        <v>No Confirmation</v>
      </c>
      <c r="M18" t="str">
        <f t="shared" si="2"/>
        <v>No Trend</v>
      </c>
      <c r="N18">
        <v>47.261608689841019</v>
      </c>
      <c r="O18" t="str">
        <f t="shared" si="3"/>
        <v>No Momentum</v>
      </c>
      <c r="P18" t="str">
        <f t="shared" si="4"/>
        <v>No Trend + Momentum</v>
      </c>
      <c r="Q18">
        <f t="shared" si="5"/>
        <v>5.0000000000011369E-2</v>
      </c>
      <c r="R18">
        <f t="shared" si="6"/>
        <v>7.0500000000000114</v>
      </c>
      <c r="S18">
        <f t="shared" si="7"/>
        <v>7.0921985815618847E-3</v>
      </c>
      <c r="T18" t="str">
        <f t="shared" si="8"/>
        <v>DOWN</v>
      </c>
      <c r="U18" t="str">
        <f t="shared" si="9"/>
        <v>No T+M+I</v>
      </c>
      <c r="V18">
        <v>350.44150441834347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353.5</v>
      </c>
      <c r="D19">
        <v>355</v>
      </c>
      <c r="E19">
        <v>350</v>
      </c>
      <c r="F19">
        <v>352</v>
      </c>
      <c r="G19">
        <f>_xll.TA_TYPPRICE(D19,E19,F19)</f>
        <v>352.33333333333331</v>
      </c>
      <c r="H19">
        <v>352.68663397894966</v>
      </c>
      <c r="I19" t="str">
        <f t="shared" si="0"/>
        <v>DOWN</v>
      </c>
      <c r="J19">
        <v>355.1469146881804</v>
      </c>
      <c r="K19">
        <v>348.87681566463448</v>
      </c>
      <c r="L19" t="str">
        <f t="shared" si="1"/>
        <v>No Confirmation</v>
      </c>
      <c r="M19" t="str">
        <f t="shared" si="2"/>
        <v>No Trend</v>
      </c>
      <c r="N19">
        <v>54.267838791710076</v>
      </c>
      <c r="O19" t="str">
        <f t="shared" si="3"/>
        <v>No Momentum</v>
      </c>
      <c r="P19" t="str">
        <f t="shared" si="4"/>
        <v>No Trend + Momentum</v>
      </c>
      <c r="Q19">
        <f t="shared" si="5"/>
        <v>2</v>
      </c>
      <c r="R19">
        <f t="shared" si="6"/>
        <v>5</v>
      </c>
      <c r="S19">
        <f t="shared" si="7"/>
        <v>0.4</v>
      </c>
      <c r="T19" t="str">
        <f t="shared" si="8"/>
        <v>No Indication</v>
      </c>
      <c r="U19" t="str">
        <f t="shared" si="9"/>
        <v>No T+M+I</v>
      </c>
      <c r="V19">
        <v>350.68127296936757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354</v>
      </c>
      <c r="D20">
        <v>354.95</v>
      </c>
      <c r="E20">
        <v>350.15</v>
      </c>
      <c r="F20">
        <v>351</v>
      </c>
      <c r="G20">
        <f>_xll.TA_TYPPRICE(D20,E20,F20)</f>
        <v>352.0333333333333</v>
      </c>
      <c r="H20">
        <v>352.35998365614148</v>
      </c>
      <c r="I20" t="str">
        <f t="shared" si="0"/>
        <v>DOWN</v>
      </c>
      <c r="J20">
        <v>355.10315586858474</v>
      </c>
      <c r="K20">
        <v>349.1597455169379</v>
      </c>
      <c r="L20" t="str">
        <f t="shared" si="1"/>
        <v>No Confirmation</v>
      </c>
      <c r="M20" t="str">
        <f t="shared" si="2"/>
        <v>No Trend</v>
      </c>
      <c r="N20">
        <v>50.107397638896444</v>
      </c>
      <c r="O20" t="str">
        <f t="shared" si="3"/>
        <v>No Momentum</v>
      </c>
      <c r="P20" t="str">
        <f t="shared" si="4"/>
        <v>No Trend + Momentum</v>
      </c>
      <c r="Q20">
        <f t="shared" si="5"/>
        <v>0.85000000000002274</v>
      </c>
      <c r="R20">
        <f t="shared" si="6"/>
        <v>4.8000000000000114</v>
      </c>
      <c r="S20">
        <f t="shared" si="7"/>
        <v>0.17708333333333764</v>
      </c>
      <c r="T20" t="str">
        <f t="shared" si="8"/>
        <v>DOWN</v>
      </c>
      <c r="U20" t="str">
        <f t="shared" si="9"/>
        <v>No T+M+I</v>
      </c>
      <c r="V20">
        <v>350.73030789715716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353.7</v>
      </c>
      <c r="D21">
        <v>354.25</v>
      </c>
      <c r="E21">
        <v>350.1</v>
      </c>
      <c r="F21">
        <v>351</v>
      </c>
      <c r="G21">
        <f>_xll.TA_TYPPRICE(D21,E21,F21)</f>
        <v>351.7833333333333</v>
      </c>
      <c r="H21">
        <v>352.07165849473739</v>
      </c>
      <c r="I21" t="str">
        <f t="shared" si="0"/>
        <v>DOWN</v>
      </c>
      <c r="J21">
        <v>354.91356567556591</v>
      </c>
      <c r="K21">
        <v>349.36869095761836</v>
      </c>
      <c r="L21" t="str">
        <f t="shared" si="1"/>
        <v>No Confirmation</v>
      </c>
      <c r="M21" t="str">
        <f t="shared" si="2"/>
        <v>No Trend</v>
      </c>
      <c r="N21">
        <v>50.107397638896458</v>
      </c>
      <c r="O21" t="str">
        <f t="shared" si="3"/>
        <v>No Momentum</v>
      </c>
      <c r="P21" t="str">
        <f t="shared" si="4"/>
        <v>No Trend + Momentum</v>
      </c>
      <c r="Q21">
        <f t="shared" si="5"/>
        <v>0.89999999999997726</v>
      </c>
      <c r="R21">
        <f t="shared" si="6"/>
        <v>4.1499999999999773</v>
      </c>
      <c r="S21">
        <f t="shared" si="7"/>
        <v>0.21686746987951377</v>
      </c>
      <c r="T21" t="str">
        <f t="shared" si="8"/>
        <v>No Indication</v>
      </c>
      <c r="U21" t="str">
        <f t="shared" si="9"/>
        <v>No T+M+I</v>
      </c>
      <c r="V21">
        <v>350.77179898990221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351.45</v>
      </c>
      <c r="D22">
        <v>358.75</v>
      </c>
      <c r="E22">
        <v>349.05</v>
      </c>
      <c r="F22">
        <v>356</v>
      </c>
      <c r="G22">
        <f>_xll.TA_TYPPRICE(D22,E22,F22)</f>
        <v>354.59999999999997</v>
      </c>
      <c r="H22">
        <v>353.33582924736868</v>
      </c>
      <c r="I22" t="str">
        <f t="shared" si="0"/>
        <v>UP</v>
      </c>
      <c r="J22">
        <v>355.76610663655129</v>
      </c>
      <c r="K22">
        <v>349.2978707448143</v>
      </c>
      <c r="L22" t="str">
        <f t="shared" si="1"/>
        <v>UP</v>
      </c>
      <c r="M22" t="str">
        <f t="shared" si="2"/>
        <v>UP</v>
      </c>
      <c r="N22">
        <v>68.7965472387489</v>
      </c>
      <c r="O22" t="str">
        <f t="shared" si="3"/>
        <v>UP</v>
      </c>
      <c r="P22" t="str">
        <f t="shared" si="4"/>
        <v>UP</v>
      </c>
      <c r="Q22">
        <f t="shared" si="5"/>
        <v>6.9499999999999886</v>
      </c>
      <c r="R22">
        <f t="shared" si="6"/>
        <v>9.6999999999999886</v>
      </c>
      <c r="S22">
        <f t="shared" si="7"/>
        <v>0.71649484536082442</v>
      </c>
      <c r="T22" t="str">
        <f t="shared" si="8"/>
        <v>No Indication</v>
      </c>
      <c r="U22" t="str">
        <f t="shared" si="9"/>
        <v>No T+M+I</v>
      </c>
      <c r="V22">
        <v>351.57613760684035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357</v>
      </c>
      <c r="D23">
        <v>366.6</v>
      </c>
      <c r="E23">
        <v>354</v>
      </c>
      <c r="F23">
        <v>365</v>
      </c>
      <c r="G23">
        <f>_xll.TA_TYPPRICE(D23,E23,F23)</f>
        <v>361.86666666666662</v>
      </c>
      <c r="H23">
        <v>357.60124795701768</v>
      </c>
      <c r="I23" t="str">
        <f t="shared" si="0"/>
        <v>UP</v>
      </c>
      <c r="J23">
        <v>358.17363849509547</v>
      </c>
      <c r="K23">
        <v>350.34278835707778</v>
      </c>
      <c r="L23" t="str">
        <f t="shared" si="1"/>
        <v>UP</v>
      </c>
      <c r="M23" t="str">
        <f t="shared" si="2"/>
        <v>UP</v>
      </c>
      <c r="N23">
        <v>83.067571633013387</v>
      </c>
      <c r="O23" t="str">
        <f t="shared" si="3"/>
        <v>UP</v>
      </c>
      <c r="P23" t="str">
        <f t="shared" si="4"/>
        <v>UP</v>
      </c>
      <c r="Q23">
        <f t="shared" si="5"/>
        <v>11</v>
      </c>
      <c r="R23">
        <f t="shared" si="6"/>
        <v>12.600000000000023</v>
      </c>
      <c r="S23">
        <f t="shared" si="7"/>
        <v>0.87301587301587147</v>
      </c>
      <c r="T23" t="str">
        <f t="shared" si="8"/>
        <v>UP</v>
      </c>
      <c r="U23" t="str">
        <f t="shared" si="9"/>
        <v>UP</v>
      </c>
      <c r="V23">
        <v>353.64134720578801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367.7</v>
      </c>
      <c r="D24">
        <v>390.95</v>
      </c>
      <c r="E24">
        <v>365.05</v>
      </c>
      <c r="F24">
        <v>388</v>
      </c>
      <c r="G24">
        <f>_xll.TA_TYPPRICE(D24,E24,F24)</f>
        <v>381.33333333333331</v>
      </c>
      <c r="H24">
        <v>369.46729064517547</v>
      </c>
      <c r="I24" t="str">
        <f t="shared" si="0"/>
        <v>UP</v>
      </c>
      <c r="J24">
        <v>365.45727438507424</v>
      </c>
      <c r="K24">
        <v>353.61105761106052</v>
      </c>
      <c r="L24" t="str">
        <f t="shared" si="1"/>
        <v>UP</v>
      </c>
      <c r="M24" t="str">
        <f t="shared" si="2"/>
        <v>UP</v>
      </c>
      <c r="N24">
        <v>93.119673519804607</v>
      </c>
      <c r="O24" t="str">
        <f t="shared" si="3"/>
        <v>UP</v>
      </c>
      <c r="P24" t="str">
        <f t="shared" si="4"/>
        <v>UP</v>
      </c>
      <c r="Q24">
        <f t="shared" si="5"/>
        <v>22.949999999999989</v>
      </c>
      <c r="R24">
        <f t="shared" si="6"/>
        <v>25.899999999999977</v>
      </c>
      <c r="S24">
        <f t="shared" si="7"/>
        <v>0.88610038610038644</v>
      </c>
      <c r="T24" t="str">
        <f t="shared" si="8"/>
        <v>UP</v>
      </c>
      <c r="U24" t="str">
        <f t="shared" si="9"/>
        <v>UP</v>
      </c>
      <c r="V24">
        <v>358.92729378951293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391</v>
      </c>
      <c r="D25">
        <v>394</v>
      </c>
      <c r="E25">
        <v>385.05</v>
      </c>
      <c r="F25">
        <v>390</v>
      </c>
      <c r="G25">
        <f>_xll.TA_TYPPRICE(D25,E25,F25)</f>
        <v>389.68333333333334</v>
      </c>
      <c r="H25">
        <v>379.57531198925437</v>
      </c>
      <c r="I25" t="str">
        <f t="shared" si="0"/>
        <v>UP</v>
      </c>
      <c r="J25">
        <v>371.80010229950221</v>
      </c>
      <c r="K25">
        <v>360.59748925304706</v>
      </c>
      <c r="L25" t="str">
        <f t="shared" si="1"/>
        <v>UP</v>
      </c>
      <c r="M25" t="str">
        <f t="shared" si="2"/>
        <v>UP</v>
      </c>
      <c r="N25">
        <v>93.536736524637917</v>
      </c>
      <c r="O25" t="str">
        <f t="shared" si="3"/>
        <v>UP</v>
      </c>
      <c r="P25" t="str">
        <f t="shared" si="4"/>
        <v>UP</v>
      </c>
      <c r="Q25">
        <f t="shared" si="5"/>
        <v>4.9499999999999886</v>
      </c>
      <c r="R25">
        <f t="shared" si="6"/>
        <v>8.9499999999999886</v>
      </c>
      <c r="S25">
        <f t="shared" si="7"/>
        <v>0.55307262569832349</v>
      </c>
      <c r="T25" t="str">
        <f t="shared" si="8"/>
        <v>No Indication</v>
      </c>
      <c r="U25" t="str">
        <f t="shared" si="9"/>
        <v>No T+M+I</v>
      </c>
      <c r="V25">
        <v>363.70771012958784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388.2</v>
      </c>
      <c r="D26">
        <v>412.9</v>
      </c>
      <c r="E26">
        <v>388.2</v>
      </c>
      <c r="F26">
        <v>407</v>
      </c>
      <c r="G26">
        <f>_xll.TA_TYPPRICE(D26,E26,F26)</f>
        <v>402.7</v>
      </c>
      <c r="H26">
        <v>391.13765599462715</v>
      </c>
      <c r="I26" t="str">
        <f t="shared" si="0"/>
        <v>UP</v>
      </c>
      <c r="J26">
        <v>380.93341289961285</v>
      </c>
      <c r="K26">
        <v>366.7313805301477</v>
      </c>
      <c r="L26" t="str">
        <f t="shared" si="1"/>
        <v>UP</v>
      </c>
      <c r="M26" t="str">
        <f t="shared" si="2"/>
        <v>UP</v>
      </c>
      <c r="N26">
        <v>96.068701099038293</v>
      </c>
      <c r="O26" t="str">
        <f t="shared" si="3"/>
        <v>UP</v>
      </c>
      <c r="P26" t="str">
        <f t="shared" si="4"/>
        <v>UP</v>
      </c>
      <c r="Q26">
        <f t="shared" si="5"/>
        <v>18.800000000000011</v>
      </c>
      <c r="R26">
        <f t="shared" si="6"/>
        <v>24.699999999999989</v>
      </c>
      <c r="S26">
        <f t="shared" si="7"/>
        <v>0.76113360323886725</v>
      </c>
      <c r="T26" t="str">
        <f t="shared" si="8"/>
        <v>No Indication</v>
      </c>
      <c r="U26" t="str">
        <f t="shared" si="9"/>
        <v>No T+M+I</v>
      </c>
      <c r="V26">
        <v>370.36806241734354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409.95</v>
      </c>
      <c r="D27">
        <v>413.95</v>
      </c>
      <c r="E27">
        <v>398.3</v>
      </c>
      <c r="F27">
        <v>404</v>
      </c>
      <c r="G27">
        <f>_xll.TA_TYPPRICE(D27,E27,F27)</f>
        <v>405.41666666666669</v>
      </c>
      <c r="H27">
        <v>398.27716133064689</v>
      </c>
      <c r="I27" t="str">
        <f t="shared" si="0"/>
        <v>UP</v>
      </c>
      <c r="J27">
        <v>388.27043225525443</v>
      </c>
      <c r="K27">
        <v>373.74662930122599</v>
      </c>
      <c r="L27" t="str">
        <f t="shared" si="1"/>
        <v>UP</v>
      </c>
      <c r="M27" t="str">
        <f t="shared" si="2"/>
        <v>UP</v>
      </c>
      <c r="N27">
        <v>88.427276043640532</v>
      </c>
      <c r="O27" t="str">
        <f t="shared" si="3"/>
        <v>UP</v>
      </c>
      <c r="P27" t="str">
        <f t="shared" si="4"/>
        <v>UP</v>
      </c>
      <c r="Q27">
        <f t="shared" si="5"/>
        <v>5.6999999999999886</v>
      </c>
      <c r="R27">
        <f t="shared" si="6"/>
        <v>15.649999999999977</v>
      </c>
      <c r="S27">
        <f t="shared" si="7"/>
        <v>0.36421725239616592</v>
      </c>
      <c r="T27" t="str">
        <f t="shared" si="8"/>
        <v>No Indication</v>
      </c>
      <c r="U27" t="str">
        <f t="shared" si="9"/>
        <v>No T+M+I</v>
      </c>
      <c r="V27">
        <v>375.54220666082915</v>
      </c>
      <c r="W27">
        <v>357.84615384615387</v>
      </c>
      <c r="X27">
        <f t="shared" si="10"/>
        <v>17.696052814675284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408.65</v>
      </c>
      <c r="D28">
        <v>411</v>
      </c>
      <c r="E28">
        <v>403</v>
      </c>
      <c r="F28">
        <v>408</v>
      </c>
      <c r="G28">
        <f>_xll.TA_TYPPRICE(D28,E28,F28)</f>
        <v>407.33333333333331</v>
      </c>
      <c r="H28">
        <v>402.80524733199013</v>
      </c>
      <c r="I28" t="str">
        <f t="shared" si="0"/>
        <v>UP</v>
      </c>
      <c r="J28">
        <v>393.32144730964234</v>
      </c>
      <c r="K28">
        <v>380.24737834539798</v>
      </c>
      <c r="L28" t="str">
        <f t="shared" si="1"/>
        <v>UP</v>
      </c>
      <c r="M28" t="str">
        <f t="shared" si="2"/>
        <v>UP</v>
      </c>
      <c r="N28">
        <v>89.781879580783183</v>
      </c>
      <c r="O28" t="str">
        <f t="shared" si="3"/>
        <v>UP</v>
      </c>
      <c r="P28" t="str">
        <f t="shared" si="4"/>
        <v>UP</v>
      </c>
      <c r="Q28">
        <f t="shared" si="5"/>
        <v>5</v>
      </c>
      <c r="R28">
        <f t="shared" si="6"/>
        <v>8</v>
      </c>
      <c r="S28">
        <f t="shared" si="7"/>
        <v>0.625</v>
      </c>
      <c r="T28" t="str">
        <f t="shared" si="8"/>
        <v>No Indication</v>
      </c>
      <c r="U28" t="str">
        <f t="shared" si="9"/>
        <v>No T+M+I</v>
      </c>
      <c r="V28">
        <v>380.53571332839391</v>
      </c>
      <c r="W28">
        <v>361.56125356125358</v>
      </c>
      <c r="X28">
        <f t="shared" si="10"/>
        <v>18.974459767140331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410.35</v>
      </c>
      <c r="D29">
        <v>418.35</v>
      </c>
      <c r="E29">
        <v>407.4</v>
      </c>
      <c r="F29">
        <v>415</v>
      </c>
      <c r="G29">
        <f>_xll.TA_TYPPRICE(D29,E29,F29)</f>
        <v>413.58333333333331</v>
      </c>
      <c r="H29">
        <v>408.19429033266169</v>
      </c>
      <c r="I29" t="str">
        <f t="shared" si="0"/>
        <v>UP</v>
      </c>
      <c r="J29">
        <v>398.88334790749963</v>
      </c>
      <c r="K29">
        <v>386.28129426864285</v>
      </c>
      <c r="L29" t="str">
        <f t="shared" si="1"/>
        <v>UP</v>
      </c>
      <c r="M29" t="str">
        <f t="shared" si="2"/>
        <v>UP</v>
      </c>
      <c r="N29">
        <v>91.864877247364319</v>
      </c>
      <c r="O29" t="str">
        <f t="shared" si="3"/>
        <v>UP</v>
      </c>
      <c r="P29" t="str">
        <f t="shared" si="4"/>
        <v>UP</v>
      </c>
      <c r="Q29">
        <f t="shared" si="5"/>
        <v>7.6000000000000227</v>
      </c>
      <c r="R29">
        <f t="shared" si="6"/>
        <v>10.950000000000045</v>
      </c>
      <c r="S29">
        <f t="shared" si="7"/>
        <v>0.69406392694063845</v>
      </c>
      <c r="T29" t="str">
        <f t="shared" si="8"/>
        <v>No Indication</v>
      </c>
      <c r="U29" t="str">
        <f t="shared" si="9"/>
        <v>No T+M+I</v>
      </c>
      <c r="V29">
        <v>385.8379112778718</v>
      </c>
      <c r="W29">
        <v>365.51967922338292</v>
      </c>
      <c r="X29">
        <f t="shared" si="10"/>
        <v>20.318232054488874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416</v>
      </c>
      <c r="D30">
        <v>420</v>
      </c>
      <c r="E30">
        <v>414</v>
      </c>
      <c r="F30">
        <v>415</v>
      </c>
      <c r="G30">
        <f>_xll.TA_TYPPRICE(D30,E30,F30)</f>
        <v>416.33333333333331</v>
      </c>
      <c r="H30">
        <v>412.26381183299748</v>
      </c>
      <c r="I30" t="str">
        <f t="shared" si="0"/>
        <v>UP</v>
      </c>
      <c r="J30">
        <v>403.57593726138862</v>
      </c>
      <c r="K30">
        <v>392.44100665338891</v>
      </c>
      <c r="L30" t="str">
        <f t="shared" si="1"/>
        <v>UP</v>
      </c>
      <c r="M30" t="str">
        <f t="shared" si="2"/>
        <v>UP</v>
      </c>
      <c r="N30">
        <v>91.864877247364333</v>
      </c>
      <c r="O30" t="str">
        <f t="shared" si="3"/>
        <v>UP</v>
      </c>
      <c r="P30" t="str">
        <f t="shared" si="4"/>
        <v>UP</v>
      </c>
      <c r="Q30">
        <f t="shared" si="5"/>
        <v>1</v>
      </c>
      <c r="R30">
        <f t="shared" si="6"/>
        <v>6</v>
      </c>
      <c r="S30">
        <f t="shared" si="7"/>
        <v>0.16666666666666666</v>
      </c>
      <c r="T30" t="str">
        <f t="shared" si="8"/>
        <v>DOWN</v>
      </c>
      <c r="U30" t="str">
        <f t="shared" si="9"/>
        <v>No T+M+I</v>
      </c>
      <c r="V30">
        <v>390.32438646589151</v>
      </c>
      <c r="W30">
        <v>369.18488816979902</v>
      </c>
      <c r="X30">
        <f t="shared" si="10"/>
        <v>21.139498296092484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415.5</v>
      </c>
      <c r="D31">
        <v>424</v>
      </c>
      <c r="E31">
        <v>414</v>
      </c>
      <c r="F31">
        <v>422</v>
      </c>
      <c r="G31">
        <f>_xll.TA_TYPPRICE(D31,E31,F31)</f>
        <v>420</v>
      </c>
      <c r="H31">
        <v>416.13190591649874</v>
      </c>
      <c r="I31" t="str">
        <f t="shared" si="0"/>
        <v>UP</v>
      </c>
      <c r="J31">
        <v>408.11461786996892</v>
      </c>
      <c r="K31">
        <v>397.23189406374695</v>
      </c>
      <c r="L31" t="str">
        <f t="shared" si="1"/>
        <v>UP</v>
      </c>
      <c r="M31" t="str">
        <f t="shared" si="2"/>
        <v>UP</v>
      </c>
      <c r="N31">
        <v>93.830114189620687</v>
      </c>
      <c r="O31" t="str">
        <f t="shared" si="3"/>
        <v>UP</v>
      </c>
      <c r="P31" t="str">
        <f t="shared" si="4"/>
        <v>UP</v>
      </c>
      <c r="Q31">
        <f t="shared" si="5"/>
        <v>8</v>
      </c>
      <c r="R31">
        <f t="shared" si="6"/>
        <v>10</v>
      </c>
      <c r="S31">
        <f t="shared" si="7"/>
        <v>0.8</v>
      </c>
      <c r="T31" t="str">
        <f t="shared" si="8"/>
        <v>No Indication</v>
      </c>
      <c r="U31" t="str">
        <f t="shared" si="9"/>
        <v>No T+M+I</v>
      </c>
      <c r="V31">
        <v>395.19755777883125</v>
      </c>
      <c r="W31">
        <v>373.09711867573986</v>
      </c>
      <c r="X31">
        <f t="shared" si="10"/>
        <v>22.100439103091389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421.25</v>
      </c>
      <c r="D32">
        <v>425</v>
      </c>
      <c r="E32">
        <v>420.1</v>
      </c>
      <c r="F32">
        <v>424</v>
      </c>
      <c r="G32">
        <f>_xll.TA_TYPPRICE(D32,E32,F32)</f>
        <v>423.0333333333333</v>
      </c>
      <c r="H32">
        <v>419.58261962491599</v>
      </c>
      <c r="I32" t="str">
        <f t="shared" si="0"/>
        <v>UP</v>
      </c>
      <c r="J32">
        <v>411.86692500997583</v>
      </c>
      <c r="K32">
        <v>402.31369538291432</v>
      </c>
      <c r="L32" t="str">
        <f t="shared" si="1"/>
        <v>UP</v>
      </c>
      <c r="M32" t="str">
        <f t="shared" si="2"/>
        <v>UP</v>
      </c>
      <c r="N32">
        <v>94.320151896602226</v>
      </c>
      <c r="O32" t="str">
        <f t="shared" si="3"/>
        <v>UP</v>
      </c>
      <c r="P32" t="str">
        <f t="shared" si="4"/>
        <v>UP</v>
      </c>
      <c r="Q32">
        <f t="shared" si="5"/>
        <v>3.8999999999999773</v>
      </c>
      <c r="R32">
        <f t="shared" si="6"/>
        <v>4.8999999999999773</v>
      </c>
      <c r="S32">
        <f t="shared" si="7"/>
        <v>0.79591836734693788</v>
      </c>
      <c r="T32" t="str">
        <f t="shared" si="8"/>
        <v>No Indication</v>
      </c>
      <c r="U32" t="str">
        <f t="shared" si="9"/>
        <v>No T+M+I</v>
      </c>
      <c r="V32">
        <v>399.62870273593416</v>
      </c>
      <c r="W32">
        <v>376.86770247753691</v>
      </c>
      <c r="X32">
        <f t="shared" si="10"/>
        <v>22.761000258397246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426</v>
      </c>
      <c r="D33">
        <v>438.05</v>
      </c>
      <c r="E33">
        <v>424.1</v>
      </c>
      <c r="F33">
        <v>437</v>
      </c>
      <c r="G33">
        <f>_xll.TA_TYPPRICE(D33,E33,F33)</f>
        <v>433.05</v>
      </c>
      <c r="H33">
        <v>426.31630981245803</v>
      </c>
      <c r="I33" t="str">
        <f t="shared" si="0"/>
        <v>UP</v>
      </c>
      <c r="J33">
        <v>417.6853861188701</v>
      </c>
      <c r="K33">
        <v>407.15509640893339</v>
      </c>
      <c r="L33" t="str">
        <f t="shared" si="1"/>
        <v>UP</v>
      </c>
      <c r="M33" t="str">
        <f t="shared" si="2"/>
        <v>UP</v>
      </c>
      <c r="N33">
        <v>96.547878262196889</v>
      </c>
      <c r="O33" t="str">
        <f t="shared" si="3"/>
        <v>UP</v>
      </c>
      <c r="P33" t="str">
        <f t="shared" si="4"/>
        <v>UP</v>
      </c>
      <c r="Q33">
        <f t="shared" si="5"/>
        <v>12.899999999999977</v>
      </c>
      <c r="R33">
        <f t="shared" si="6"/>
        <v>13.949999999999989</v>
      </c>
      <c r="S33">
        <f t="shared" si="7"/>
        <v>0.9247311827956981</v>
      </c>
      <c r="T33" t="str">
        <f t="shared" si="8"/>
        <v>UP</v>
      </c>
      <c r="U33" t="str">
        <f t="shared" si="9"/>
        <v>UP</v>
      </c>
      <c r="V33">
        <v>405.378133084252</v>
      </c>
      <c r="W33">
        <v>381.3219467384601</v>
      </c>
      <c r="X33">
        <f t="shared" si="10"/>
        <v>24.0561863457919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440</v>
      </c>
      <c r="D34">
        <v>453.95</v>
      </c>
      <c r="E34">
        <v>440</v>
      </c>
      <c r="F34">
        <v>450</v>
      </c>
      <c r="G34">
        <f>_xll.TA_TYPPRICE(D34,E34,F34)</f>
        <v>447.98333333333335</v>
      </c>
      <c r="H34">
        <v>437.14982157289569</v>
      </c>
      <c r="I34" t="str">
        <f t="shared" si="0"/>
        <v>UP</v>
      </c>
      <c r="J34">
        <v>425.74418920356561</v>
      </c>
      <c r="K34">
        <v>414.45396387361484</v>
      </c>
      <c r="L34" t="str">
        <f t="shared" si="1"/>
        <v>UP</v>
      </c>
      <c r="M34" t="str">
        <f t="shared" si="2"/>
        <v>UP</v>
      </c>
      <c r="N34">
        <v>97.683559210039334</v>
      </c>
      <c r="O34" t="str">
        <f t="shared" si="3"/>
        <v>UP</v>
      </c>
      <c r="P34" t="str">
        <f t="shared" si="4"/>
        <v>UP</v>
      </c>
      <c r="Q34">
        <f t="shared" si="5"/>
        <v>10</v>
      </c>
      <c r="R34">
        <f t="shared" si="6"/>
        <v>13.949999999999989</v>
      </c>
      <c r="S34">
        <f t="shared" si="7"/>
        <v>0.71684587813620126</v>
      </c>
      <c r="T34" t="str">
        <f t="shared" si="8"/>
        <v>No Indication</v>
      </c>
      <c r="U34" t="str">
        <f t="shared" si="9"/>
        <v>No T+M+I</v>
      </c>
      <c r="V34">
        <v>412.24303568667477</v>
      </c>
      <c r="W34">
        <v>386.4092099430186</v>
      </c>
      <c r="X34">
        <f t="shared" si="10"/>
        <v>25.833825743656178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451.95</v>
      </c>
      <c r="D35">
        <v>456.3</v>
      </c>
      <c r="E35">
        <v>441.1</v>
      </c>
      <c r="F35">
        <v>444</v>
      </c>
      <c r="G35">
        <f>_xll.TA_TYPPRICE(D35,E35,F35)</f>
        <v>447.13333333333338</v>
      </c>
      <c r="H35">
        <v>442.14157745311456</v>
      </c>
      <c r="I35" t="str">
        <f t="shared" si="0"/>
        <v>UP</v>
      </c>
      <c r="J35">
        <v>432.53436938055103</v>
      </c>
      <c r="K35">
        <v>420.37530523503375</v>
      </c>
      <c r="L35" t="str">
        <f t="shared" si="1"/>
        <v>UP</v>
      </c>
      <c r="M35" t="str">
        <f t="shared" si="2"/>
        <v>UP</v>
      </c>
      <c r="N35">
        <v>82.101066048898389</v>
      </c>
      <c r="O35" t="str">
        <f t="shared" si="3"/>
        <v>UP</v>
      </c>
      <c r="P35" t="str">
        <f t="shared" si="4"/>
        <v>UP</v>
      </c>
      <c r="Q35">
        <f t="shared" si="5"/>
        <v>2.8999999999999773</v>
      </c>
      <c r="R35">
        <f t="shared" si="6"/>
        <v>15.199999999999989</v>
      </c>
      <c r="S35">
        <f t="shared" si="7"/>
        <v>0.19078947368420918</v>
      </c>
      <c r="T35" t="str">
        <f t="shared" si="8"/>
        <v>DOWN</v>
      </c>
      <c r="U35" t="str">
        <f t="shared" si="9"/>
        <v>No T+M+I</v>
      </c>
      <c r="V35">
        <v>417.12872250410942</v>
      </c>
      <c r="W35">
        <v>390.67519439168387</v>
      </c>
      <c r="X35">
        <f t="shared" si="10"/>
        <v>26.453528112425545</v>
      </c>
      <c r="Y35">
        <v>22.148135832862138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445</v>
      </c>
      <c r="D36">
        <v>445.55</v>
      </c>
      <c r="E36">
        <v>416</v>
      </c>
      <c r="F36">
        <v>420</v>
      </c>
      <c r="G36">
        <f>_xll.TA_TYPPRICE(D36,E36,F36)</f>
        <v>427.18333333333334</v>
      </c>
      <c r="H36">
        <v>434.66245539322392</v>
      </c>
      <c r="I36" t="str">
        <f t="shared" si="0"/>
        <v>DOWN</v>
      </c>
      <c r="J36">
        <v>435.42673174042858</v>
      </c>
      <c r="K36">
        <v>419.40301518280404</v>
      </c>
      <c r="L36" t="str">
        <f t="shared" si="1"/>
        <v>No Confirmation</v>
      </c>
      <c r="M36" t="str">
        <f t="shared" si="2"/>
        <v>No Trend</v>
      </c>
      <c r="N36">
        <v>45.672584820048421</v>
      </c>
      <c r="O36" t="str">
        <f t="shared" si="3"/>
        <v>No Momentum</v>
      </c>
      <c r="P36" t="str">
        <f t="shared" si="4"/>
        <v>No Trend + Momentum</v>
      </c>
      <c r="Q36">
        <f t="shared" si="5"/>
        <v>4</v>
      </c>
      <c r="R36">
        <f t="shared" si="6"/>
        <v>29.550000000000011</v>
      </c>
      <c r="S36">
        <f t="shared" si="7"/>
        <v>0.13536379018612515</v>
      </c>
      <c r="T36" t="str">
        <f t="shared" si="8"/>
        <v>DOWN</v>
      </c>
      <c r="U36" t="str">
        <f t="shared" si="9"/>
        <v>No T+M+I</v>
      </c>
      <c r="V36">
        <v>417.5704575034772</v>
      </c>
      <c r="W36">
        <v>392.84740221452211</v>
      </c>
      <c r="X36">
        <f t="shared" si="10"/>
        <v>24.723055288955095</v>
      </c>
      <c r="Y36">
        <v>22.66311972408073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423</v>
      </c>
      <c r="D37">
        <v>437.8</v>
      </c>
      <c r="E37">
        <v>420.1</v>
      </c>
      <c r="F37">
        <v>424</v>
      </c>
      <c r="G37">
        <f>_xll.TA_TYPPRICE(D37,E37,F37)</f>
        <v>427.3</v>
      </c>
      <c r="H37">
        <v>430.981227696612</v>
      </c>
      <c r="I37" t="str">
        <f t="shared" si="0"/>
        <v>DOWN</v>
      </c>
      <c r="J37">
        <v>435.95412468699999</v>
      </c>
      <c r="K37">
        <v>419.5579006977365</v>
      </c>
      <c r="L37" t="str">
        <f t="shared" si="1"/>
        <v>No Confirmation</v>
      </c>
      <c r="M37" t="str">
        <f t="shared" si="2"/>
        <v>No Trend</v>
      </c>
      <c r="N37">
        <v>50.269571377679092</v>
      </c>
      <c r="O37" t="str">
        <f t="shared" si="3"/>
        <v>No Momentum</v>
      </c>
      <c r="P37" t="str">
        <f t="shared" si="4"/>
        <v>No Trend + Momentum</v>
      </c>
      <c r="Q37">
        <f t="shared" si="5"/>
        <v>3.8999999999999773</v>
      </c>
      <c r="R37">
        <f t="shared" si="6"/>
        <v>17.699999999999989</v>
      </c>
      <c r="S37">
        <f t="shared" si="7"/>
        <v>0.22033898305084632</v>
      </c>
      <c r="T37" t="str">
        <f t="shared" si="8"/>
        <v>No Indication</v>
      </c>
      <c r="U37" t="str">
        <f t="shared" si="9"/>
        <v>No T+M+I</v>
      </c>
      <c r="V37">
        <v>418.55961788755764</v>
      </c>
      <c r="W37">
        <v>395.1550020504834</v>
      </c>
      <c r="X37">
        <f t="shared" si="10"/>
        <v>23.404615837074232</v>
      </c>
      <c r="Y37">
        <v>22.811418946679431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425.85</v>
      </c>
      <c r="D38">
        <v>437</v>
      </c>
      <c r="E38">
        <v>424</v>
      </c>
      <c r="F38">
        <v>432</v>
      </c>
      <c r="G38">
        <f>_xll.TA_TYPPRICE(D38,E38,F38)</f>
        <v>431</v>
      </c>
      <c r="H38">
        <v>430.990613848306</v>
      </c>
      <c r="I38" t="str">
        <f t="shared" si="0"/>
        <v>UP</v>
      </c>
      <c r="J38">
        <v>436.1865414232222</v>
      </c>
      <c r="K38">
        <v>420.54503387601727</v>
      </c>
      <c r="L38" t="str">
        <f t="shared" si="1"/>
        <v>No Confirmation</v>
      </c>
      <c r="M38" t="str">
        <f t="shared" si="2"/>
        <v>No Trend</v>
      </c>
      <c r="N38">
        <v>58.952742268259492</v>
      </c>
      <c r="O38" t="str">
        <f t="shared" si="3"/>
        <v>No Momentum</v>
      </c>
      <c r="P38" t="str">
        <f t="shared" si="4"/>
        <v>No Trend + Momentum</v>
      </c>
      <c r="Q38">
        <f t="shared" si="5"/>
        <v>8</v>
      </c>
      <c r="R38">
        <f t="shared" si="6"/>
        <v>13</v>
      </c>
      <c r="S38">
        <f t="shared" si="7"/>
        <v>0.61538461538461542</v>
      </c>
      <c r="T38" t="str">
        <f t="shared" si="8"/>
        <v>No Indication</v>
      </c>
      <c r="U38" t="str">
        <f t="shared" si="9"/>
        <v>No T+M+I</v>
      </c>
      <c r="V38">
        <v>420.62736898177951</v>
      </c>
      <c r="W38">
        <v>397.88426115785501</v>
      </c>
      <c r="X38">
        <f t="shared" si="10"/>
        <v>22.743107823924504</v>
      </c>
      <c r="Y38">
        <v>22.797756722128447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433</v>
      </c>
      <c r="D39">
        <v>441</v>
      </c>
      <c r="E39">
        <v>426.35</v>
      </c>
      <c r="F39">
        <v>431</v>
      </c>
      <c r="G39">
        <f>_xll.TA_TYPPRICE(D39,E39,F39)</f>
        <v>432.7833333333333</v>
      </c>
      <c r="H39">
        <v>431.88697359081965</v>
      </c>
      <c r="I39" t="str">
        <f t="shared" si="0"/>
        <v>DOWN</v>
      </c>
      <c r="J39">
        <v>437.25619888472835</v>
      </c>
      <c r="K39">
        <v>421.83502634801346</v>
      </c>
      <c r="L39" t="str">
        <f t="shared" si="1"/>
        <v>No Confirmation</v>
      </c>
      <c r="M39" t="str">
        <f t="shared" si="2"/>
        <v>No Trend</v>
      </c>
      <c r="N39">
        <v>57.387107323975286</v>
      </c>
      <c r="O39" t="str">
        <f t="shared" si="3"/>
        <v>No Momentum</v>
      </c>
      <c r="P39" t="str">
        <f t="shared" si="4"/>
        <v>No Trend + Momentum</v>
      </c>
      <c r="Q39">
        <f t="shared" si="5"/>
        <v>4.6499999999999773</v>
      </c>
      <c r="R39">
        <f t="shared" si="6"/>
        <v>14.649999999999977</v>
      </c>
      <c r="S39">
        <f t="shared" si="7"/>
        <v>0.31740614334470885</v>
      </c>
      <c r="T39" t="str">
        <f t="shared" si="8"/>
        <v>No Indication</v>
      </c>
      <c r="U39" t="str">
        <f t="shared" si="9"/>
        <v>No T+M+I</v>
      </c>
      <c r="V39">
        <v>422.22315836919807</v>
      </c>
      <c r="W39">
        <v>400.33727884986575</v>
      </c>
      <c r="X39">
        <f t="shared" si="10"/>
        <v>21.88587951933232</v>
      </c>
      <c r="Y39">
        <v>22.615381281569221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433.6</v>
      </c>
      <c r="D40">
        <v>433.6</v>
      </c>
      <c r="E40">
        <v>420</v>
      </c>
      <c r="F40">
        <v>424</v>
      </c>
      <c r="G40">
        <f>_xll.TA_TYPPRICE(D40,E40,F40)</f>
        <v>425.86666666666662</v>
      </c>
      <c r="H40">
        <v>428.87682012874313</v>
      </c>
      <c r="I40" t="str">
        <f t="shared" si="0"/>
        <v>DOWN</v>
      </c>
      <c r="J40">
        <v>436.44371024367763</v>
      </c>
      <c r="K40">
        <v>421.42724271512157</v>
      </c>
      <c r="L40" t="str">
        <f t="shared" si="1"/>
        <v>No Confirmation</v>
      </c>
      <c r="M40" t="str">
        <f t="shared" si="2"/>
        <v>No Trend</v>
      </c>
      <c r="N40">
        <v>46.5661662581009</v>
      </c>
      <c r="O40" t="str">
        <f t="shared" si="3"/>
        <v>No Momentum</v>
      </c>
      <c r="P40" t="str">
        <f t="shared" si="4"/>
        <v>No Trend + Momentum</v>
      </c>
      <c r="Q40">
        <f t="shared" si="5"/>
        <v>4</v>
      </c>
      <c r="R40">
        <f t="shared" si="6"/>
        <v>13.600000000000023</v>
      </c>
      <c r="S40">
        <f t="shared" si="7"/>
        <v>0.29411764705882304</v>
      </c>
      <c r="T40" t="str">
        <f t="shared" si="8"/>
        <v>No Indication</v>
      </c>
      <c r="U40" t="str">
        <f t="shared" si="9"/>
        <v>No T+M+I</v>
      </c>
      <c r="V40">
        <v>422.49651862009068</v>
      </c>
      <c r="W40">
        <v>402.09007300913498</v>
      </c>
      <c r="X40">
        <f t="shared" si="10"/>
        <v>20.4064456109557</v>
      </c>
      <c r="Y40">
        <v>22.173594147446515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424.9</v>
      </c>
      <c r="D41">
        <v>431.15</v>
      </c>
      <c r="E41">
        <v>404.85</v>
      </c>
      <c r="F41">
        <v>407</v>
      </c>
      <c r="G41">
        <f>_xll.TA_TYPPRICE(D41,E41,F41)</f>
        <v>414.33333333333331</v>
      </c>
      <c r="H41">
        <v>421.60507673103825</v>
      </c>
      <c r="I41" t="str">
        <f t="shared" si="0"/>
        <v>DOWN</v>
      </c>
      <c r="J41">
        <v>435.26733018952706</v>
      </c>
      <c r="K41">
        <v>417.7434110006501</v>
      </c>
      <c r="L41" t="str">
        <f t="shared" si="1"/>
        <v>DOWN</v>
      </c>
      <c r="M41" t="str">
        <f t="shared" si="2"/>
        <v>DOWN</v>
      </c>
      <c r="N41">
        <v>29.6144105574935</v>
      </c>
      <c r="O41" t="str">
        <f t="shared" si="3"/>
        <v>DOWN</v>
      </c>
      <c r="P41" t="str">
        <f t="shared" si="4"/>
        <v>DOWN</v>
      </c>
      <c r="Q41">
        <f t="shared" si="5"/>
        <v>2.1499999999999773</v>
      </c>
      <c r="R41">
        <f t="shared" si="6"/>
        <v>26.299999999999955</v>
      </c>
      <c r="S41">
        <f t="shared" si="7"/>
        <v>8.1749049429657078E-2</v>
      </c>
      <c r="T41" t="str">
        <f t="shared" si="8"/>
        <v>DOWN</v>
      </c>
      <c r="U41" t="str">
        <f t="shared" si="9"/>
        <v>DOWN</v>
      </c>
      <c r="V41">
        <v>420.11243883238444</v>
      </c>
      <c r="W41">
        <v>402.45377130475464</v>
      </c>
      <c r="X41">
        <f t="shared" si="10"/>
        <v>17.658667527629802</v>
      </c>
      <c r="Y41">
        <v>21.270608823483173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407</v>
      </c>
      <c r="D42">
        <v>419.5</v>
      </c>
      <c r="E42">
        <v>406.2</v>
      </c>
      <c r="F42">
        <v>412</v>
      </c>
      <c r="G42">
        <f>_xll.TA_TYPPRICE(D42,E42,F42)</f>
        <v>412.56666666666666</v>
      </c>
      <c r="H42">
        <v>417.08587169885243</v>
      </c>
      <c r="I42" t="str">
        <f t="shared" si="0"/>
        <v>DOWN</v>
      </c>
      <c r="J42">
        <v>431.7634790362988</v>
      </c>
      <c r="K42">
        <v>415.17820855606118</v>
      </c>
      <c r="L42" t="str">
        <f t="shared" si="1"/>
        <v>DOWN</v>
      </c>
      <c r="M42" t="str">
        <f t="shared" si="2"/>
        <v>DOWN</v>
      </c>
      <c r="N42">
        <v>37.922640911182512</v>
      </c>
      <c r="O42" t="str">
        <f t="shared" si="3"/>
        <v>DOWN</v>
      </c>
      <c r="P42" t="str">
        <f t="shared" si="4"/>
        <v>DOWN</v>
      </c>
      <c r="Q42">
        <f t="shared" si="5"/>
        <v>5.8000000000000114</v>
      </c>
      <c r="R42">
        <f t="shared" si="6"/>
        <v>13.300000000000011</v>
      </c>
      <c r="S42">
        <f t="shared" si="7"/>
        <v>0.43609022556391025</v>
      </c>
      <c r="T42" t="str">
        <f t="shared" si="8"/>
        <v>No Indication</v>
      </c>
      <c r="U42" t="str">
        <f t="shared" si="9"/>
        <v>No T+M+I</v>
      </c>
      <c r="V42">
        <v>418.8643713197099</v>
      </c>
      <c r="W42">
        <v>403.16089935625428</v>
      </c>
      <c r="X42">
        <f t="shared" si="10"/>
        <v>15.703471963455627</v>
      </c>
      <c r="Y42">
        <v>20.157181451477662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413.85</v>
      </c>
      <c r="D43">
        <v>422.45</v>
      </c>
      <c r="E43">
        <v>413.1</v>
      </c>
      <c r="F43">
        <v>422</v>
      </c>
      <c r="G43">
        <f>_xll.TA_TYPPRICE(D43,E43,F43)</f>
        <v>419.18333333333334</v>
      </c>
      <c r="H43">
        <v>418.13460251609285</v>
      </c>
      <c r="I43" t="str">
        <f t="shared" si="0"/>
        <v>UP</v>
      </c>
      <c r="J43">
        <v>429.69381702823239</v>
      </c>
      <c r="K43">
        <v>414.71638443249202</v>
      </c>
      <c r="L43" t="str">
        <f t="shared" si="1"/>
        <v>No Confirmation</v>
      </c>
      <c r="M43" t="str">
        <f t="shared" si="2"/>
        <v>No Trend</v>
      </c>
      <c r="N43">
        <v>52.067405481136831</v>
      </c>
      <c r="O43" t="str">
        <f t="shared" si="3"/>
        <v>No Momentum</v>
      </c>
      <c r="P43" t="str">
        <f t="shared" si="4"/>
        <v>No Trend + Momentum</v>
      </c>
      <c r="Q43">
        <f t="shared" si="5"/>
        <v>8.8999999999999773</v>
      </c>
      <c r="R43">
        <f t="shared" si="6"/>
        <v>9.3499999999999659</v>
      </c>
      <c r="S43">
        <f t="shared" si="7"/>
        <v>0.95187165775401172</v>
      </c>
      <c r="T43" t="str">
        <f t="shared" si="8"/>
        <v>UP</v>
      </c>
      <c r="U43" t="str">
        <f t="shared" si="9"/>
        <v>No T+M+I</v>
      </c>
      <c r="V43">
        <v>419.34677573206221</v>
      </c>
      <c r="W43">
        <v>404.55638829282805</v>
      </c>
      <c r="X43">
        <f t="shared" si="10"/>
        <v>14.790387439234166</v>
      </c>
      <c r="Y43">
        <v>19.083822649028964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422</v>
      </c>
      <c r="D44">
        <v>431</v>
      </c>
      <c r="E44">
        <v>421.05</v>
      </c>
      <c r="F44">
        <v>430</v>
      </c>
      <c r="G44">
        <f>_xll.TA_TYPPRICE(D44,E44,F44)</f>
        <v>427.34999999999997</v>
      </c>
      <c r="H44">
        <v>422.74230125804638</v>
      </c>
      <c r="I44" t="str">
        <f t="shared" si="0"/>
        <v>UP</v>
      </c>
      <c r="J44">
        <v>429.98407991084741</v>
      </c>
      <c r="K44">
        <v>416.12385455860493</v>
      </c>
      <c r="L44" t="str">
        <f t="shared" si="1"/>
        <v>UP</v>
      </c>
      <c r="M44" t="str">
        <f t="shared" si="2"/>
        <v>UP</v>
      </c>
      <c r="N44">
        <v>60.962398590114283</v>
      </c>
      <c r="O44" t="str">
        <f t="shared" si="3"/>
        <v>UP</v>
      </c>
      <c r="P44" t="str">
        <f t="shared" si="4"/>
        <v>UP</v>
      </c>
      <c r="Q44">
        <f t="shared" si="5"/>
        <v>8.9499999999999886</v>
      </c>
      <c r="R44">
        <f t="shared" si="6"/>
        <v>9.9499999999999886</v>
      </c>
      <c r="S44">
        <f t="shared" si="7"/>
        <v>0.89949748743718583</v>
      </c>
      <c r="T44" t="str">
        <f t="shared" si="8"/>
        <v>UP</v>
      </c>
      <c r="U44" t="str">
        <f t="shared" si="9"/>
        <v>UP</v>
      </c>
      <c r="V44">
        <v>420.98573331174492</v>
      </c>
      <c r="W44">
        <v>406.44110027113709</v>
      </c>
      <c r="X44">
        <f t="shared" si="10"/>
        <v>14.544633040607835</v>
      </c>
      <c r="Y44">
        <v>18.175984727344737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434</v>
      </c>
      <c r="D45">
        <v>441</v>
      </c>
      <c r="E45">
        <v>433.25</v>
      </c>
      <c r="F45">
        <v>440</v>
      </c>
      <c r="G45">
        <f>_xll.TA_TYPPRICE(D45,E45,F45)</f>
        <v>438.08333333333331</v>
      </c>
      <c r="H45">
        <v>430.41281729568982</v>
      </c>
      <c r="I45" t="str">
        <f t="shared" si="0"/>
        <v>UP</v>
      </c>
      <c r="J45">
        <v>432.43206215288131</v>
      </c>
      <c r="K45">
        <v>419.92966465669275</v>
      </c>
      <c r="L45" t="str">
        <f t="shared" si="1"/>
        <v>UP</v>
      </c>
      <c r="M45" t="str">
        <f t="shared" si="2"/>
        <v>UP</v>
      </c>
      <c r="N45">
        <v>69.737302061472747</v>
      </c>
      <c r="O45" t="str">
        <f t="shared" si="3"/>
        <v>UP</v>
      </c>
      <c r="P45" t="str">
        <f t="shared" si="4"/>
        <v>UP</v>
      </c>
      <c r="Q45">
        <f t="shared" si="5"/>
        <v>6.75</v>
      </c>
      <c r="R45">
        <f t="shared" si="6"/>
        <v>7.75</v>
      </c>
      <c r="S45">
        <f t="shared" si="7"/>
        <v>0.87096774193548387</v>
      </c>
      <c r="T45" t="str">
        <f t="shared" si="8"/>
        <v>UP</v>
      </c>
      <c r="U45" t="str">
        <f t="shared" si="9"/>
        <v>UP</v>
      </c>
      <c r="V45">
        <v>423.911005109938</v>
      </c>
      <c r="W45">
        <v>408.9269446954973</v>
      </c>
      <c r="X45">
        <f t="shared" si="10"/>
        <v>14.984060414440705</v>
      </c>
      <c r="Y45">
        <v>17.53759986476393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442.3</v>
      </c>
      <c r="D46">
        <v>446.55</v>
      </c>
      <c r="E46">
        <v>439</v>
      </c>
      <c r="F46">
        <v>441</v>
      </c>
      <c r="G46">
        <f>_xll.TA_TYPPRICE(D46,E46,F46)</f>
        <v>442.18333333333334</v>
      </c>
      <c r="H46">
        <v>436.29807531451161</v>
      </c>
      <c r="I46" t="str">
        <f t="shared" si="0"/>
        <v>UP</v>
      </c>
      <c r="J46">
        <v>435.56938167446327</v>
      </c>
      <c r="K46">
        <v>424.16751695520549</v>
      </c>
      <c r="L46" t="str">
        <f t="shared" si="1"/>
        <v>UP</v>
      </c>
      <c r="M46" t="str">
        <f t="shared" si="2"/>
        <v>UP</v>
      </c>
      <c r="N46">
        <v>70.564372565387558</v>
      </c>
      <c r="O46" t="str">
        <f t="shared" si="3"/>
        <v>UP</v>
      </c>
      <c r="P46" t="str">
        <f t="shared" si="4"/>
        <v>UP</v>
      </c>
      <c r="Q46">
        <f t="shared" si="5"/>
        <v>2</v>
      </c>
      <c r="R46">
        <f t="shared" si="6"/>
        <v>7.5500000000000114</v>
      </c>
      <c r="S46">
        <f t="shared" si="7"/>
        <v>0.26490066225165521</v>
      </c>
      <c r="T46" t="str">
        <f t="shared" si="8"/>
        <v>No Indication</v>
      </c>
      <c r="U46" t="str">
        <f t="shared" si="9"/>
        <v>No T+M+I</v>
      </c>
      <c r="V46">
        <v>426.54008124687061</v>
      </c>
      <c r="W46">
        <v>411.30272656990491</v>
      </c>
      <c r="X46">
        <f t="shared" si="10"/>
        <v>15.237354676965708</v>
      </c>
      <c r="Y46">
        <v>17.077550827204284</v>
      </c>
      <c r="Z46" t="str">
        <f t="shared" si="11"/>
        <v>DOWN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441.55</v>
      </c>
      <c r="D47">
        <v>444</v>
      </c>
      <c r="E47">
        <v>435.5</v>
      </c>
      <c r="F47">
        <v>438</v>
      </c>
      <c r="G47">
        <f>_xll.TA_TYPPRICE(D47,E47,F47)</f>
        <v>439.16666666666669</v>
      </c>
      <c r="H47">
        <v>437.73237099058917</v>
      </c>
      <c r="I47" t="str">
        <f t="shared" si="0"/>
        <v>UP</v>
      </c>
      <c r="J47">
        <v>437.44285241347143</v>
      </c>
      <c r="K47">
        <v>426.68584652071536</v>
      </c>
      <c r="L47" t="str">
        <f t="shared" si="1"/>
        <v>UP</v>
      </c>
      <c r="M47" t="str">
        <f t="shared" si="2"/>
        <v>UP</v>
      </c>
      <c r="N47">
        <v>64.004756688429069</v>
      </c>
      <c r="O47" t="str">
        <f t="shared" si="3"/>
        <v>UP</v>
      </c>
      <c r="P47" t="str">
        <f t="shared" si="4"/>
        <v>UP</v>
      </c>
      <c r="Q47">
        <f t="shared" si="5"/>
        <v>2.5</v>
      </c>
      <c r="R47">
        <f t="shared" si="6"/>
        <v>8.5</v>
      </c>
      <c r="S47">
        <f t="shared" si="7"/>
        <v>0.29411764705882354</v>
      </c>
      <c r="T47" t="str">
        <f t="shared" si="8"/>
        <v>No Indication</v>
      </c>
      <c r="U47" t="str">
        <f t="shared" si="9"/>
        <v>No T+M+I</v>
      </c>
      <c r="V47">
        <v>428.30314567042899</v>
      </c>
      <c r="W47">
        <v>413.28030237954158</v>
      </c>
      <c r="X47">
        <f t="shared" si="10"/>
        <v>15.022843290887408</v>
      </c>
      <c r="Y47">
        <v>16.66660931994091</v>
      </c>
      <c r="Z47" t="str">
        <f t="shared" si="11"/>
        <v>DOWN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440.1</v>
      </c>
      <c r="D48">
        <v>443</v>
      </c>
      <c r="E48">
        <v>438.1</v>
      </c>
      <c r="F48">
        <v>440</v>
      </c>
      <c r="G48">
        <f>_xll.TA_TYPPRICE(D48,E48,F48)</f>
        <v>440.36666666666662</v>
      </c>
      <c r="H48">
        <v>439.04951882862792</v>
      </c>
      <c r="I48" t="str">
        <f t="shared" si="0"/>
        <v>UP</v>
      </c>
      <c r="J48">
        <v>438.67777409936667</v>
      </c>
      <c r="K48">
        <v>429.22232507166751</v>
      </c>
      <c r="L48" t="str">
        <f t="shared" si="1"/>
        <v>UP</v>
      </c>
      <c r="M48" t="str">
        <f t="shared" si="2"/>
        <v>UP</v>
      </c>
      <c r="N48">
        <v>66.592690576915842</v>
      </c>
      <c r="O48" t="str">
        <f t="shared" si="3"/>
        <v>UP</v>
      </c>
      <c r="P48" t="str">
        <f t="shared" si="4"/>
        <v>UP</v>
      </c>
      <c r="Q48">
        <f t="shared" si="5"/>
        <v>1.8999999999999773</v>
      </c>
      <c r="R48">
        <f t="shared" si="6"/>
        <v>4.8999999999999773</v>
      </c>
      <c r="S48">
        <f t="shared" si="7"/>
        <v>0.38775510204081348</v>
      </c>
      <c r="T48" t="str">
        <f t="shared" si="8"/>
        <v>No Indication</v>
      </c>
      <c r="U48" t="str">
        <f t="shared" si="9"/>
        <v>No T+M+I</v>
      </c>
      <c r="V48">
        <v>430.10266172113222</v>
      </c>
      <c r="W48">
        <v>415.25953924031626</v>
      </c>
      <c r="X48">
        <f t="shared" si="10"/>
        <v>14.843122480815964</v>
      </c>
      <c r="Y48">
        <v>16.301911952115923</v>
      </c>
      <c r="Z48" t="str">
        <f t="shared" si="11"/>
        <v>DOWN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440</v>
      </c>
      <c r="D49">
        <v>442</v>
      </c>
      <c r="E49">
        <v>437.9</v>
      </c>
      <c r="F49">
        <v>439</v>
      </c>
      <c r="G49">
        <f>_xll.TA_TYPPRICE(D49,E49,F49)</f>
        <v>439.63333333333338</v>
      </c>
      <c r="H49">
        <v>439.34142608098068</v>
      </c>
      <c r="I49" t="str">
        <f t="shared" si="0"/>
        <v>DOWN</v>
      </c>
      <c r="J49">
        <v>439.41604652172964</v>
      </c>
      <c r="K49">
        <v>431.15069727796362</v>
      </c>
      <c r="L49" t="str">
        <f t="shared" si="1"/>
        <v>No Confirmation</v>
      </c>
      <c r="M49" t="str">
        <f t="shared" si="2"/>
        <v>No Trend</v>
      </c>
      <c r="N49">
        <v>63.729005712113683</v>
      </c>
      <c r="O49" t="str">
        <f t="shared" si="3"/>
        <v>UP</v>
      </c>
      <c r="P49" t="str">
        <f t="shared" si="4"/>
        <v>No Trend + Momentum</v>
      </c>
      <c r="Q49">
        <f t="shared" si="5"/>
        <v>1.1000000000000227</v>
      </c>
      <c r="R49">
        <f t="shared" si="6"/>
        <v>4.1000000000000227</v>
      </c>
      <c r="S49">
        <f t="shared" si="7"/>
        <v>0.26829268292683334</v>
      </c>
      <c r="T49" t="str">
        <f t="shared" si="8"/>
        <v>No Indication</v>
      </c>
      <c r="U49" t="str">
        <f t="shared" si="9"/>
        <v>No T+M+I</v>
      </c>
      <c r="V49">
        <v>431.47148299480421</v>
      </c>
      <c r="W49">
        <v>417.01809188918173</v>
      </c>
      <c r="X49">
        <f t="shared" si="10"/>
        <v>14.453391105622472</v>
      </c>
      <c r="Y49">
        <v>15.932207782817233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426.8</v>
      </c>
      <c r="D50">
        <v>446</v>
      </c>
      <c r="E50">
        <v>426.8</v>
      </c>
      <c r="F50">
        <v>446</v>
      </c>
      <c r="G50">
        <f>_xll.TA_TYPPRICE(D50,E50,F50)</f>
        <v>439.59999999999997</v>
      </c>
      <c r="H50">
        <v>439.4707130404903</v>
      </c>
      <c r="I50" t="str">
        <f t="shared" si="0"/>
        <v>UP</v>
      </c>
      <c r="J50">
        <v>440.8791472946786</v>
      </c>
      <c r="K50">
        <v>430.18387566063836</v>
      </c>
      <c r="L50" t="str">
        <f t="shared" si="1"/>
        <v>UP</v>
      </c>
      <c r="M50" t="str">
        <f t="shared" si="2"/>
        <v>UP</v>
      </c>
      <c r="N50">
        <v>73.64555524839308</v>
      </c>
      <c r="O50" t="str">
        <f t="shared" si="3"/>
        <v>UP</v>
      </c>
      <c r="P50" t="str">
        <f t="shared" si="4"/>
        <v>UP</v>
      </c>
      <c r="Q50">
        <f t="shared" si="5"/>
        <v>19.199999999999989</v>
      </c>
      <c r="R50">
        <f t="shared" si="6"/>
        <v>19.199999999999989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433.70663945714205</v>
      </c>
      <c r="W50">
        <v>419.16489989739051</v>
      </c>
      <c r="X50">
        <f t="shared" si="10"/>
        <v>14.541739559751534</v>
      </c>
      <c r="Y50">
        <v>15.654114138204093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446.7</v>
      </c>
      <c r="D51">
        <v>452</v>
      </c>
      <c r="E51">
        <v>446.7</v>
      </c>
      <c r="F51">
        <v>450</v>
      </c>
      <c r="G51">
        <f>_xll.TA_TYPPRICE(D51,E51,F51)</f>
        <v>449.56666666666666</v>
      </c>
      <c r="H51">
        <v>444.51868985357851</v>
      </c>
      <c r="I51" t="str">
        <f t="shared" si="0"/>
        <v>UP</v>
      </c>
      <c r="J51">
        <v>443.35044789586112</v>
      </c>
      <c r="K51">
        <v>433.85412551382984</v>
      </c>
      <c r="L51" t="str">
        <f t="shared" si="1"/>
        <v>UP</v>
      </c>
      <c r="M51" t="str">
        <f t="shared" si="2"/>
        <v>UP</v>
      </c>
      <c r="N51">
        <v>77.95136466912912</v>
      </c>
      <c r="O51" t="str">
        <f t="shared" si="3"/>
        <v>UP</v>
      </c>
      <c r="P51" t="str">
        <f t="shared" si="4"/>
        <v>UP</v>
      </c>
      <c r="Q51">
        <f t="shared" si="5"/>
        <v>3.3000000000000114</v>
      </c>
      <c r="R51">
        <f t="shared" si="6"/>
        <v>5.3000000000000114</v>
      </c>
      <c r="S51">
        <f t="shared" si="7"/>
        <v>0.62264150943396313</v>
      </c>
      <c r="T51" t="str">
        <f t="shared" si="8"/>
        <v>No Indication</v>
      </c>
      <c r="U51" t="str">
        <f t="shared" si="9"/>
        <v>No T+M+I</v>
      </c>
      <c r="V51">
        <v>436.21331030988944</v>
      </c>
      <c r="W51">
        <v>421.44898138647272</v>
      </c>
      <c r="X51">
        <f t="shared" si="10"/>
        <v>14.764328923416713</v>
      </c>
      <c r="Y51">
        <v>15.476157095246617</v>
      </c>
      <c r="Z51" t="str">
        <f t="shared" si="11"/>
        <v>DOWN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452.9</v>
      </c>
      <c r="D52">
        <v>454.95</v>
      </c>
      <c r="E52">
        <v>444.1</v>
      </c>
      <c r="F52">
        <v>454</v>
      </c>
      <c r="G52">
        <f>_xll.TA_TYPPRICE(D52,E52,F52)</f>
        <v>451.01666666666665</v>
      </c>
      <c r="H52">
        <v>447.76767826012258</v>
      </c>
      <c r="I52" t="str">
        <f t="shared" si="0"/>
        <v>UP</v>
      </c>
      <c r="J52">
        <v>445.92812614122533</v>
      </c>
      <c r="K52">
        <v>436.13098651075654</v>
      </c>
      <c r="L52" t="str">
        <f t="shared" si="1"/>
        <v>UP</v>
      </c>
      <c r="M52" t="str">
        <f t="shared" si="2"/>
        <v>UP</v>
      </c>
      <c r="N52">
        <v>81.690616158555613</v>
      </c>
      <c r="O52" t="str">
        <f t="shared" si="3"/>
        <v>UP</v>
      </c>
      <c r="P52" t="str">
        <f t="shared" si="4"/>
        <v>UP</v>
      </c>
      <c r="Q52">
        <f t="shared" si="5"/>
        <v>9.8999999999999773</v>
      </c>
      <c r="R52">
        <f t="shared" si="6"/>
        <v>10.849999999999966</v>
      </c>
      <c r="S52">
        <f t="shared" si="7"/>
        <v>0.91244239631336488</v>
      </c>
      <c r="T52" t="str">
        <f t="shared" si="8"/>
        <v>UP</v>
      </c>
      <c r="U52" t="str">
        <f t="shared" si="9"/>
        <v>UP</v>
      </c>
      <c r="V52">
        <v>438.949724108368</v>
      </c>
      <c r="W52">
        <v>423.8601679504377</v>
      </c>
      <c r="X52">
        <f t="shared" si="10"/>
        <v>15.089556157930303</v>
      </c>
      <c r="Y52">
        <v>15.398836907783354</v>
      </c>
      <c r="Z52" t="str">
        <f t="shared" si="11"/>
        <v>DOWN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456</v>
      </c>
      <c r="D53">
        <v>457.9</v>
      </c>
      <c r="E53">
        <v>443</v>
      </c>
      <c r="F53">
        <v>445</v>
      </c>
      <c r="G53">
        <f>_xll.TA_TYPPRICE(D53,E53,F53)</f>
        <v>448.63333333333338</v>
      </c>
      <c r="H53">
        <v>448.20050579672795</v>
      </c>
      <c r="I53" t="str">
        <f t="shared" si="0"/>
        <v>DOWN</v>
      </c>
      <c r="J53">
        <v>448.58854255428639</v>
      </c>
      <c r="K53">
        <v>437.65743395281066</v>
      </c>
      <c r="L53" t="str">
        <f t="shared" si="1"/>
        <v>No Confirmation</v>
      </c>
      <c r="M53" t="str">
        <f t="shared" si="2"/>
        <v>No Trend</v>
      </c>
      <c r="N53">
        <v>55.309415353430211</v>
      </c>
      <c r="O53" t="str">
        <f t="shared" si="3"/>
        <v>No Momentum</v>
      </c>
      <c r="P53" t="str">
        <f t="shared" si="4"/>
        <v>No Trend + Momentum</v>
      </c>
      <c r="Q53">
        <f t="shared" si="5"/>
        <v>2</v>
      </c>
      <c r="R53">
        <f t="shared" si="6"/>
        <v>14.899999999999977</v>
      </c>
      <c r="S53">
        <f t="shared" si="7"/>
        <v>0.13422818791946328</v>
      </c>
      <c r="T53" t="str">
        <f t="shared" si="8"/>
        <v>DOWN</v>
      </c>
      <c r="U53" t="str">
        <f t="shared" si="9"/>
        <v>No T+M+I</v>
      </c>
      <c r="V53">
        <v>439.88053578400371</v>
      </c>
      <c r="W53">
        <v>425.42608143559045</v>
      </c>
      <c r="X53">
        <f t="shared" si="10"/>
        <v>14.454454348413265</v>
      </c>
      <c r="Y53">
        <v>15.209960395909336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447.7</v>
      </c>
      <c r="D54">
        <v>447.7</v>
      </c>
      <c r="E54">
        <v>443</v>
      </c>
      <c r="F54">
        <v>444</v>
      </c>
      <c r="G54">
        <f>_xll.TA_TYPPRICE(D54,E54,F54)</f>
        <v>444.90000000000003</v>
      </c>
      <c r="H54">
        <v>446.55025289836396</v>
      </c>
      <c r="I54" t="str">
        <f t="shared" si="0"/>
        <v>DOWN</v>
      </c>
      <c r="J54">
        <v>448.39108865333384</v>
      </c>
      <c r="K54">
        <v>438.84467085218608</v>
      </c>
      <c r="L54" t="str">
        <f t="shared" si="1"/>
        <v>No Confirmation</v>
      </c>
      <c r="M54" t="str">
        <f t="shared" si="2"/>
        <v>No Trend</v>
      </c>
      <c r="N54">
        <v>52.935124966626169</v>
      </c>
      <c r="O54" t="str">
        <f t="shared" si="3"/>
        <v>No Momentum</v>
      </c>
      <c r="P54" t="str">
        <f t="shared" si="4"/>
        <v>No Trend + Momentum</v>
      </c>
      <c r="Q54">
        <f t="shared" si="5"/>
        <v>1</v>
      </c>
      <c r="R54">
        <f t="shared" si="6"/>
        <v>4.6999999999999886</v>
      </c>
      <c r="S54">
        <f t="shared" si="7"/>
        <v>0.21276595744680901</v>
      </c>
      <c r="T54" t="str">
        <f t="shared" si="8"/>
        <v>No Indication</v>
      </c>
      <c r="U54" t="str">
        <f t="shared" si="9"/>
        <v>No T+M+I</v>
      </c>
      <c r="V54">
        <v>440.51429950954162</v>
      </c>
      <c r="W54">
        <v>426.80192725517634</v>
      </c>
      <c r="X54">
        <f t="shared" si="10"/>
        <v>13.712372254365278</v>
      </c>
      <c r="Y54">
        <v>14.910442767600525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444.9</v>
      </c>
      <c r="D55">
        <v>449.5</v>
      </c>
      <c r="E55">
        <v>441</v>
      </c>
      <c r="F55">
        <v>447</v>
      </c>
      <c r="G55">
        <f>_xll.TA_TYPPRICE(D55,E55,F55)</f>
        <v>445.83333333333331</v>
      </c>
      <c r="H55">
        <v>446.19179311584867</v>
      </c>
      <c r="I55" t="str">
        <f t="shared" si="0"/>
        <v>UP</v>
      </c>
      <c r="J55">
        <v>448.63751339703742</v>
      </c>
      <c r="K55">
        <v>439.32363288503365</v>
      </c>
      <c r="L55" t="str">
        <f t="shared" si="1"/>
        <v>No Confirmation</v>
      </c>
      <c r="M55" t="str">
        <f t="shared" si="2"/>
        <v>No Trend</v>
      </c>
      <c r="N55">
        <v>59.461004044344016</v>
      </c>
      <c r="O55" t="str">
        <f t="shared" si="3"/>
        <v>No Momentum</v>
      </c>
      <c r="P55" t="str">
        <f t="shared" si="4"/>
        <v>No Trend + Momentum</v>
      </c>
      <c r="Q55">
        <f t="shared" si="5"/>
        <v>6</v>
      </c>
      <c r="R55">
        <f t="shared" si="6"/>
        <v>8.5</v>
      </c>
      <c r="S55">
        <f t="shared" si="7"/>
        <v>0.70588235294117652</v>
      </c>
      <c r="T55" t="str">
        <f t="shared" si="8"/>
        <v>No Indication</v>
      </c>
      <c r="U55" t="str">
        <f t="shared" si="9"/>
        <v>No T+M+I</v>
      </c>
      <c r="V55">
        <v>441.51209958499675</v>
      </c>
      <c r="W55">
        <v>428.29808079182993</v>
      </c>
      <c r="X55">
        <f t="shared" si="10"/>
        <v>13.214018793166815</v>
      </c>
      <c r="Y55">
        <v>14.571157972713783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448</v>
      </c>
      <c r="D56">
        <v>453</v>
      </c>
      <c r="E56">
        <v>442.05</v>
      </c>
      <c r="F56">
        <v>443</v>
      </c>
      <c r="G56">
        <f>_xll.TA_TYPPRICE(D56,E56,F56)</f>
        <v>446.01666666666665</v>
      </c>
      <c r="H56">
        <v>446.10422989125766</v>
      </c>
      <c r="I56" t="str">
        <f t="shared" si="0"/>
        <v>DOWN</v>
      </c>
      <c r="J56">
        <v>449.60695486436242</v>
      </c>
      <c r="K56">
        <v>439.92949224391504</v>
      </c>
      <c r="L56" t="str">
        <f t="shared" si="1"/>
        <v>No Confirmation</v>
      </c>
      <c r="M56" t="str">
        <f t="shared" si="2"/>
        <v>No Trend</v>
      </c>
      <c r="N56">
        <v>48.299275039856902</v>
      </c>
      <c r="O56" t="str">
        <f t="shared" si="3"/>
        <v>No Momentum</v>
      </c>
      <c r="P56" t="str">
        <f t="shared" si="4"/>
        <v>No Trend + Momentum</v>
      </c>
      <c r="Q56">
        <f t="shared" si="5"/>
        <v>0.94999999999998863</v>
      </c>
      <c r="R56">
        <f t="shared" si="6"/>
        <v>10.949999999999989</v>
      </c>
      <c r="S56">
        <f t="shared" si="7"/>
        <v>8.675799086757896E-2</v>
      </c>
      <c r="T56" t="str">
        <f t="shared" si="8"/>
        <v>DOWN</v>
      </c>
      <c r="U56" t="str">
        <f t="shared" si="9"/>
        <v>No T+M+I</v>
      </c>
      <c r="V56">
        <v>441.74100734115109</v>
      </c>
      <c r="W56">
        <v>429.38711184428695</v>
      </c>
      <c r="X56">
        <f t="shared" si="10"/>
        <v>12.353895496864141</v>
      </c>
      <c r="Y56">
        <v>14.127705477543854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447.9</v>
      </c>
      <c r="D57">
        <v>448.9</v>
      </c>
      <c r="E57">
        <v>440.6</v>
      </c>
      <c r="F57">
        <v>442</v>
      </c>
      <c r="G57">
        <f>_xll.TA_TYPPRICE(D57,E57,F57)</f>
        <v>443.83333333333331</v>
      </c>
      <c r="H57">
        <v>444.96878161229552</v>
      </c>
      <c r="I57" t="str">
        <f t="shared" si="0"/>
        <v>DOWN</v>
      </c>
      <c r="J57">
        <v>449.449853783393</v>
      </c>
      <c r="K57">
        <v>440.07849396748946</v>
      </c>
      <c r="L57" t="str">
        <f t="shared" si="1"/>
        <v>No Confirmation</v>
      </c>
      <c r="M57" t="str">
        <f t="shared" si="2"/>
        <v>No Trend</v>
      </c>
      <c r="N57">
        <v>45.622986302056503</v>
      </c>
      <c r="O57" t="str">
        <f t="shared" si="3"/>
        <v>No Momentum</v>
      </c>
      <c r="P57" t="str">
        <f t="shared" si="4"/>
        <v>No Trend + Momentum</v>
      </c>
      <c r="Q57">
        <f t="shared" si="5"/>
        <v>1.3999999999999773</v>
      </c>
      <c r="R57">
        <f t="shared" si="6"/>
        <v>8.2999999999999545</v>
      </c>
      <c r="S57">
        <f t="shared" si="7"/>
        <v>0.16867469879517891</v>
      </c>
      <c r="T57" t="str">
        <f t="shared" si="8"/>
        <v>DOWN</v>
      </c>
      <c r="U57" t="str">
        <f t="shared" si="9"/>
        <v>No T+M+I</v>
      </c>
      <c r="V57">
        <v>441.7808523655894</v>
      </c>
      <c r="W57">
        <v>430.32139985582126</v>
      </c>
      <c r="X57">
        <f t="shared" si="10"/>
        <v>11.459452509768141</v>
      </c>
      <c r="Y57">
        <v>13.594054883988711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443.95</v>
      </c>
      <c r="D58">
        <v>452.9</v>
      </c>
      <c r="E58">
        <v>442</v>
      </c>
      <c r="F58">
        <v>449</v>
      </c>
      <c r="G58">
        <f>_xll.TA_TYPPRICE(D58,E58,F58)</f>
        <v>447.9666666666667</v>
      </c>
      <c r="H58">
        <v>446.46772413948111</v>
      </c>
      <c r="I58" t="str">
        <f t="shared" si="0"/>
        <v>UP</v>
      </c>
      <c r="J58">
        <v>450.216552942639</v>
      </c>
      <c r="K58">
        <v>440.50549530804739</v>
      </c>
      <c r="L58" t="str">
        <f t="shared" si="1"/>
        <v>No Confirmation</v>
      </c>
      <c r="M58" t="str">
        <f t="shared" si="2"/>
        <v>No Trend</v>
      </c>
      <c r="N58">
        <v>63.378590711358029</v>
      </c>
      <c r="O58" t="str">
        <f t="shared" si="3"/>
        <v>UP</v>
      </c>
      <c r="P58" t="str">
        <f t="shared" si="4"/>
        <v>No Trend + Momentum</v>
      </c>
      <c r="Q58">
        <f t="shared" si="5"/>
        <v>7</v>
      </c>
      <c r="R58">
        <f t="shared" si="6"/>
        <v>10.899999999999977</v>
      </c>
      <c r="S58">
        <f t="shared" si="7"/>
        <v>0.64220183486238669</v>
      </c>
      <c r="T58" t="str">
        <f t="shared" si="8"/>
        <v>No Indication</v>
      </c>
      <c r="U58" t="str">
        <f t="shared" si="9"/>
        <v>No T+M+I</v>
      </c>
      <c r="V58">
        <v>442.89149046319102</v>
      </c>
      <c r="W58">
        <v>431.70499986650117</v>
      </c>
      <c r="X58">
        <f t="shared" si="10"/>
        <v>11.18649059668985</v>
      </c>
      <c r="Y58">
        <v>13.112542026528939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450</v>
      </c>
      <c r="D59">
        <v>452.75</v>
      </c>
      <c r="E59">
        <v>436.25</v>
      </c>
      <c r="F59">
        <v>438</v>
      </c>
      <c r="G59">
        <f>_xll.TA_TYPPRICE(D59,E59,F59)</f>
        <v>442.33333333333331</v>
      </c>
      <c r="H59">
        <v>444.40052873640718</v>
      </c>
      <c r="I59" t="str">
        <f t="shared" si="0"/>
        <v>DOWN</v>
      </c>
      <c r="J59">
        <v>450.77954117760811</v>
      </c>
      <c r="K59">
        <v>439.55982968403686</v>
      </c>
      <c r="L59" t="str">
        <f t="shared" si="1"/>
        <v>DOWN</v>
      </c>
      <c r="M59" t="str">
        <f t="shared" si="2"/>
        <v>DOWN</v>
      </c>
      <c r="N59">
        <v>38.612665806316322</v>
      </c>
      <c r="O59" t="str">
        <f t="shared" si="3"/>
        <v>DOWN</v>
      </c>
      <c r="P59" t="str">
        <f t="shared" si="4"/>
        <v>DOWN</v>
      </c>
      <c r="Q59">
        <f t="shared" si="5"/>
        <v>1.75</v>
      </c>
      <c r="R59">
        <f t="shared" si="6"/>
        <v>16.5</v>
      </c>
      <c r="S59">
        <f t="shared" si="7"/>
        <v>0.10606060606060606</v>
      </c>
      <c r="T59" t="str">
        <f t="shared" si="8"/>
        <v>DOWN</v>
      </c>
      <c r="U59" t="str">
        <f t="shared" si="9"/>
        <v>DOWN</v>
      </c>
      <c r="V59">
        <v>442.13895346885391</v>
      </c>
      <c r="W59">
        <v>432.17129617268625</v>
      </c>
      <c r="X59">
        <f t="shared" si="10"/>
        <v>9.9676572961676584</v>
      </c>
      <c r="Y59">
        <v>12.483565080456682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438</v>
      </c>
      <c r="D60">
        <v>442.75</v>
      </c>
      <c r="E60">
        <v>435.7</v>
      </c>
      <c r="F60">
        <v>440</v>
      </c>
      <c r="G60">
        <f>_xll.TA_TYPPRICE(D60,E60,F60)</f>
        <v>439.48333333333335</v>
      </c>
      <c r="H60">
        <v>441.94193103487027</v>
      </c>
      <c r="I60" t="str">
        <f t="shared" si="0"/>
        <v>DOWN</v>
      </c>
      <c r="J60">
        <v>448.99519869369522</v>
      </c>
      <c r="K60">
        <v>438.70208975425089</v>
      </c>
      <c r="L60" t="str">
        <f t="shared" si="1"/>
        <v>No Confirmation</v>
      </c>
      <c r="M60" t="str">
        <f t="shared" si="2"/>
        <v>No Trend</v>
      </c>
      <c r="N60">
        <v>43.619764829296329</v>
      </c>
      <c r="O60" t="str">
        <f t="shared" si="3"/>
        <v>No Momentum</v>
      </c>
      <c r="P60" t="str">
        <f t="shared" si="4"/>
        <v>No Trend + Momentum</v>
      </c>
      <c r="Q60">
        <f t="shared" si="5"/>
        <v>4.3000000000000114</v>
      </c>
      <c r="R60">
        <f t="shared" si="6"/>
        <v>7.0500000000000114</v>
      </c>
      <c r="S60">
        <f t="shared" si="7"/>
        <v>0.60992907801418506</v>
      </c>
      <c r="T60" t="str">
        <f t="shared" si="8"/>
        <v>No Indication</v>
      </c>
      <c r="U60" t="str">
        <f t="shared" si="9"/>
        <v>No T+M+I</v>
      </c>
      <c r="V60">
        <v>441.80988370441486</v>
      </c>
      <c r="W60">
        <v>432.75120015989467</v>
      </c>
      <c r="X60">
        <f t="shared" si="10"/>
        <v>9.0586835445201928</v>
      </c>
      <c r="Y60">
        <v>11.798588773269383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439</v>
      </c>
      <c r="D61">
        <v>441.7</v>
      </c>
      <c r="E61">
        <v>432.7</v>
      </c>
      <c r="F61">
        <v>437</v>
      </c>
      <c r="G61">
        <f>_xll.TA_TYPPRICE(D61,E61,F61)</f>
        <v>437.13333333333338</v>
      </c>
      <c r="H61">
        <v>439.53763218410182</v>
      </c>
      <c r="I61" t="str">
        <f t="shared" si="0"/>
        <v>DOWN</v>
      </c>
      <c r="J61">
        <v>447.37404342842962</v>
      </c>
      <c r="K61">
        <v>437.36829203108402</v>
      </c>
      <c r="L61" t="str">
        <f t="shared" si="1"/>
        <v>DOWN</v>
      </c>
      <c r="M61" t="str">
        <f t="shared" si="2"/>
        <v>DOWN</v>
      </c>
      <c r="N61">
        <v>37.833651480754483</v>
      </c>
      <c r="O61" t="str">
        <f t="shared" si="3"/>
        <v>DOWN</v>
      </c>
      <c r="P61" t="str">
        <f t="shared" si="4"/>
        <v>DOWN</v>
      </c>
      <c r="Q61">
        <f t="shared" si="5"/>
        <v>4.3000000000000114</v>
      </c>
      <c r="R61">
        <f t="shared" si="6"/>
        <v>9</v>
      </c>
      <c r="S61">
        <f t="shared" si="7"/>
        <v>0.47777777777777902</v>
      </c>
      <c r="T61" t="str">
        <f t="shared" si="8"/>
        <v>No Indication</v>
      </c>
      <c r="U61" t="str">
        <f t="shared" si="9"/>
        <v>No T+M+I</v>
      </c>
      <c r="V61">
        <v>441.06990159604334</v>
      </c>
      <c r="W61">
        <v>433.06592607397653</v>
      </c>
      <c r="X61">
        <f t="shared" si="10"/>
        <v>8.0039755220668098</v>
      </c>
      <c r="Y61">
        <v>11.039666123028869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435.55</v>
      </c>
      <c r="D62">
        <v>442</v>
      </c>
      <c r="E62">
        <v>435.25</v>
      </c>
      <c r="F62">
        <v>440</v>
      </c>
      <c r="G62">
        <f>_xll.TA_TYPPRICE(D62,E62,F62)</f>
        <v>439.08333333333331</v>
      </c>
      <c r="H62">
        <v>439.31048275871757</v>
      </c>
      <c r="I62" t="str">
        <f t="shared" si="0"/>
        <v>UP</v>
      </c>
      <c r="J62">
        <v>446.17981155544527</v>
      </c>
      <c r="K62">
        <v>436.8975604686209</v>
      </c>
      <c r="L62" t="str">
        <f t="shared" si="1"/>
        <v>No Confirmation</v>
      </c>
      <c r="M62" t="str">
        <f t="shared" si="2"/>
        <v>No Trend</v>
      </c>
      <c r="N62">
        <v>46.675453758376186</v>
      </c>
      <c r="O62" t="str">
        <f t="shared" si="3"/>
        <v>No Momentum</v>
      </c>
      <c r="P62" t="str">
        <f t="shared" si="4"/>
        <v>No Trend + Momentum</v>
      </c>
      <c r="Q62">
        <f t="shared" si="5"/>
        <v>4.75</v>
      </c>
      <c r="R62">
        <f t="shared" si="6"/>
        <v>6.75</v>
      </c>
      <c r="S62">
        <f t="shared" si="7"/>
        <v>0.70370370370370372</v>
      </c>
      <c r="T62" t="str">
        <f t="shared" si="8"/>
        <v>No Indication</v>
      </c>
      <c r="U62" t="str">
        <f t="shared" si="9"/>
        <v>No T+M+I</v>
      </c>
      <c r="V62">
        <v>440.90530135049823</v>
      </c>
      <c r="W62">
        <v>433.57956117960788</v>
      </c>
      <c r="X62">
        <f t="shared" si="10"/>
        <v>7.3257401708903558</v>
      </c>
      <c r="Y62">
        <v>10.296880932601166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440</v>
      </c>
      <c r="D63">
        <v>452.9</v>
      </c>
      <c r="E63">
        <v>439.45</v>
      </c>
      <c r="F63">
        <v>450</v>
      </c>
      <c r="G63">
        <f>_xll.TA_TYPPRICE(D63,E63,F63)</f>
        <v>447.45</v>
      </c>
      <c r="H63">
        <v>443.38024137935878</v>
      </c>
      <c r="I63" t="str">
        <f t="shared" si="0"/>
        <v>UP</v>
      </c>
      <c r="J63">
        <v>447.67318676534632</v>
      </c>
      <c r="K63">
        <v>437.4647692533718</v>
      </c>
      <c r="L63" t="str">
        <f t="shared" si="1"/>
        <v>UP</v>
      </c>
      <c r="M63" t="str">
        <f t="shared" si="2"/>
        <v>UP</v>
      </c>
      <c r="N63">
        <v>66.517661178630547</v>
      </c>
      <c r="O63" t="str">
        <f t="shared" si="3"/>
        <v>UP</v>
      </c>
      <c r="P63" t="str">
        <f t="shared" si="4"/>
        <v>UP</v>
      </c>
      <c r="Q63">
        <f t="shared" si="5"/>
        <v>10.550000000000011</v>
      </c>
      <c r="R63">
        <f t="shared" si="6"/>
        <v>13.449999999999989</v>
      </c>
      <c r="S63">
        <f t="shared" si="7"/>
        <v>0.78438661710037327</v>
      </c>
      <c r="T63" t="str">
        <f t="shared" si="8"/>
        <v>No Indication</v>
      </c>
      <c r="U63" t="str">
        <f t="shared" si="9"/>
        <v>No T+M+I</v>
      </c>
      <c r="V63">
        <v>442.30448575811391</v>
      </c>
      <c r="W63">
        <v>434.79588998111842</v>
      </c>
      <c r="X63">
        <f t="shared" si="10"/>
        <v>7.5085957769954916</v>
      </c>
      <c r="Y63">
        <v>9.739223901480031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450</v>
      </c>
      <c r="D64">
        <v>457.95</v>
      </c>
      <c r="E64">
        <v>447.35</v>
      </c>
      <c r="F64">
        <v>453</v>
      </c>
      <c r="G64">
        <f>_xll.TA_TYPPRICE(D64,E64,F64)</f>
        <v>452.76666666666665</v>
      </c>
      <c r="H64">
        <v>448.07345402301269</v>
      </c>
      <c r="I64" t="str">
        <f t="shared" si="0"/>
        <v>UP</v>
      </c>
      <c r="J64">
        <v>449.95692303971379</v>
      </c>
      <c r="K64">
        <v>439.66148719706695</v>
      </c>
      <c r="L64" t="str">
        <f t="shared" si="1"/>
        <v>UP</v>
      </c>
      <c r="M64" t="str">
        <f t="shared" si="2"/>
        <v>UP</v>
      </c>
      <c r="N64">
        <v>70.617632929467135</v>
      </c>
      <c r="O64" t="str">
        <f t="shared" si="3"/>
        <v>UP</v>
      </c>
      <c r="P64" t="str">
        <f t="shared" si="4"/>
        <v>UP</v>
      </c>
      <c r="Q64">
        <f t="shared" si="5"/>
        <v>5.6499999999999773</v>
      </c>
      <c r="R64">
        <f t="shared" si="6"/>
        <v>10.599999999999966</v>
      </c>
      <c r="S64">
        <f t="shared" si="7"/>
        <v>0.53301886792452791</v>
      </c>
      <c r="T64" t="str">
        <f t="shared" si="8"/>
        <v>No Indication</v>
      </c>
      <c r="U64" t="str">
        <f t="shared" si="9"/>
        <v>No T+M+I</v>
      </c>
      <c r="V64">
        <v>443.94994948763485</v>
      </c>
      <c r="W64">
        <v>436.14434257510965</v>
      </c>
      <c r="X64">
        <f t="shared" si="10"/>
        <v>7.8056069125252066</v>
      </c>
      <c r="Y64">
        <v>9.3525005036890665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456.5</v>
      </c>
      <c r="D65">
        <v>456.5</v>
      </c>
      <c r="E65">
        <v>438.25</v>
      </c>
      <c r="F65">
        <v>440.7</v>
      </c>
      <c r="G65">
        <f>_xll.TA_TYPPRICE(D65,E65,F65)</f>
        <v>445.15000000000003</v>
      </c>
      <c r="H65">
        <v>446.61172701150633</v>
      </c>
      <c r="I65" t="str">
        <f t="shared" si="0"/>
        <v>DOWN</v>
      </c>
      <c r="J65">
        <v>451.41094014199962</v>
      </c>
      <c r="K65">
        <v>439.34782337549649</v>
      </c>
      <c r="L65" t="str">
        <f t="shared" si="1"/>
        <v>No Confirmation</v>
      </c>
      <c r="M65" t="str">
        <f t="shared" si="2"/>
        <v>No Trend</v>
      </c>
      <c r="N65">
        <v>43.388508807495327</v>
      </c>
      <c r="O65" t="str">
        <f t="shared" si="3"/>
        <v>No Momentum</v>
      </c>
      <c r="P65" t="str">
        <f t="shared" si="4"/>
        <v>No Trend + Momentum</v>
      </c>
      <c r="Q65">
        <f t="shared" si="5"/>
        <v>2.4499999999999886</v>
      </c>
      <c r="R65">
        <f t="shared" si="6"/>
        <v>18.25</v>
      </c>
      <c r="S65">
        <f t="shared" si="7"/>
        <v>0.13424657534246512</v>
      </c>
      <c r="T65" t="str">
        <f t="shared" si="8"/>
        <v>DOWN</v>
      </c>
      <c r="U65" t="str">
        <f t="shared" si="9"/>
        <v>No T+M+I</v>
      </c>
      <c r="V65">
        <v>443.44995725876794</v>
      </c>
      <c r="W65">
        <v>436.48179868065711</v>
      </c>
      <c r="X65">
        <f t="shared" si="10"/>
        <v>6.9681585781108311</v>
      </c>
      <c r="Y65">
        <v>8.875632118573419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440.5</v>
      </c>
      <c r="D66">
        <v>450.8</v>
      </c>
      <c r="E66">
        <v>439.5</v>
      </c>
      <c r="F66">
        <v>449</v>
      </c>
      <c r="G66">
        <f>_xll.TA_TYPPRICE(D66,E66,F66)</f>
        <v>446.43333333333334</v>
      </c>
      <c r="H66">
        <v>446.52253017241981</v>
      </c>
      <c r="I66" t="str">
        <f t="shared" si="0"/>
        <v>UP</v>
      </c>
      <c r="J66">
        <v>451.27517566599971</v>
      </c>
      <c r="K66">
        <v>439.38164040316394</v>
      </c>
      <c r="L66" t="str">
        <f t="shared" si="1"/>
        <v>No Confirmation</v>
      </c>
      <c r="M66" t="str">
        <f t="shared" si="2"/>
        <v>No Trend</v>
      </c>
      <c r="N66">
        <v>57.282073162235427</v>
      </c>
      <c r="O66" t="str">
        <f t="shared" si="3"/>
        <v>No Momentum</v>
      </c>
      <c r="P66" t="str">
        <f t="shared" si="4"/>
        <v>No Trend + Momentum</v>
      </c>
      <c r="Q66">
        <f t="shared" si="5"/>
        <v>9.5</v>
      </c>
      <c r="R66">
        <f t="shared" si="6"/>
        <v>11.300000000000011</v>
      </c>
      <c r="S66">
        <f t="shared" si="7"/>
        <v>0.84070796460176911</v>
      </c>
      <c r="T66" t="str">
        <f t="shared" si="8"/>
        <v>UP</v>
      </c>
      <c r="U66" t="str">
        <f t="shared" si="9"/>
        <v>No T+M+I</v>
      </c>
      <c r="V66">
        <v>444.30380998818828</v>
      </c>
      <c r="W66">
        <v>437.40907285246027</v>
      </c>
      <c r="X66">
        <f t="shared" si="10"/>
        <v>6.8947371357280076</v>
      </c>
      <c r="Y66">
        <v>8.4794531220043368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449.95</v>
      </c>
      <c r="D67">
        <v>455</v>
      </c>
      <c r="E67">
        <v>447.9</v>
      </c>
      <c r="F67">
        <v>454</v>
      </c>
      <c r="G67">
        <f>_xll.TA_TYPPRICE(D67,E67,F67)</f>
        <v>452.3</v>
      </c>
      <c r="H67">
        <v>449.41126508620994</v>
      </c>
      <c r="I67" t="str">
        <f t="shared" ref="I67:I126" si="20">IF(F67&gt;H67,"UP","DOWN")</f>
        <v>UP</v>
      </c>
      <c r="J67">
        <v>452.10291440688866</v>
      </c>
      <c r="K67">
        <v>441.27460920246085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63.945148431685375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6.1000000000000227</v>
      </c>
      <c r="R67">
        <f t="shared" ref="R67:R126" si="26">D67-E67</f>
        <v>7.1000000000000227</v>
      </c>
      <c r="S67">
        <f t="shared" ref="S67:S126" si="27">Q67/R67</f>
        <v>0.8591549295774652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UP</v>
      </c>
      <c r="V67">
        <v>445.795531528467</v>
      </c>
      <c r="W67">
        <v>438.63803041894471</v>
      </c>
      <c r="X67">
        <f t="shared" ref="X67:X126" si="30">V67-W67</f>
        <v>7.1575011095222862</v>
      </c>
      <c r="Y67">
        <v>8.2150627195079267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457.45</v>
      </c>
      <c r="D68">
        <v>457.45</v>
      </c>
      <c r="E68">
        <v>449.6</v>
      </c>
      <c r="F68">
        <v>450</v>
      </c>
      <c r="G68">
        <f>_xll.TA_TYPPRICE(D68,E68,F68)</f>
        <v>452.34999999999997</v>
      </c>
      <c r="H68">
        <v>450.88063254310498</v>
      </c>
      <c r="I68" t="str">
        <f t="shared" si="20"/>
        <v>DOWN</v>
      </c>
      <c r="J68">
        <v>453.29115564980231</v>
      </c>
      <c r="K68">
        <v>443.12469604635845</v>
      </c>
      <c r="L68" t="str">
        <f t="shared" si="21"/>
        <v>No Confirmation</v>
      </c>
      <c r="M68" t="str">
        <f t="shared" si="22"/>
        <v>No Trend</v>
      </c>
      <c r="N68">
        <v>55.3169043917731</v>
      </c>
      <c r="O68" t="str">
        <f t="shared" si="23"/>
        <v>No Momentum</v>
      </c>
      <c r="P68" t="str">
        <f t="shared" si="24"/>
        <v>No Trend + Momentum</v>
      </c>
      <c r="Q68">
        <f t="shared" si="25"/>
        <v>0.39999999999997726</v>
      </c>
      <c r="R68">
        <f t="shared" si="26"/>
        <v>7.8499999999999659</v>
      </c>
      <c r="S68">
        <f t="shared" si="27"/>
        <v>5.0955414012736178E-2</v>
      </c>
      <c r="T68" t="str">
        <f t="shared" si="28"/>
        <v>DOWN</v>
      </c>
      <c r="U68" t="str">
        <f t="shared" si="29"/>
        <v>No T+M+I</v>
      </c>
      <c r="V68">
        <v>446.44237283177978</v>
      </c>
      <c r="W68">
        <v>439.47965779531916</v>
      </c>
      <c r="X68">
        <f t="shared" si="30"/>
        <v>6.9627150364606223</v>
      </c>
      <c r="Y68">
        <v>7.964593182898466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451</v>
      </c>
      <c r="D69">
        <v>453.2</v>
      </c>
      <c r="E69">
        <v>445.15</v>
      </c>
      <c r="F69">
        <v>447.8</v>
      </c>
      <c r="G69">
        <f>_xll.TA_TYPPRICE(D69,E69,F69)</f>
        <v>448.71666666666664</v>
      </c>
      <c r="H69">
        <v>449.79864960488578</v>
      </c>
      <c r="I69" t="str">
        <f t="shared" si="20"/>
        <v>DOWN</v>
      </c>
      <c r="J69">
        <v>453.27089883873515</v>
      </c>
      <c r="K69">
        <v>443.57476359161211</v>
      </c>
      <c r="L69" t="str">
        <f t="shared" si="21"/>
        <v>No Confirmation</v>
      </c>
      <c r="M69" t="str">
        <f t="shared" si="22"/>
        <v>No Trend</v>
      </c>
      <c r="N69">
        <v>50.621009925161417</v>
      </c>
      <c r="O69" t="str">
        <f t="shared" si="23"/>
        <v>No Momentum</v>
      </c>
      <c r="P69" t="str">
        <f t="shared" si="24"/>
        <v>No Trend + Momentum</v>
      </c>
      <c r="Q69">
        <f t="shared" si="25"/>
        <v>2.6500000000000341</v>
      </c>
      <c r="R69">
        <f t="shared" si="26"/>
        <v>8.0500000000000114</v>
      </c>
      <c r="S69">
        <f t="shared" si="27"/>
        <v>0.32919254658385472</v>
      </c>
      <c r="T69" t="str">
        <f t="shared" si="28"/>
        <v>No Indication</v>
      </c>
      <c r="U69" t="str">
        <f t="shared" si="29"/>
        <v>No T+M+I</v>
      </c>
      <c r="V69">
        <v>446.6512385499675</v>
      </c>
      <c r="W69">
        <v>440.09597944011034</v>
      </c>
      <c r="X69">
        <f t="shared" si="30"/>
        <v>6.5552591098571611</v>
      </c>
      <c r="Y69">
        <v>7.6827263682902052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453</v>
      </c>
      <c r="D70">
        <v>465</v>
      </c>
      <c r="E70">
        <v>450.25</v>
      </c>
      <c r="F70">
        <v>464.55</v>
      </c>
      <c r="G70">
        <f>_xll.TA_TYPPRICE(D70,E70,F70)</f>
        <v>459.93333333333334</v>
      </c>
      <c r="H70">
        <v>454.86599146910953</v>
      </c>
      <c r="I70" t="str">
        <f t="shared" si="20"/>
        <v>UP</v>
      </c>
      <c r="J70">
        <v>455.87736576346066</v>
      </c>
      <c r="K70">
        <v>445.05814946014277</v>
      </c>
      <c r="L70" t="str">
        <f t="shared" si="21"/>
        <v>UP</v>
      </c>
      <c r="M70" t="str">
        <f t="shared" si="22"/>
        <v>UP</v>
      </c>
      <c r="N70">
        <v>72.687241400522822</v>
      </c>
      <c r="O70" t="str">
        <f t="shared" si="23"/>
        <v>UP</v>
      </c>
      <c r="P70" t="str">
        <f t="shared" si="24"/>
        <v>UP</v>
      </c>
      <c r="Q70">
        <f t="shared" si="25"/>
        <v>14.300000000000011</v>
      </c>
      <c r="R70">
        <f t="shared" si="26"/>
        <v>14.75</v>
      </c>
      <c r="S70">
        <f t="shared" si="27"/>
        <v>0.96949152542372963</v>
      </c>
      <c r="T70" t="str">
        <f t="shared" si="28"/>
        <v>UP</v>
      </c>
      <c r="U70" t="str">
        <f t="shared" si="29"/>
        <v>UP</v>
      </c>
      <c r="V70">
        <v>449.40489415766478</v>
      </c>
      <c r="W70">
        <v>441.90738837047252</v>
      </c>
      <c r="X70">
        <f t="shared" si="30"/>
        <v>7.4975057871922672</v>
      </c>
      <c r="Y70">
        <v>7.6456822520706176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469.7</v>
      </c>
      <c r="D71">
        <v>469.7</v>
      </c>
      <c r="E71">
        <v>450.7</v>
      </c>
      <c r="F71">
        <v>452.6</v>
      </c>
      <c r="G71">
        <f>_xll.TA_TYPPRICE(D71,E71,F71)</f>
        <v>457.66666666666669</v>
      </c>
      <c r="H71">
        <v>456.26632906788814</v>
      </c>
      <c r="I71" t="str">
        <f t="shared" si="20"/>
        <v>DOWN</v>
      </c>
      <c r="J71">
        <v>458.94906226046942</v>
      </c>
      <c r="K71">
        <v>446.3118940245555</v>
      </c>
      <c r="L71" t="str">
        <f t="shared" si="21"/>
        <v>No Confirmation</v>
      </c>
      <c r="M71" t="str">
        <f t="shared" si="22"/>
        <v>No Trend</v>
      </c>
      <c r="N71">
        <v>51.974438263523538</v>
      </c>
      <c r="O71" t="str">
        <f t="shared" si="23"/>
        <v>No Momentum</v>
      </c>
      <c r="P71" t="str">
        <f t="shared" si="24"/>
        <v>No Trend + Momentum</v>
      </c>
      <c r="Q71">
        <f t="shared" si="25"/>
        <v>1.9000000000000341</v>
      </c>
      <c r="R71">
        <f t="shared" si="26"/>
        <v>19</v>
      </c>
      <c r="S71">
        <f t="shared" si="27"/>
        <v>0.1000000000000018</v>
      </c>
      <c r="T71" t="str">
        <f t="shared" si="28"/>
        <v>DOWN</v>
      </c>
      <c r="U71" t="str">
        <f t="shared" si="29"/>
        <v>No T+M+I</v>
      </c>
      <c r="V71">
        <v>449.89644890263946</v>
      </c>
      <c r="W71">
        <v>442.69943367636347</v>
      </c>
      <c r="X71">
        <f t="shared" si="30"/>
        <v>7.1970152262759939</v>
      </c>
      <c r="Y71">
        <v>7.5559488469116927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447.6</v>
      </c>
      <c r="D72">
        <v>453.4</v>
      </c>
      <c r="E72">
        <v>444.95</v>
      </c>
      <c r="F72">
        <v>451</v>
      </c>
      <c r="G72">
        <f>_xll.TA_TYPPRICE(D72,E72,F72)</f>
        <v>449.7833333333333</v>
      </c>
      <c r="H72">
        <v>453.02483120061072</v>
      </c>
      <c r="I72" t="str">
        <f t="shared" si="20"/>
        <v>DOWN</v>
      </c>
      <c r="J72">
        <v>457.71593731369842</v>
      </c>
      <c r="K72">
        <v>446.00925090798762</v>
      </c>
      <c r="L72" t="str">
        <f t="shared" si="21"/>
        <v>No Confirmation</v>
      </c>
      <c r="M72" t="str">
        <f t="shared" si="22"/>
        <v>No Trend</v>
      </c>
      <c r="N72">
        <v>49.608523563039824</v>
      </c>
      <c r="O72" t="str">
        <f t="shared" si="23"/>
        <v>No Momentum</v>
      </c>
      <c r="P72" t="str">
        <f t="shared" si="24"/>
        <v>No Trend + Momentum</v>
      </c>
      <c r="Q72">
        <f t="shared" si="25"/>
        <v>6.0500000000000114</v>
      </c>
      <c r="R72">
        <f t="shared" si="26"/>
        <v>8.4499999999999886</v>
      </c>
      <c r="S72">
        <f t="shared" si="27"/>
        <v>0.71597633136094907</v>
      </c>
      <c r="T72" t="str">
        <f t="shared" si="28"/>
        <v>No Indication</v>
      </c>
      <c r="U72" t="str">
        <f t="shared" si="29"/>
        <v>No T+M+I</v>
      </c>
      <c r="V72">
        <v>450.06622599454107</v>
      </c>
      <c r="W72">
        <v>443.31429044107728</v>
      </c>
      <c r="X72">
        <f t="shared" si="30"/>
        <v>6.7519355534637953</v>
      </c>
      <c r="Y72">
        <v>7.395146188222113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449.9</v>
      </c>
      <c r="D73">
        <v>455.7</v>
      </c>
      <c r="E73">
        <v>445.2</v>
      </c>
      <c r="F73">
        <v>455</v>
      </c>
      <c r="G73">
        <f>_xll.TA_TYPPRICE(D73,E73,F73)</f>
        <v>451.9666666666667</v>
      </c>
      <c r="H73">
        <v>452.49574893363871</v>
      </c>
      <c r="I73" t="str">
        <f t="shared" si="20"/>
        <v>UP</v>
      </c>
      <c r="J73">
        <v>457.26795124398768</v>
      </c>
      <c r="K73">
        <v>445.82941737287928</v>
      </c>
      <c r="L73" t="str">
        <f t="shared" si="21"/>
        <v>No Confirmation</v>
      </c>
      <c r="M73" t="str">
        <f t="shared" si="22"/>
        <v>No Trend</v>
      </c>
      <c r="N73">
        <v>55.88411037523732</v>
      </c>
      <c r="O73" t="str">
        <f t="shared" si="23"/>
        <v>No Momentum</v>
      </c>
      <c r="P73" t="str">
        <f t="shared" si="24"/>
        <v>No Trend + Momentum</v>
      </c>
      <c r="Q73">
        <f t="shared" si="25"/>
        <v>9.8000000000000114</v>
      </c>
      <c r="R73">
        <f t="shared" si="26"/>
        <v>10.5</v>
      </c>
      <c r="S73">
        <f t="shared" si="27"/>
        <v>0.93333333333333446</v>
      </c>
      <c r="T73" t="str">
        <f t="shared" si="28"/>
        <v>UP</v>
      </c>
      <c r="U73" t="str">
        <f t="shared" si="29"/>
        <v>No T+M+I</v>
      </c>
      <c r="V73">
        <v>450.82526814922704</v>
      </c>
      <c r="W73">
        <v>444.17989855655304</v>
      </c>
      <c r="X73">
        <f t="shared" si="30"/>
        <v>6.6453695926740011</v>
      </c>
      <c r="Y73">
        <v>7.2451908691124904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444.65</v>
      </c>
      <c r="D74">
        <v>449</v>
      </c>
      <c r="E74">
        <v>440</v>
      </c>
      <c r="F74">
        <v>443.85</v>
      </c>
      <c r="G74">
        <f>_xll.TA_TYPPRICE(D74,E74,F74)</f>
        <v>444.2833333333333</v>
      </c>
      <c r="H74">
        <v>448.38954113348598</v>
      </c>
      <c r="I74" t="str">
        <f t="shared" si="20"/>
        <v>DOWN</v>
      </c>
      <c r="J74">
        <v>455.43062874532376</v>
      </c>
      <c r="K74">
        <v>444.53399129001724</v>
      </c>
      <c r="L74" t="str">
        <f t="shared" si="21"/>
        <v>DOWN</v>
      </c>
      <c r="M74" t="str">
        <f t="shared" si="22"/>
        <v>DOWN</v>
      </c>
      <c r="N74">
        <v>38.972623588754182</v>
      </c>
      <c r="O74" t="str">
        <f t="shared" si="23"/>
        <v>DOWN</v>
      </c>
      <c r="P74" t="str">
        <f t="shared" si="24"/>
        <v>DOWN</v>
      </c>
      <c r="Q74">
        <f t="shared" si="25"/>
        <v>3.8500000000000227</v>
      </c>
      <c r="R74">
        <f t="shared" si="26"/>
        <v>9</v>
      </c>
      <c r="S74">
        <f t="shared" si="27"/>
        <v>0.42777777777778031</v>
      </c>
      <c r="T74" t="str">
        <f t="shared" si="28"/>
        <v>No Indication</v>
      </c>
      <c r="U74" t="str">
        <f t="shared" si="29"/>
        <v>No T+M+I</v>
      </c>
      <c r="V74">
        <v>449.7521499724229</v>
      </c>
      <c r="W74">
        <v>444.15546162643801</v>
      </c>
      <c r="X74">
        <f t="shared" si="30"/>
        <v>5.5966883459848873</v>
      </c>
      <c r="Y74">
        <v>6.9154903644869696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444.05</v>
      </c>
      <c r="D75">
        <v>452</v>
      </c>
      <c r="E75">
        <v>441</v>
      </c>
      <c r="F75">
        <v>448</v>
      </c>
      <c r="G75">
        <f>_xll.TA_TYPPRICE(D75,E75,F75)</f>
        <v>447</v>
      </c>
      <c r="H75">
        <v>447.69477056674299</v>
      </c>
      <c r="I75" t="str">
        <f t="shared" si="20"/>
        <v>UP</v>
      </c>
      <c r="J75">
        <v>454.66826680191849</v>
      </c>
      <c r="K75">
        <v>443.74865989223565</v>
      </c>
      <c r="L75" t="str">
        <f t="shared" si="21"/>
        <v>No Confirmation</v>
      </c>
      <c r="M75" t="str">
        <f t="shared" si="22"/>
        <v>No Trend</v>
      </c>
      <c r="N75">
        <v>46.504359486751554</v>
      </c>
      <c r="O75" t="str">
        <f t="shared" si="23"/>
        <v>No Momentum</v>
      </c>
      <c r="P75" t="str">
        <f t="shared" si="24"/>
        <v>No Trend + Momentum</v>
      </c>
      <c r="Q75">
        <f t="shared" si="25"/>
        <v>7</v>
      </c>
      <c r="R75">
        <f t="shared" si="26"/>
        <v>11</v>
      </c>
      <c r="S75">
        <f t="shared" si="27"/>
        <v>0.63636363636363635</v>
      </c>
      <c r="T75" t="str">
        <f t="shared" si="28"/>
        <v>No Indication</v>
      </c>
      <c r="U75" t="str">
        <f t="shared" si="29"/>
        <v>No T+M+I</v>
      </c>
      <c r="V75">
        <v>449.482588438204</v>
      </c>
      <c r="W75">
        <v>444.44024224670187</v>
      </c>
      <c r="X75">
        <f t="shared" si="30"/>
        <v>5.0423461915021335</v>
      </c>
      <c r="Y75">
        <v>6.5408615298900026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453.7</v>
      </c>
      <c r="D76">
        <v>458.7</v>
      </c>
      <c r="E76">
        <v>448</v>
      </c>
      <c r="F76">
        <v>454.5</v>
      </c>
      <c r="G76">
        <f>_xll.TA_TYPPRICE(D76,E76,F76)</f>
        <v>453.73333333333335</v>
      </c>
      <c r="H76">
        <v>450.7140519500382</v>
      </c>
      <c r="I76" t="str">
        <f t="shared" si="20"/>
        <v>UP</v>
      </c>
      <c r="J76">
        <v>455.56420751260328</v>
      </c>
      <c r="K76">
        <v>444.69340213840553</v>
      </c>
      <c r="L76" t="str">
        <f t="shared" si="21"/>
        <v>No Confirmation</v>
      </c>
      <c r="M76" t="str">
        <f t="shared" si="22"/>
        <v>No Trend</v>
      </c>
      <c r="N76">
        <v>56.91489001343372</v>
      </c>
      <c r="O76" t="str">
        <f t="shared" si="23"/>
        <v>No Momentum</v>
      </c>
      <c r="P76" t="str">
        <f t="shared" si="24"/>
        <v>No Trend + Momentum</v>
      </c>
      <c r="Q76">
        <f t="shared" si="25"/>
        <v>6.5</v>
      </c>
      <c r="R76">
        <f t="shared" si="26"/>
        <v>10.699999999999989</v>
      </c>
      <c r="S76">
        <f t="shared" si="27"/>
        <v>0.60747663551401931</v>
      </c>
      <c r="T76" t="str">
        <f t="shared" si="28"/>
        <v>No Indication</v>
      </c>
      <c r="U76" t="str">
        <f t="shared" si="29"/>
        <v>No T+M+I</v>
      </c>
      <c r="V76">
        <v>450.25449790924955</v>
      </c>
      <c r="W76">
        <v>445.18540948768691</v>
      </c>
      <c r="X76">
        <f t="shared" si="30"/>
        <v>5.0690884215626397</v>
      </c>
      <c r="Y76">
        <v>6.2465069082245304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455</v>
      </c>
      <c r="D77">
        <v>458.9</v>
      </c>
      <c r="E77">
        <v>448.65</v>
      </c>
      <c r="F77">
        <v>449</v>
      </c>
      <c r="G77">
        <f>_xll.TA_TYPPRICE(D77,E77,F77)</f>
        <v>452.18333333333334</v>
      </c>
      <c r="H77">
        <v>451.44869264168574</v>
      </c>
      <c r="I77" t="str">
        <f t="shared" si="20"/>
        <v>DOWN</v>
      </c>
      <c r="J77">
        <v>456.30549473202478</v>
      </c>
      <c r="K77">
        <v>445.57264610764872</v>
      </c>
      <c r="L77" t="str">
        <f t="shared" si="21"/>
        <v>No Confirmation</v>
      </c>
      <c r="M77" t="str">
        <f t="shared" si="22"/>
        <v>No Trend</v>
      </c>
      <c r="N77">
        <v>47.199667437908502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0.35000000000002274</v>
      </c>
      <c r="R77">
        <f t="shared" si="26"/>
        <v>10.25</v>
      </c>
      <c r="S77">
        <f t="shared" si="27"/>
        <v>3.414634146341685E-2</v>
      </c>
      <c r="T77" t="str">
        <f t="shared" si="28"/>
        <v>DOWN</v>
      </c>
      <c r="U77" t="str">
        <f t="shared" si="29"/>
        <v>No T+M+I</v>
      </c>
      <c r="V77">
        <v>450.06149823090345</v>
      </c>
      <c r="W77">
        <v>445.46797174785826</v>
      </c>
      <c r="X77">
        <f t="shared" si="30"/>
        <v>4.5935264830451956</v>
      </c>
      <c r="Y77">
        <v>5.9159108231886632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446.8</v>
      </c>
      <c r="D78">
        <v>452.45</v>
      </c>
      <c r="E78">
        <v>444.6</v>
      </c>
      <c r="F78">
        <v>450.05</v>
      </c>
      <c r="G78">
        <f>_xll.TA_TYPPRICE(D78,E78,F78)</f>
        <v>449.0333333333333</v>
      </c>
      <c r="H78">
        <v>450.24101298750952</v>
      </c>
      <c r="I78" t="str">
        <f t="shared" si="20"/>
        <v>DOWN</v>
      </c>
      <c r="J78">
        <v>455.44871812490817</v>
      </c>
      <c r="K78">
        <v>445.35650252817123</v>
      </c>
      <c r="L78" t="str">
        <f t="shared" si="21"/>
        <v>No Confirmation</v>
      </c>
      <c r="M78" t="str">
        <f t="shared" si="22"/>
        <v>No Trend</v>
      </c>
      <c r="N78">
        <v>49.266285116987731</v>
      </c>
      <c r="O78" t="str">
        <f t="shared" si="23"/>
        <v>No Momentum</v>
      </c>
      <c r="P78" t="str">
        <f t="shared" si="24"/>
        <v>No Trend + Momentum</v>
      </c>
      <c r="Q78">
        <f t="shared" si="25"/>
        <v>5.4499999999999886</v>
      </c>
      <c r="R78">
        <f t="shared" si="26"/>
        <v>7.8499999999999659</v>
      </c>
      <c r="S78">
        <f t="shared" si="27"/>
        <v>0.6942675159235685</v>
      </c>
      <c r="T78" t="str">
        <f t="shared" si="28"/>
        <v>No Indication</v>
      </c>
      <c r="U78" t="str">
        <f t="shared" si="29"/>
        <v>No T+M+I</v>
      </c>
      <c r="V78">
        <v>450.05972927230295</v>
      </c>
      <c r="W78">
        <v>445.8073812480169</v>
      </c>
      <c r="X78">
        <f t="shared" si="30"/>
        <v>4.2523480242860501</v>
      </c>
      <c r="Y78">
        <v>5.583198263408141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453.9</v>
      </c>
      <c r="D79">
        <v>454.85</v>
      </c>
      <c r="E79">
        <v>447.05</v>
      </c>
      <c r="F79">
        <v>448.95</v>
      </c>
      <c r="G79">
        <f>_xll.TA_TYPPRICE(D79,E79,F79)</f>
        <v>450.28333333333336</v>
      </c>
      <c r="H79">
        <v>450.26217316042141</v>
      </c>
      <c r="I79" t="str">
        <f t="shared" si="20"/>
        <v>DOWN</v>
      </c>
      <c r="J79">
        <v>455.31566965270633</v>
      </c>
      <c r="K79">
        <v>445.73283529968876</v>
      </c>
      <c r="L79" t="str">
        <f t="shared" si="21"/>
        <v>No Confirmation</v>
      </c>
      <c r="M79" t="str">
        <f t="shared" si="22"/>
        <v>No Trend</v>
      </c>
      <c r="N79">
        <v>46.86425420796806</v>
      </c>
      <c r="O79" t="str">
        <f t="shared" si="23"/>
        <v>No Momentum</v>
      </c>
      <c r="P79" t="str">
        <f t="shared" si="24"/>
        <v>No Trend + Momentum</v>
      </c>
      <c r="Q79">
        <f t="shared" si="25"/>
        <v>1.8999999999999773</v>
      </c>
      <c r="R79">
        <f t="shared" si="26"/>
        <v>7.8000000000000114</v>
      </c>
      <c r="S79">
        <f t="shared" si="27"/>
        <v>0.24358974358974031</v>
      </c>
      <c r="T79" t="str">
        <f t="shared" si="28"/>
        <v>No Indication</v>
      </c>
      <c r="U79" t="str">
        <f t="shared" si="29"/>
        <v>No T+M+I</v>
      </c>
      <c r="V79">
        <v>449.88900169194864</v>
      </c>
      <c r="W79">
        <v>446.04016782223789</v>
      </c>
      <c r="X79">
        <f t="shared" si="30"/>
        <v>3.8488338697107451</v>
      </c>
      <c r="Y79">
        <v>5.2363253846686622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451.1</v>
      </c>
      <c r="D80">
        <v>455.95</v>
      </c>
      <c r="E80">
        <v>441.55</v>
      </c>
      <c r="F80">
        <v>446.05</v>
      </c>
      <c r="G80">
        <f>_xll.TA_TYPPRICE(D80,E80,F80)</f>
        <v>447.84999999999997</v>
      </c>
      <c r="H80">
        <v>449.05608658021072</v>
      </c>
      <c r="I80" t="str">
        <f t="shared" si="20"/>
        <v>DOWN</v>
      </c>
      <c r="J80">
        <v>455.45663195210494</v>
      </c>
      <c r="K80">
        <v>444.80331634420236</v>
      </c>
      <c r="L80" t="str">
        <f t="shared" si="21"/>
        <v>No Confirmation</v>
      </c>
      <c r="M80" t="str">
        <f t="shared" si="22"/>
        <v>No Trend</v>
      </c>
      <c r="N80">
        <v>40.376778215294209</v>
      </c>
      <c r="O80" t="str">
        <f t="shared" si="23"/>
        <v>No Momentum</v>
      </c>
      <c r="P80" t="str">
        <f t="shared" si="24"/>
        <v>No Trend + Momentum</v>
      </c>
      <c r="Q80">
        <f t="shared" si="25"/>
        <v>4.5</v>
      </c>
      <c r="R80">
        <f t="shared" si="26"/>
        <v>14.399999999999977</v>
      </c>
      <c r="S80">
        <f t="shared" si="27"/>
        <v>0.3125000000000005</v>
      </c>
      <c r="T80" t="str">
        <f t="shared" si="28"/>
        <v>No Indication</v>
      </c>
      <c r="U80" t="str">
        <f t="shared" si="29"/>
        <v>No T+M+I</v>
      </c>
      <c r="V80">
        <v>449.29838604703349</v>
      </c>
      <c r="W80">
        <v>446.04089613170174</v>
      </c>
      <c r="X80">
        <f t="shared" si="30"/>
        <v>3.257489915331746</v>
      </c>
      <c r="Y80">
        <v>4.8405582908012788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448.85</v>
      </c>
      <c r="D81">
        <v>464.95</v>
      </c>
      <c r="E81">
        <v>447.05</v>
      </c>
      <c r="F81">
        <v>460.25</v>
      </c>
      <c r="G81">
        <f>_xll.TA_TYPPRICE(D81,E81,F81)</f>
        <v>457.41666666666669</v>
      </c>
      <c r="H81">
        <v>453.23637662343867</v>
      </c>
      <c r="I81" t="str">
        <f t="shared" si="20"/>
        <v>UP</v>
      </c>
      <c r="J81">
        <v>457.5662692960816</v>
      </c>
      <c r="K81">
        <v>445.30257937882408</v>
      </c>
      <c r="L81" t="str">
        <f t="shared" si="21"/>
        <v>UP</v>
      </c>
      <c r="M81" t="str">
        <f t="shared" si="22"/>
        <v>UP</v>
      </c>
      <c r="N81">
        <v>67.724030922155265</v>
      </c>
      <c r="O81" t="str">
        <f t="shared" si="23"/>
        <v>UP</v>
      </c>
      <c r="P81" t="str">
        <f t="shared" si="24"/>
        <v>UP</v>
      </c>
      <c r="Q81">
        <f t="shared" si="25"/>
        <v>13.199999999999989</v>
      </c>
      <c r="R81">
        <f t="shared" si="26"/>
        <v>17.899999999999977</v>
      </c>
      <c r="S81">
        <f t="shared" si="27"/>
        <v>0.7374301675977657</v>
      </c>
      <c r="T81" t="str">
        <f t="shared" si="28"/>
        <v>No Indication</v>
      </c>
      <c r="U81" t="str">
        <f t="shared" si="29"/>
        <v>No T+M+I</v>
      </c>
      <c r="V81">
        <v>450.98324973210526</v>
      </c>
      <c r="W81">
        <v>447.09342234416829</v>
      </c>
      <c r="X81">
        <f t="shared" si="30"/>
        <v>3.8898273879369754</v>
      </c>
      <c r="Y81">
        <v>4.6504121102284177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461.9</v>
      </c>
      <c r="D82">
        <v>476.9</v>
      </c>
      <c r="E82">
        <v>461.9</v>
      </c>
      <c r="F82">
        <v>470.45</v>
      </c>
      <c r="G82">
        <f>_xll.TA_TYPPRICE(D82,E82,F82)</f>
        <v>469.75</v>
      </c>
      <c r="H82">
        <v>461.49318831171934</v>
      </c>
      <c r="I82" t="str">
        <f t="shared" si="20"/>
        <v>UP</v>
      </c>
      <c r="J82">
        <v>461.86265389695234</v>
      </c>
      <c r="K82">
        <v>448.99089507241871</v>
      </c>
      <c r="L82" t="str">
        <f t="shared" si="21"/>
        <v>UP</v>
      </c>
      <c r="M82" t="str">
        <f t="shared" si="22"/>
        <v>UP</v>
      </c>
      <c r="N82">
        <v>77.138945184758427</v>
      </c>
      <c r="O82" t="str">
        <f t="shared" si="23"/>
        <v>UP</v>
      </c>
      <c r="P82" t="str">
        <f t="shared" si="24"/>
        <v>UP</v>
      </c>
      <c r="Q82">
        <f t="shared" si="25"/>
        <v>8.5500000000000114</v>
      </c>
      <c r="R82">
        <f t="shared" si="26"/>
        <v>15</v>
      </c>
      <c r="S82">
        <f t="shared" si="27"/>
        <v>0.57000000000000073</v>
      </c>
      <c r="T82" t="str">
        <f t="shared" si="28"/>
        <v>No Indication</v>
      </c>
      <c r="U82" t="str">
        <f t="shared" si="29"/>
        <v>No T+M+I</v>
      </c>
      <c r="V82">
        <v>453.97813438870446</v>
      </c>
      <c r="W82">
        <v>448.82353920756321</v>
      </c>
      <c r="X82">
        <f t="shared" si="30"/>
        <v>5.1545951811412465</v>
      </c>
      <c r="Y82">
        <v>4.7512487244109831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474.9</v>
      </c>
      <c r="D83">
        <v>481.3</v>
      </c>
      <c r="E83">
        <v>472.1</v>
      </c>
      <c r="F83">
        <v>475.45</v>
      </c>
      <c r="G83">
        <f>_xll.TA_TYPPRICE(D83,E83,F83)</f>
        <v>476.28333333333336</v>
      </c>
      <c r="H83">
        <v>468.88826082252638</v>
      </c>
      <c r="I83" t="str">
        <f t="shared" si="20"/>
        <v>UP</v>
      </c>
      <c r="J83">
        <v>466.18206414207407</v>
      </c>
      <c r="K83">
        <v>454.12625172299232</v>
      </c>
      <c r="L83" t="str">
        <f t="shared" si="21"/>
        <v>UP</v>
      </c>
      <c r="M83" t="str">
        <f t="shared" si="22"/>
        <v>UP</v>
      </c>
      <c r="N83">
        <v>80.605482665544798</v>
      </c>
      <c r="O83" t="str">
        <f t="shared" si="23"/>
        <v>UP</v>
      </c>
      <c r="P83" t="str">
        <f t="shared" si="24"/>
        <v>UP</v>
      </c>
      <c r="Q83">
        <f t="shared" si="25"/>
        <v>3.3499999999999659</v>
      </c>
      <c r="R83">
        <f t="shared" si="26"/>
        <v>9.1999999999999886</v>
      </c>
      <c r="S83">
        <f t="shared" si="27"/>
        <v>0.36413043478260543</v>
      </c>
      <c r="T83" t="str">
        <f t="shared" si="28"/>
        <v>No Indication</v>
      </c>
      <c r="U83" t="str">
        <f t="shared" si="29"/>
        <v>No T+M+I</v>
      </c>
      <c r="V83">
        <v>457.28149832890375</v>
      </c>
      <c r="W83">
        <v>450.79586963663263</v>
      </c>
      <c r="X83">
        <f t="shared" si="30"/>
        <v>6.4856286922711206</v>
      </c>
      <c r="Y83">
        <v>5.0981247179830103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472.4</v>
      </c>
      <c r="D84">
        <v>480.25</v>
      </c>
      <c r="E84">
        <v>471</v>
      </c>
      <c r="F84">
        <v>478</v>
      </c>
      <c r="G84">
        <f>_xll.TA_TYPPRICE(D84,E84,F84)</f>
        <v>476.41666666666669</v>
      </c>
      <c r="H84">
        <v>472.6524637445965</v>
      </c>
      <c r="I84" t="str">
        <f t="shared" si="20"/>
        <v>UP</v>
      </c>
      <c r="J84">
        <v>469.30827211050206</v>
      </c>
      <c r="K84">
        <v>457.87597356232737</v>
      </c>
      <c r="L84" t="str">
        <f t="shared" si="21"/>
        <v>UP</v>
      </c>
      <c r="M84" t="str">
        <f t="shared" si="22"/>
        <v>UP</v>
      </c>
      <c r="N84">
        <v>82.315040845786044</v>
      </c>
      <c r="O84" t="str">
        <f t="shared" si="23"/>
        <v>UP</v>
      </c>
      <c r="P84" t="str">
        <f t="shared" si="24"/>
        <v>UP</v>
      </c>
      <c r="Q84">
        <f t="shared" si="25"/>
        <v>7</v>
      </c>
      <c r="R84">
        <f t="shared" si="26"/>
        <v>9.25</v>
      </c>
      <c r="S84">
        <f t="shared" si="27"/>
        <v>0.7567567567567568</v>
      </c>
      <c r="T84" t="str">
        <f t="shared" si="28"/>
        <v>No Indication</v>
      </c>
      <c r="U84" t="str">
        <f t="shared" si="29"/>
        <v>No T+M+I</v>
      </c>
      <c r="V84">
        <v>460.468960124457</v>
      </c>
      <c r="W84">
        <v>452.8109904042895</v>
      </c>
      <c r="X84">
        <f t="shared" si="30"/>
        <v>7.6579697201675003</v>
      </c>
      <c r="Y84">
        <v>5.6100937184199084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481.2</v>
      </c>
      <c r="D85">
        <v>506.45</v>
      </c>
      <c r="E85">
        <v>481.2</v>
      </c>
      <c r="F85">
        <v>502</v>
      </c>
      <c r="G85">
        <f>_xll.TA_TYPPRICE(D85,E85,F85)</f>
        <v>496.55</v>
      </c>
      <c r="H85">
        <v>484.60123187229829</v>
      </c>
      <c r="I85" t="str">
        <f t="shared" si="20"/>
        <v>UP</v>
      </c>
      <c r="J85">
        <v>477.56198941927937</v>
      </c>
      <c r="K85">
        <v>463.05909054847683</v>
      </c>
      <c r="L85" t="str">
        <f t="shared" si="21"/>
        <v>UP</v>
      </c>
      <c r="M85" t="str">
        <f t="shared" si="22"/>
        <v>UP</v>
      </c>
      <c r="N85">
        <v>91.318208479609837</v>
      </c>
      <c r="O85" t="str">
        <f t="shared" si="23"/>
        <v>UP</v>
      </c>
      <c r="P85" t="str">
        <f t="shared" si="24"/>
        <v>UP</v>
      </c>
      <c r="Q85">
        <f t="shared" si="25"/>
        <v>20.800000000000011</v>
      </c>
      <c r="R85">
        <f t="shared" si="26"/>
        <v>25.25</v>
      </c>
      <c r="S85">
        <f t="shared" si="27"/>
        <v>0.82376237623762416</v>
      </c>
      <c r="T85" t="str">
        <f t="shared" si="28"/>
        <v>UP</v>
      </c>
      <c r="U85" t="str">
        <f t="shared" si="29"/>
        <v>UP</v>
      </c>
      <c r="V85">
        <v>466.85835087454052</v>
      </c>
      <c r="W85">
        <v>456.45462074471249</v>
      </c>
      <c r="X85">
        <f t="shared" si="30"/>
        <v>10.403730129828034</v>
      </c>
      <c r="Y85">
        <v>6.5688210007015337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484.1</v>
      </c>
      <c r="AE85">
        <f t="shared" si="36"/>
        <v>490.85</v>
      </c>
      <c r="AF85">
        <f t="shared" si="37"/>
        <v>493.85</v>
      </c>
      <c r="AG85">
        <f t="shared" si="38"/>
        <v>496.8</v>
      </c>
    </row>
    <row r="86" spans="1:33" x14ac:dyDescent="0.25">
      <c r="A86" t="s">
        <v>5</v>
      </c>
      <c r="B86" s="1">
        <v>42978</v>
      </c>
      <c r="C86">
        <v>510</v>
      </c>
      <c r="D86">
        <v>515</v>
      </c>
      <c r="E86">
        <v>505</v>
      </c>
      <c r="F86">
        <v>511</v>
      </c>
      <c r="G86">
        <f>_xll.TA_TYPPRICE(D86,E86,F86)</f>
        <v>510.33333333333331</v>
      </c>
      <c r="H86">
        <v>497.46728260281577</v>
      </c>
      <c r="I86" t="str">
        <f t="shared" si="20"/>
        <v>UP</v>
      </c>
      <c r="J86">
        <v>485.88154732610616</v>
      </c>
      <c r="K86">
        <v>472.37929264881529</v>
      </c>
      <c r="L86" t="str">
        <f t="shared" si="21"/>
        <v>UP</v>
      </c>
      <c r="M86" t="str">
        <f t="shared" si="22"/>
        <v>UP</v>
      </c>
      <c r="N86">
        <v>92.990834568930154</v>
      </c>
      <c r="O86" t="str">
        <f t="shared" si="23"/>
        <v>UP</v>
      </c>
      <c r="P86" t="str">
        <f t="shared" si="24"/>
        <v>UP</v>
      </c>
      <c r="Q86">
        <f t="shared" si="25"/>
        <v>6</v>
      </c>
      <c r="R86">
        <f t="shared" si="26"/>
        <v>10</v>
      </c>
      <c r="S86">
        <f t="shared" si="27"/>
        <v>0.6</v>
      </c>
      <c r="T86" t="str">
        <f t="shared" si="28"/>
        <v>No Indication</v>
      </c>
      <c r="U86" t="str">
        <f t="shared" si="29"/>
        <v>No T+M+I</v>
      </c>
      <c r="V86">
        <v>473.64937381691891</v>
      </c>
      <c r="W86">
        <v>460.49501920806711</v>
      </c>
      <c r="X86">
        <f t="shared" si="30"/>
        <v>13.154354608851804</v>
      </c>
      <c r="Y86">
        <v>7.885927722331588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515.20000000000005</v>
      </c>
      <c r="D87">
        <v>520.6</v>
      </c>
      <c r="E87">
        <v>504.1</v>
      </c>
      <c r="F87">
        <v>507</v>
      </c>
      <c r="G87">
        <f>_xll.TA_TYPPRICE(D87,E87,F87)</f>
        <v>510.56666666666666</v>
      </c>
      <c r="H87">
        <v>504.01697463474125</v>
      </c>
      <c r="I87" t="str">
        <f t="shared" si="20"/>
        <v>UP</v>
      </c>
      <c r="J87">
        <v>493.5967590314159</v>
      </c>
      <c r="K87">
        <v>479.42833872685634</v>
      </c>
      <c r="L87" t="str">
        <f t="shared" si="21"/>
        <v>UP</v>
      </c>
      <c r="M87" t="str">
        <f t="shared" si="22"/>
        <v>UP</v>
      </c>
      <c r="N87">
        <v>84.000069415412298</v>
      </c>
      <c r="O87" t="str">
        <f t="shared" si="23"/>
        <v>UP</v>
      </c>
      <c r="P87" t="str">
        <f t="shared" si="24"/>
        <v>UP</v>
      </c>
      <c r="Q87">
        <f t="shared" si="25"/>
        <v>2.8999999999999773</v>
      </c>
      <c r="R87">
        <f t="shared" si="26"/>
        <v>16.5</v>
      </c>
      <c r="S87">
        <f t="shared" si="27"/>
        <v>0.17575757575757439</v>
      </c>
      <c r="T87" t="str">
        <f t="shared" si="28"/>
        <v>DOWN</v>
      </c>
      <c r="U87" t="str">
        <f t="shared" si="29"/>
        <v>No T+M+I</v>
      </c>
      <c r="V87">
        <v>478.78023938354676</v>
      </c>
      <c r="W87">
        <v>463.93983260006212</v>
      </c>
      <c r="X87">
        <f t="shared" si="30"/>
        <v>14.840406783484639</v>
      </c>
      <c r="Y87">
        <v>9.2768235345621974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508.5</v>
      </c>
      <c r="D88">
        <v>510.8</v>
      </c>
      <c r="E88">
        <v>494</v>
      </c>
      <c r="F88">
        <v>495.8</v>
      </c>
      <c r="G88">
        <f>_xll.TA_TYPPRICE(D88,E88,F88)</f>
        <v>500.2</v>
      </c>
      <c r="H88">
        <v>502.10848731737065</v>
      </c>
      <c r="I88" t="str">
        <f t="shared" si="20"/>
        <v>DOWN</v>
      </c>
      <c r="J88">
        <v>497.41970146887905</v>
      </c>
      <c r="K88">
        <v>482.66648567644381</v>
      </c>
      <c r="L88" t="str">
        <f t="shared" si="21"/>
        <v>No Confirmation</v>
      </c>
      <c r="M88" t="str">
        <f t="shared" si="22"/>
        <v>No Trend</v>
      </c>
      <c r="N88">
        <v>62.761770128975932</v>
      </c>
      <c r="O88" t="str">
        <f t="shared" si="23"/>
        <v>UP</v>
      </c>
      <c r="P88" t="str">
        <f t="shared" si="24"/>
        <v>No Trend + Momentum</v>
      </c>
      <c r="Q88">
        <f t="shared" si="25"/>
        <v>1.8000000000000114</v>
      </c>
      <c r="R88">
        <f t="shared" si="26"/>
        <v>16.800000000000011</v>
      </c>
      <c r="S88">
        <f t="shared" si="27"/>
        <v>0.10714285714285775</v>
      </c>
      <c r="T88" t="str">
        <f t="shared" si="28"/>
        <v>DOWN</v>
      </c>
      <c r="U88" t="str">
        <f t="shared" si="29"/>
        <v>No T+M+I</v>
      </c>
      <c r="V88">
        <v>481.39866409377032</v>
      </c>
      <c r="W88">
        <v>466.29984500005753</v>
      </c>
      <c r="X88">
        <f t="shared" si="30"/>
        <v>15.098819093712791</v>
      </c>
      <c r="Y88">
        <v>10.441222646392315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496.4</v>
      </c>
      <c r="D89">
        <v>499.1</v>
      </c>
      <c r="E89">
        <v>487.55</v>
      </c>
      <c r="F89">
        <v>491.1</v>
      </c>
      <c r="G89">
        <f>_xll.TA_TYPPRICE(D89,E89,F89)</f>
        <v>492.58333333333331</v>
      </c>
      <c r="H89">
        <v>497.34591032535195</v>
      </c>
      <c r="I89" t="str">
        <f t="shared" si="20"/>
        <v>DOWN</v>
      </c>
      <c r="J89">
        <v>497.79310114246147</v>
      </c>
      <c r="K89">
        <v>483.75171108167854</v>
      </c>
      <c r="L89" t="str">
        <f t="shared" si="21"/>
        <v>No Confirmation</v>
      </c>
      <c r="M89" t="str">
        <f t="shared" si="22"/>
        <v>No Trend</v>
      </c>
      <c r="N89">
        <v>55.412597508966087</v>
      </c>
      <c r="O89" t="str">
        <f t="shared" si="23"/>
        <v>No Momentum</v>
      </c>
      <c r="P89" t="str">
        <f t="shared" si="24"/>
        <v>No Trend + Momentum</v>
      </c>
      <c r="Q89">
        <f t="shared" si="25"/>
        <v>3.5500000000000114</v>
      </c>
      <c r="R89">
        <f t="shared" si="26"/>
        <v>11.550000000000011</v>
      </c>
      <c r="S89">
        <f t="shared" si="27"/>
        <v>0.30735930735930805</v>
      </c>
      <c r="T89" t="str">
        <f t="shared" si="28"/>
        <v>No Indication</v>
      </c>
      <c r="U89" t="str">
        <f t="shared" si="29"/>
        <v>No T+M+I</v>
      </c>
      <c r="V89">
        <v>482.89117731011333</v>
      </c>
      <c r="W89">
        <v>468.13689351857181</v>
      </c>
      <c r="X89">
        <f t="shared" si="30"/>
        <v>14.754283791541525</v>
      </c>
      <c r="Y89">
        <v>11.303834875422158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490.5</v>
      </c>
      <c r="D90">
        <v>494</v>
      </c>
      <c r="E90">
        <v>488.1</v>
      </c>
      <c r="F90">
        <v>489.05</v>
      </c>
      <c r="G90">
        <f>_xll.TA_TYPPRICE(D90,E90,F90)</f>
        <v>490.38333333333338</v>
      </c>
      <c r="H90">
        <v>493.8646218293427</v>
      </c>
      <c r="I90" t="str">
        <f t="shared" si="20"/>
        <v>DOWN</v>
      </c>
      <c r="J90">
        <v>496.95018977747003</v>
      </c>
      <c r="K90">
        <v>484.7179975079722</v>
      </c>
      <c r="L90" t="str">
        <f t="shared" si="21"/>
        <v>No Confirmation</v>
      </c>
      <c r="M90" t="str">
        <f t="shared" si="22"/>
        <v>No Trend</v>
      </c>
      <c r="N90">
        <v>52.087223567488294</v>
      </c>
      <c r="O90" t="str">
        <f t="shared" si="23"/>
        <v>No Momentum</v>
      </c>
      <c r="P90" t="str">
        <f t="shared" si="24"/>
        <v>No Trend + Momentum</v>
      </c>
      <c r="Q90">
        <f t="shared" si="25"/>
        <v>0.94999999999998863</v>
      </c>
      <c r="R90">
        <f t="shared" si="26"/>
        <v>5.8999999999999773</v>
      </c>
      <c r="S90">
        <f t="shared" si="27"/>
        <v>0.16101694915254106</v>
      </c>
      <c r="T90" t="str">
        <f t="shared" si="28"/>
        <v>DOWN</v>
      </c>
      <c r="U90" t="str">
        <f t="shared" si="29"/>
        <v>No T+M+I</v>
      </c>
      <c r="V90">
        <v>483.83868849317281</v>
      </c>
      <c r="W90">
        <v>469.6860125171961</v>
      </c>
      <c r="X90">
        <f t="shared" si="30"/>
        <v>14.152675975976706</v>
      </c>
      <c r="Y90">
        <v>11.873603095533067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490</v>
      </c>
      <c r="D91">
        <v>493.85</v>
      </c>
      <c r="E91">
        <v>481</v>
      </c>
      <c r="F91">
        <v>488.35</v>
      </c>
      <c r="G91">
        <f>_xll.TA_TYPPRICE(D91,E91,F91)</f>
        <v>487.73333333333335</v>
      </c>
      <c r="H91">
        <v>490.79897758133802</v>
      </c>
      <c r="I91" t="str">
        <f t="shared" si="20"/>
        <v>DOWN</v>
      </c>
      <c r="J91">
        <v>496.26125871581002</v>
      </c>
      <c r="K91">
        <v>483.89177583953392</v>
      </c>
      <c r="L91" t="str">
        <f t="shared" si="21"/>
        <v>No Confirmation</v>
      </c>
      <c r="M91" t="str">
        <f t="shared" si="22"/>
        <v>No Trend</v>
      </c>
      <c r="N91">
        <v>50.786355593873289</v>
      </c>
      <c r="O91" t="str">
        <f t="shared" si="23"/>
        <v>No Momentum</v>
      </c>
      <c r="P91" t="str">
        <f t="shared" si="24"/>
        <v>No Trend + Momentum</v>
      </c>
      <c r="Q91">
        <f t="shared" si="25"/>
        <v>7.3500000000000227</v>
      </c>
      <c r="R91">
        <f t="shared" si="26"/>
        <v>12.850000000000023</v>
      </c>
      <c r="S91">
        <f t="shared" si="27"/>
        <v>0.57198443579766611</v>
      </c>
      <c r="T91" t="str">
        <f t="shared" si="28"/>
        <v>No Indication</v>
      </c>
      <c r="U91" t="str">
        <f t="shared" si="29"/>
        <v>No T+M+I</v>
      </c>
      <c r="V91">
        <v>484.5327364173001</v>
      </c>
      <c r="W91">
        <v>471.06853010851489</v>
      </c>
      <c r="X91">
        <f t="shared" si="30"/>
        <v>13.464206308785208</v>
      </c>
      <c r="Y91">
        <v>12.191723738183494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489.9</v>
      </c>
      <c r="D92">
        <v>501.25</v>
      </c>
      <c r="E92">
        <v>473</v>
      </c>
      <c r="F92">
        <v>473.3</v>
      </c>
      <c r="G92">
        <f>_xll.TA_TYPPRICE(D92,E92,F92)</f>
        <v>482.51666666666665</v>
      </c>
      <c r="H92">
        <v>486.65782212400234</v>
      </c>
      <c r="I92" t="str">
        <f t="shared" si="20"/>
        <v>DOWN</v>
      </c>
      <c r="J92">
        <v>497.36986789007443</v>
      </c>
      <c r="K92">
        <v>481.4713812085264</v>
      </c>
      <c r="L92" t="str">
        <f t="shared" si="21"/>
        <v>DOWN</v>
      </c>
      <c r="M92" t="str">
        <f t="shared" si="22"/>
        <v>DOWN</v>
      </c>
      <c r="N92">
        <v>30.389195933795037</v>
      </c>
      <c r="O92" t="str">
        <f t="shared" si="23"/>
        <v>DOWN</v>
      </c>
      <c r="P92" t="str">
        <f t="shared" si="24"/>
        <v>DOWN</v>
      </c>
      <c r="Q92">
        <f t="shared" si="25"/>
        <v>0.30000000000001137</v>
      </c>
      <c r="R92">
        <f t="shared" si="26"/>
        <v>28.25</v>
      </c>
      <c r="S92">
        <f t="shared" si="27"/>
        <v>1.0619469026549075E-2</v>
      </c>
      <c r="T92" t="str">
        <f t="shared" si="28"/>
        <v>DOWN</v>
      </c>
      <c r="U92" t="str">
        <f t="shared" si="29"/>
        <v>DOWN</v>
      </c>
      <c r="V92">
        <v>482.80462312233084</v>
      </c>
      <c r="W92">
        <v>471.23382417455082</v>
      </c>
      <c r="X92">
        <f t="shared" si="30"/>
        <v>11.57079894778002</v>
      </c>
      <c r="Y92">
        <v>12.067538780102799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474</v>
      </c>
      <c r="D93">
        <v>475.9</v>
      </c>
      <c r="E93">
        <v>457</v>
      </c>
      <c r="F93">
        <v>458.05</v>
      </c>
      <c r="G93">
        <f>_xll.TA_TYPPRICE(D93,E93,F93)</f>
        <v>463.65000000000003</v>
      </c>
      <c r="H93">
        <v>475.15391106200116</v>
      </c>
      <c r="I93" t="str">
        <f t="shared" si="20"/>
        <v>DOWN</v>
      </c>
      <c r="J93">
        <v>492.59878613672453</v>
      </c>
      <c r="K93">
        <v>476.03329649552052</v>
      </c>
      <c r="L93" t="str">
        <f t="shared" si="21"/>
        <v>DOWN</v>
      </c>
      <c r="M93" t="str">
        <f t="shared" si="22"/>
        <v>DOWN</v>
      </c>
      <c r="N93">
        <v>20.142569960312994</v>
      </c>
      <c r="O93" t="str">
        <f t="shared" si="23"/>
        <v>DOWN</v>
      </c>
      <c r="P93" t="str">
        <f t="shared" si="24"/>
        <v>DOWN</v>
      </c>
      <c r="Q93">
        <f t="shared" si="25"/>
        <v>1.0500000000000114</v>
      </c>
      <c r="R93">
        <f t="shared" si="26"/>
        <v>18.899999999999977</v>
      </c>
      <c r="S93">
        <f t="shared" si="27"/>
        <v>5.5555555555556226E-2</v>
      </c>
      <c r="T93" t="str">
        <f t="shared" si="28"/>
        <v>DOWN</v>
      </c>
      <c r="U93" t="str">
        <f t="shared" si="29"/>
        <v>DOWN</v>
      </c>
      <c r="V93">
        <v>478.99621956504916</v>
      </c>
      <c r="W93">
        <v>470.25724460606557</v>
      </c>
      <c r="X93">
        <f t="shared" si="30"/>
        <v>8.7389749589835901</v>
      </c>
      <c r="Y93">
        <v>11.401826015878957</v>
      </c>
      <c r="Z93" t="str">
        <f t="shared" si="31"/>
        <v>DOWN</v>
      </c>
      <c r="AA93" t="str">
        <f t="shared" si="32"/>
        <v>DOWN</v>
      </c>
      <c r="AB93" t="str">
        <f t="shared" si="33"/>
        <v>DOWN</v>
      </c>
      <c r="AC93" t="str">
        <f t="shared" si="34"/>
        <v>DOWN</v>
      </c>
      <c r="AD93">
        <f t="shared" si="35"/>
        <v>473.75</v>
      </c>
      <c r="AE93">
        <f t="shared" si="36"/>
        <v>468.70000000000005</v>
      </c>
      <c r="AF93">
        <f t="shared" si="37"/>
        <v>466.45000000000005</v>
      </c>
      <c r="AG93">
        <f t="shared" si="38"/>
        <v>464.20000000000005</v>
      </c>
    </row>
    <row r="94" spans="1:33" x14ac:dyDescent="0.25">
      <c r="A94" t="s">
        <v>5</v>
      </c>
      <c r="B94" s="1">
        <v>42990</v>
      </c>
      <c r="C94">
        <v>461.75</v>
      </c>
      <c r="D94">
        <v>469.7</v>
      </c>
      <c r="E94">
        <v>459.15</v>
      </c>
      <c r="F94">
        <v>459.55</v>
      </c>
      <c r="G94">
        <f>_xll.TA_TYPPRICE(D94,E94,F94)</f>
        <v>462.79999999999995</v>
      </c>
      <c r="H94">
        <v>468.97695553100056</v>
      </c>
      <c r="I94" t="str">
        <f t="shared" si="20"/>
        <v>DOWN</v>
      </c>
      <c r="J94">
        <v>487.51016699523018</v>
      </c>
      <c r="K94">
        <v>472.28145282984929</v>
      </c>
      <c r="L94" t="str">
        <f t="shared" si="21"/>
        <v>DOWN</v>
      </c>
      <c r="M94" t="str">
        <f t="shared" si="22"/>
        <v>DOWN</v>
      </c>
      <c r="N94">
        <v>23.321399784461612</v>
      </c>
      <c r="O94" t="str">
        <f t="shared" si="23"/>
        <v>DOWN</v>
      </c>
      <c r="P94" t="str">
        <f t="shared" si="24"/>
        <v>DOWN</v>
      </c>
      <c r="Q94">
        <f t="shared" si="25"/>
        <v>0.40000000000003411</v>
      </c>
      <c r="R94">
        <f t="shared" si="26"/>
        <v>10.550000000000011</v>
      </c>
      <c r="S94">
        <f t="shared" si="27"/>
        <v>3.7914691943131157E-2</v>
      </c>
      <c r="T94" t="str">
        <f t="shared" si="28"/>
        <v>DOWN</v>
      </c>
      <c r="U94" t="str">
        <f t="shared" si="29"/>
        <v>DOWN</v>
      </c>
      <c r="V94">
        <v>476.00449347811855</v>
      </c>
      <c r="W94">
        <v>469.46411537598664</v>
      </c>
      <c r="X94">
        <f t="shared" si="30"/>
        <v>6.5403781021319105</v>
      </c>
      <c r="Y94">
        <v>10.429536433129547</v>
      </c>
      <c r="Z94" t="str">
        <f t="shared" si="31"/>
        <v>DOWN</v>
      </c>
      <c r="AA94" t="str">
        <f t="shared" si="32"/>
        <v>DOWN</v>
      </c>
      <c r="AB94" t="str">
        <f t="shared" si="33"/>
        <v>DOWN</v>
      </c>
      <c r="AC94" t="str">
        <f t="shared" si="34"/>
        <v>DOWN</v>
      </c>
      <c r="AD94">
        <f t="shared" si="35"/>
        <v>468.5</v>
      </c>
      <c r="AE94">
        <f t="shared" si="36"/>
        <v>465.65000000000003</v>
      </c>
      <c r="AF94">
        <f t="shared" si="37"/>
        <v>464.40000000000003</v>
      </c>
      <c r="AG94">
        <f t="shared" si="38"/>
        <v>463.20000000000005</v>
      </c>
    </row>
    <row r="95" spans="1:33" x14ac:dyDescent="0.25">
      <c r="A95" t="s">
        <v>5</v>
      </c>
      <c r="B95" s="1">
        <v>42991</v>
      </c>
      <c r="C95">
        <v>460.5</v>
      </c>
      <c r="D95">
        <v>484.4</v>
      </c>
      <c r="E95">
        <v>460.5</v>
      </c>
      <c r="F95">
        <v>479.3</v>
      </c>
      <c r="G95">
        <f>_xll.TA_TYPPRICE(D95,E95,F95)</f>
        <v>474.73333333333335</v>
      </c>
      <c r="H95">
        <v>471.85514443216698</v>
      </c>
      <c r="I95" t="str">
        <f t="shared" si="20"/>
        <v>UP</v>
      </c>
      <c r="J95">
        <v>486.8190187740679</v>
      </c>
      <c r="K95">
        <v>469.66335220099387</v>
      </c>
      <c r="L95" t="str">
        <f t="shared" si="21"/>
        <v>No Confirmation</v>
      </c>
      <c r="M95" t="str">
        <f t="shared" si="22"/>
        <v>No Trend</v>
      </c>
      <c r="N95">
        <v>53.672594125917037</v>
      </c>
      <c r="O95" t="str">
        <f t="shared" si="23"/>
        <v>No Momentum</v>
      </c>
      <c r="P95" t="str">
        <f t="shared" si="24"/>
        <v>No Trend + Momentum</v>
      </c>
      <c r="Q95">
        <f t="shared" si="25"/>
        <v>18.800000000000011</v>
      </c>
      <c r="R95">
        <f t="shared" si="26"/>
        <v>23.899999999999977</v>
      </c>
      <c r="S95">
        <f t="shared" si="27"/>
        <v>0.78661087866108914</v>
      </c>
      <c r="T95" t="str">
        <f t="shared" si="28"/>
        <v>No Indication</v>
      </c>
      <c r="U95" t="str">
        <f t="shared" si="29"/>
        <v>No T+M+I</v>
      </c>
      <c r="V95">
        <v>476.51149448148493</v>
      </c>
      <c r="W95">
        <v>470.19269942220984</v>
      </c>
      <c r="X95">
        <f t="shared" si="30"/>
        <v>6.3187950592750894</v>
      </c>
      <c r="Y95">
        <v>9.6073881583586562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481.65</v>
      </c>
      <c r="D96">
        <v>490</v>
      </c>
      <c r="E96">
        <v>480.5</v>
      </c>
      <c r="F96">
        <v>486.6</v>
      </c>
      <c r="G96">
        <f>_xll.TA_TYPPRICE(D96,E96,F96)</f>
        <v>485.7</v>
      </c>
      <c r="H96">
        <v>478.77757221608351</v>
      </c>
      <c r="I96" t="str">
        <f t="shared" si="20"/>
        <v>UP</v>
      </c>
      <c r="J96">
        <v>487.52590349094169</v>
      </c>
      <c r="K96">
        <v>472.07149615632858</v>
      </c>
      <c r="L96" t="str">
        <f t="shared" si="21"/>
        <v>No Confirmation</v>
      </c>
      <c r="M96" t="str">
        <f t="shared" si="22"/>
        <v>No Trend</v>
      </c>
      <c r="N96">
        <v>60.835091821669842</v>
      </c>
      <c r="O96" t="str">
        <f t="shared" si="23"/>
        <v>UP</v>
      </c>
      <c r="P96" t="str">
        <f t="shared" si="24"/>
        <v>No Trend + Momentum</v>
      </c>
      <c r="Q96">
        <f t="shared" si="25"/>
        <v>6.1000000000000227</v>
      </c>
      <c r="R96">
        <f t="shared" si="26"/>
        <v>9.5</v>
      </c>
      <c r="S96">
        <f t="shared" si="27"/>
        <v>0.64210526315789718</v>
      </c>
      <c r="T96" t="str">
        <f t="shared" si="28"/>
        <v>No Indication</v>
      </c>
      <c r="U96" t="str">
        <f t="shared" si="29"/>
        <v>No T+M+I</v>
      </c>
      <c r="V96">
        <v>478.06357225356419</v>
      </c>
      <c r="W96">
        <v>471.40805502056469</v>
      </c>
      <c r="X96">
        <f t="shared" si="30"/>
        <v>6.6555172329995003</v>
      </c>
      <c r="Y96">
        <v>9.0170139732868257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486.5</v>
      </c>
      <c r="D97">
        <v>504</v>
      </c>
      <c r="E97">
        <v>486.05</v>
      </c>
      <c r="F97">
        <v>500.7</v>
      </c>
      <c r="G97">
        <f>_xll.TA_TYPPRICE(D97,E97,F97)</f>
        <v>496.91666666666669</v>
      </c>
      <c r="H97">
        <v>487.84711944137507</v>
      </c>
      <c r="I97" t="str">
        <f t="shared" si="20"/>
        <v>UP</v>
      </c>
      <c r="J97">
        <v>491.18681382628796</v>
      </c>
      <c r="K97">
        <v>475.17783034381114</v>
      </c>
      <c r="L97" t="str">
        <f t="shared" si="21"/>
        <v>UP</v>
      </c>
      <c r="M97" t="str">
        <f t="shared" si="22"/>
        <v>UP</v>
      </c>
      <c r="N97">
        <v>71.480720751685595</v>
      </c>
      <c r="O97" t="str">
        <f t="shared" si="23"/>
        <v>UP</v>
      </c>
      <c r="P97" t="str">
        <f t="shared" si="24"/>
        <v>UP</v>
      </c>
      <c r="Q97">
        <f t="shared" si="25"/>
        <v>14.649999999999977</v>
      </c>
      <c r="R97">
        <f t="shared" si="26"/>
        <v>17.949999999999989</v>
      </c>
      <c r="S97">
        <f t="shared" si="27"/>
        <v>0.81615598885793794</v>
      </c>
      <c r="T97" t="str">
        <f t="shared" si="28"/>
        <v>UP</v>
      </c>
      <c r="U97" t="str">
        <f t="shared" si="29"/>
        <v>UP</v>
      </c>
      <c r="V97">
        <v>481.54609959916968</v>
      </c>
      <c r="W97">
        <v>473.5778287227451</v>
      </c>
      <c r="X97">
        <f t="shared" si="30"/>
        <v>7.9682708764245831</v>
      </c>
      <c r="Y97">
        <v>8.8072653539143779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504</v>
      </c>
      <c r="D98">
        <v>512</v>
      </c>
      <c r="E98">
        <v>499</v>
      </c>
      <c r="F98">
        <v>510</v>
      </c>
      <c r="G98">
        <f>_xll.TA_TYPPRICE(D98,E98,F98)</f>
        <v>507</v>
      </c>
      <c r="H98">
        <v>497.42355972068754</v>
      </c>
      <c r="I98" t="str">
        <f t="shared" si="20"/>
        <v>UP</v>
      </c>
      <c r="J98">
        <v>495.81196630933511</v>
      </c>
      <c r="K98">
        <v>480.47164582296421</v>
      </c>
      <c r="L98" t="str">
        <f t="shared" si="21"/>
        <v>UP</v>
      </c>
      <c r="M98" t="str">
        <f t="shared" si="22"/>
        <v>UP</v>
      </c>
      <c r="N98">
        <v>76.701899627716301</v>
      </c>
      <c r="O98" t="str">
        <f t="shared" si="23"/>
        <v>UP</v>
      </c>
      <c r="P98" t="str">
        <f t="shared" si="24"/>
        <v>UP</v>
      </c>
      <c r="Q98">
        <f t="shared" si="25"/>
        <v>11</v>
      </c>
      <c r="R98">
        <f t="shared" si="26"/>
        <v>13</v>
      </c>
      <c r="S98">
        <f t="shared" si="27"/>
        <v>0.84615384615384615</v>
      </c>
      <c r="T98" t="str">
        <f t="shared" si="28"/>
        <v>UP</v>
      </c>
      <c r="U98" t="str">
        <f t="shared" si="29"/>
        <v>UP</v>
      </c>
      <c r="V98">
        <v>485.92362273775893</v>
      </c>
      <c r="W98">
        <v>476.27576733587512</v>
      </c>
      <c r="X98">
        <f t="shared" si="30"/>
        <v>9.6478554018838167</v>
      </c>
      <c r="Y98">
        <v>8.975383363508266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500.5</v>
      </c>
      <c r="AE98">
        <f t="shared" si="36"/>
        <v>503.95000000000005</v>
      </c>
      <c r="AF98">
        <f t="shared" si="37"/>
        <v>505.5</v>
      </c>
      <c r="AG98">
        <f t="shared" si="38"/>
        <v>507.05</v>
      </c>
    </row>
    <row r="99" spans="1:33" x14ac:dyDescent="0.25">
      <c r="A99" t="s">
        <v>5</v>
      </c>
      <c r="B99" s="1">
        <v>42997</v>
      </c>
      <c r="C99">
        <v>508.2</v>
      </c>
      <c r="D99">
        <v>517.4</v>
      </c>
      <c r="E99">
        <v>508.2</v>
      </c>
      <c r="F99">
        <v>513.75</v>
      </c>
      <c r="G99">
        <f>_xll.TA_TYPPRICE(D99,E99,F99)</f>
        <v>513.11666666666667</v>
      </c>
      <c r="H99">
        <v>505.2701131936771</v>
      </c>
      <c r="I99" t="str">
        <f t="shared" si="20"/>
        <v>UP</v>
      </c>
      <c r="J99">
        <v>500.60930712948283</v>
      </c>
      <c r="K99">
        <v>486.63350230674996</v>
      </c>
      <c r="L99" t="str">
        <f t="shared" si="21"/>
        <v>UP</v>
      </c>
      <c r="M99" t="str">
        <f t="shared" si="22"/>
        <v>UP</v>
      </c>
      <c r="N99">
        <v>78.670132647651315</v>
      </c>
      <c r="O99" t="str">
        <f t="shared" si="23"/>
        <v>UP</v>
      </c>
      <c r="P99" t="str">
        <f t="shared" si="24"/>
        <v>UP</v>
      </c>
      <c r="Q99">
        <f t="shared" si="25"/>
        <v>5.5500000000000114</v>
      </c>
      <c r="R99">
        <f t="shared" si="26"/>
        <v>9.1999999999999886</v>
      </c>
      <c r="S99">
        <f t="shared" si="27"/>
        <v>0.6032608695652194</v>
      </c>
      <c r="T99" t="str">
        <f t="shared" si="28"/>
        <v>No Indication</v>
      </c>
      <c r="U99" t="str">
        <f t="shared" si="29"/>
        <v>No T+M+I</v>
      </c>
      <c r="V99">
        <v>490.20460385502679</v>
      </c>
      <c r="W99">
        <v>479.05163642210658</v>
      </c>
      <c r="X99">
        <f t="shared" si="30"/>
        <v>11.152967432920207</v>
      </c>
      <c r="Y99">
        <v>9.4109001773906549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514</v>
      </c>
      <c r="D100">
        <v>515.70000000000005</v>
      </c>
      <c r="E100">
        <v>506</v>
      </c>
      <c r="F100">
        <v>508</v>
      </c>
      <c r="G100">
        <f>_xll.TA_TYPPRICE(D100,E100,F100)</f>
        <v>509.90000000000003</v>
      </c>
      <c r="H100">
        <v>507.58505659683857</v>
      </c>
      <c r="I100" t="str">
        <f t="shared" si="20"/>
        <v>UP</v>
      </c>
      <c r="J100">
        <v>503.96279443404222</v>
      </c>
      <c r="K100">
        <v>490.93716846080554</v>
      </c>
      <c r="L100" t="str">
        <f t="shared" si="21"/>
        <v>UP</v>
      </c>
      <c r="M100" t="str">
        <f t="shared" si="22"/>
        <v>UP</v>
      </c>
      <c r="N100">
        <v>67.706967544611786</v>
      </c>
      <c r="O100" t="str">
        <f t="shared" si="23"/>
        <v>UP</v>
      </c>
      <c r="P100" t="str">
        <f t="shared" si="24"/>
        <v>UP</v>
      </c>
      <c r="Q100">
        <f t="shared" si="25"/>
        <v>2</v>
      </c>
      <c r="R100">
        <f t="shared" si="26"/>
        <v>9.7000000000000455</v>
      </c>
      <c r="S100">
        <f t="shared" si="27"/>
        <v>0.20618556701030832</v>
      </c>
      <c r="T100" t="str">
        <f t="shared" si="28"/>
        <v>No Indication</v>
      </c>
      <c r="U100" t="str">
        <f t="shared" si="29"/>
        <v>No T+M+I</v>
      </c>
      <c r="V100">
        <v>492.9423571080996</v>
      </c>
      <c r="W100">
        <v>481.1959596500987</v>
      </c>
      <c r="X100">
        <f t="shared" si="30"/>
        <v>11.746397458000899</v>
      </c>
      <c r="Y100">
        <v>9.8779996335127045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508</v>
      </c>
      <c r="D101">
        <v>514.65</v>
      </c>
      <c r="E101">
        <v>504.5</v>
      </c>
      <c r="F101">
        <v>511.05</v>
      </c>
      <c r="G101">
        <f>_xll.TA_TYPPRICE(D101,E101,F101)</f>
        <v>510.06666666666666</v>
      </c>
      <c r="H101">
        <v>508.82586163175262</v>
      </c>
      <c r="I101" t="str">
        <f t="shared" si="20"/>
        <v>UP</v>
      </c>
      <c r="J101">
        <v>506.33772900425504</v>
      </c>
      <c r="K101">
        <v>493.95113102507099</v>
      </c>
      <c r="L101" t="str">
        <f t="shared" si="21"/>
        <v>UP</v>
      </c>
      <c r="M101" t="str">
        <f t="shared" si="22"/>
        <v>UP</v>
      </c>
      <c r="N101">
        <v>70.438431956675757</v>
      </c>
      <c r="O101" t="str">
        <f t="shared" si="23"/>
        <v>UP</v>
      </c>
      <c r="P101" t="str">
        <f t="shared" si="24"/>
        <v>UP</v>
      </c>
      <c r="Q101">
        <f t="shared" si="25"/>
        <v>6.5500000000000114</v>
      </c>
      <c r="R101">
        <f t="shared" si="26"/>
        <v>10.149999999999977</v>
      </c>
      <c r="S101">
        <f t="shared" si="27"/>
        <v>0.64532019704433752</v>
      </c>
      <c r="T101" t="str">
        <f t="shared" si="28"/>
        <v>No Indication</v>
      </c>
      <c r="U101" t="str">
        <f t="shared" si="29"/>
        <v>No T+M+I</v>
      </c>
      <c r="V101">
        <v>495.7281483222381</v>
      </c>
      <c r="W101">
        <v>483.40737004638771</v>
      </c>
      <c r="X101">
        <f t="shared" si="30"/>
        <v>12.320778275850387</v>
      </c>
      <c r="Y101">
        <v>10.366555361980241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508</v>
      </c>
      <c r="D102">
        <v>516.95000000000005</v>
      </c>
      <c r="E102">
        <v>501</v>
      </c>
      <c r="F102">
        <v>516</v>
      </c>
      <c r="G102">
        <f>_xll.TA_TYPPRICE(D102,E102,F102)</f>
        <v>511.31666666666666</v>
      </c>
      <c r="H102">
        <v>510.07126414920964</v>
      </c>
      <c r="I102" t="str">
        <f t="shared" si="20"/>
        <v>UP</v>
      </c>
      <c r="J102">
        <v>508.6960114477539</v>
      </c>
      <c r="K102">
        <v>495.51754635283299</v>
      </c>
      <c r="L102" t="str">
        <f t="shared" si="21"/>
        <v>UP</v>
      </c>
      <c r="M102" t="str">
        <f t="shared" si="22"/>
        <v>UP</v>
      </c>
      <c r="N102">
        <v>74.768078255900321</v>
      </c>
      <c r="O102" t="str">
        <f t="shared" si="23"/>
        <v>UP</v>
      </c>
      <c r="P102" t="str">
        <f t="shared" si="24"/>
        <v>UP</v>
      </c>
      <c r="Q102">
        <f t="shared" si="25"/>
        <v>15</v>
      </c>
      <c r="R102">
        <f t="shared" si="26"/>
        <v>15.950000000000045</v>
      </c>
      <c r="S102">
        <f t="shared" si="27"/>
        <v>0.94043887147335159</v>
      </c>
      <c r="T102" t="str">
        <f t="shared" si="28"/>
        <v>UP</v>
      </c>
      <c r="U102" t="str">
        <f t="shared" si="29"/>
        <v>UP</v>
      </c>
      <c r="V102">
        <v>498.84689473420144</v>
      </c>
      <c r="W102">
        <v>485.82163893184048</v>
      </c>
      <c r="X102">
        <f t="shared" si="30"/>
        <v>13.025255802360959</v>
      </c>
      <c r="Y102">
        <v>10.898295450056384</v>
      </c>
      <c r="Z102" t="str">
        <f t="shared" si="31"/>
        <v>UP</v>
      </c>
      <c r="AA102" t="str">
        <f t="shared" si="32"/>
        <v>UP</v>
      </c>
      <c r="AB102" t="str">
        <f t="shared" si="33"/>
        <v>UP</v>
      </c>
      <c r="AC102" t="str">
        <f t="shared" si="34"/>
        <v>UP</v>
      </c>
      <c r="AD102">
        <f t="shared" si="35"/>
        <v>502.8</v>
      </c>
      <c r="AE102">
        <f t="shared" si="36"/>
        <v>507.1</v>
      </c>
      <c r="AF102">
        <f t="shared" si="37"/>
        <v>509</v>
      </c>
      <c r="AG102">
        <f t="shared" si="38"/>
        <v>510.85</v>
      </c>
    </row>
    <row r="103" spans="1:33" x14ac:dyDescent="0.25">
      <c r="A103" t="s">
        <v>5</v>
      </c>
      <c r="B103" s="1">
        <v>43003</v>
      </c>
      <c r="C103">
        <v>516.85</v>
      </c>
      <c r="D103">
        <v>519</v>
      </c>
      <c r="E103">
        <v>480.05</v>
      </c>
      <c r="F103">
        <v>499</v>
      </c>
      <c r="G103">
        <f>_xll.TA_TYPPRICE(D103,E103,F103)</f>
        <v>499.34999999999997</v>
      </c>
      <c r="H103">
        <v>504.7106320746048</v>
      </c>
      <c r="I103" t="str">
        <f t="shared" si="20"/>
        <v>DOWN</v>
      </c>
      <c r="J103">
        <v>510.98578668158638</v>
      </c>
      <c r="K103">
        <v>492.08031382998121</v>
      </c>
      <c r="L103" t="str">
        <f t="shared" si="21"/>
        <v>No Confirmation</v>
      </c>
      <c r="M103" t="str">
        <f t="shared" si="22"/>
        <v>No Trend</v>
      </c>
      <c r="N103">
        <v>45.905161883204592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18.949999999999989</v>
      </c>
      <c r="R103">
        <f t="shared" si="26"/>
        <v>38.949999999999989</v>
      </c>
      <c r="S103">
        <f t="shared" si="27"/>
        <v>0.48652118100128355</v>
      </c>
      <c r="T103" t="str">
        <f t="shared" si="28"/>
        <v>No Indication</v>
      </c>
      <c r="U103" t="str">
        <f t="shared" si="29"/>
        <v>No T+M+I</v>
      </c>
      <c r="V103">
        <v>498.87044939047814</v>
      </c>
      <c r="W103">
        <v>486.79781382577823</v>
      </c>
      <c r="X103">
        <f t="shared" si="30"/>
        <v>12.072635564699908</v>
      </c>
      <c r="Y103">
        <v>11.133163472985089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498.2</v>
      </c>
      <c r="D104">
        <v>501.5</v>
      </c>
      <c r="E104">
        <v>489</v>
      </c>
      <c r="F104">
        <v>492.7</v>
      </c>
      <c r="G104">
        <f>_xll.TA_TYPPRICE(D104,E104,F104)</f>
        <v>494.40000000000003</v>
      </c>
      <c r="H104">
        <v>499.55531603730242</v>
      </c>
      <c r="I104" t="str">
        <f t="shared" si="20"/>
        <v>DOWN</v>
      </c>
      <c r="J104">
        <v>508.87783408567827</v>
      </c>
      <c r="K104">
        <v>491.39579964554093</v>
      </c>
      <c r="L104" t="str">
        <f t="shared" si="21"/>
        <v>No Confirmation</v>
      </c>
      <c r="M104" t="str">
        <f t="shared" si="22"/>
        <v>No Trend</v>
      </c>
      <c r="N104">
        <v>38.941491374895442</v>
      </c>
      <c r="O104" t="str">
        <f t="shared" si="23"/>
        <v>DOWN</v>
      </c>
      <c r="P104" t="str">
        <f t="shared" si="24"/>
        <v>No Trend + Momentum</v>
      </c>
      <c r="Q104">
        <f t="shared" si="25"/>
        <v>3.6999999999999886</v>
      </c>
      <c r="R104">
        <f t="shared" si="26"/>
        <v>12.5</v>
      </c>
      <c r="S104">
        <f t="shared" si="27"/>
        <v>0.2959999999999991</v>
      </c>
      <c r="T104" t="str">
        <f t="shared" si="28"/>
        <v>No Indication</v>
      </c>
      <c r="U104" t="str">
        <f t="shared" si="29"/>
        <v>No T+M+I</v>
      </c>
      <c r="V104">
        <v>497.92114948425075</v>
      </c>
      <c r="W104">
        <v>487.23501280164652</v>
      </c>
      <c r="X104">
        <f t="shared" si="30"/>
        <v>10.686136682604229</v>
      </c>
      <c r="Y104">
        <v>11.043758114908917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487.1</v>
      </c>
      <c r="D105">
        <v>505.2</v>
      </c>
      <c r="E105">
        <v>486.15</v>
      </c>
      <c r="F105">
        <v>500.6</v>
      </c>
      <c r="G105">
        <f>_xll.TA_TYPPRICE(D105,E105,F105)</f>
        <v>497.31666666666661</v>
      </c>
      <c r="H105">
        <v>498.43599135198451</v>
      </c>
      <c r="I105" t="str">
        <f t="shared" si="20"/>
        <v>UP</v>
      </c>
      <c r="J105">
        <v>508.0605376221942</v>
      </c>
      <c r="K105">
        <v>490.23006639097628</v>
      </c>
      <c r="L105" t="str">
        <f t="shared" si="21"/>
        <v>No Confirmation</v>
      </c>
      <c r="M105" t="str">
        <f t="shared" si="22"/>
        <v>No Trend</v>
      </c>
      <c r="N105">
        <v>50.670907006081691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14.450000000000045</v>
      </c>
      <c r="R105">
        <f t="shared" si="26"/>
        <v>19.050000000000011</v>
      </c>
      <c r="S105">
        <f t="shared" si="27"/>
        <v>0.75853018372703607</v>
      </c>
      <c r="T105" t="str">
        <f t="shared" si="28"/>
        <v>No Indication</v>
      </c>
      <c r="U105" t="str">
        <f t="shared" si="29"/>
        <v>No T+M+I</v>
      </c>
      <c r="V105">
        <v>498.33328033282754</v>
      </c>
      <c r="W105">
        <v>488.22501185337643</v>
      </c>
      <c r="X105">
        <f t="shared" si="30"/>
        <v>10.108268479451112</v>
      </c>
      <c r="Y105">
        <v>10.856660187817356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504.7</v>
      </c>
      <c r="D106">
        <v>504.7</v>
      </c>
      <c r="E106">
        <v>490</v>
      </c>
      <c r="F106">
        <v>493.75</v>
      </c>
      <c r="G106">
        <f>_xll.TA_TYPPRICE(D106,E106,F106)</f>
        <v>496.15000000000003</v>
      </c>
      <c r="H106">
        <v>497.2929956759923</v>
      </c>
      <c r="I106" t="str">
        <f t="shared" si="20"/>
        <v>DOWN</v>
      </c>
      <c r="J106">
        <v>507.3137514839288</v>
      </c>
      <c r="K106">
        <v>490.17894052631488</v>
      </c>
      <c r="L106" t="str">
        <f t="shared" si="21"/>
        <v>No Confirmation</v>
      </c>
      <c r="M106" t="str">
        <f t="shared" si="22"/>
        <v>No Trend</v>
      </c>
      <c r="N106">
        <v>41.938789559174502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3.75</v>
      </c>
      <c r="R106">
        <f t="shared" si="26"/>
        <v>14.699999999999989</v>
      </c>
      <c r="S106">
        <f t="shared" si="27"/>
        <v>0.2551020408163267</v>
      </c>
      <c r="T106" t="str">
        <f t="shared" si="28"/>
        <v>No Indication</v>
      </c>
      <c r="U106" t="str">
        <f t="shared" si="29"/>
        <v>No T+M+I</v>
      </c>
      <c r="V106">
        <v>497.62816028162331</v>
      </c>
      <c r="W106">
        <v>488.63427023460781</v>
      </c>
      <c r="X106">
        <f t="shared" si="30"/>
        <v>8.9938900470154977</v>
      </c>
      <c r="Y106">
        <v>10.484106159656985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499.9</v>
      </c>
      <c r="D107">
        <v>506.6</v>
      </c>
      <c r="E107">
        <v>491</v>
      </c>
      <c r="F107">
        <v>494.55</v>
      </c>
      <c r="G107">
        <f>_xll.TA_TYPPRICE(D107,E107,F107)</f>
        <v>497.38333333333338</v>
      </c>
      <c r="H107">
        <v>497.33816450466281</v>
      </c>
      <c r="I107" t="str">
        <f t="shared" si="20"/>
        <v>DOWN</v>
      </c>
      <c r="J107">
        <v>507.15514004305572</v>
      </c>
      <c r="K107">
        <v>490.36139818713377</v>
      </c>
      <c r="L107" t="str">
        <f t="shared" si="21"/>
        <v>No Confirmation</v>
      </c>
      <c r="M107" t="str">
        <f t="shared" si="22"/>
        <v>No Trend</v>
      </c>
      <c r="N107">
        <v>43.363628386575947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3.5500000000000114</v>
      </c>
      <c r="R107">
        <f t="shared" si="26"/>
        <v>15.600000000000023</v>
      </c>
      <c r="S107">
        <f t="shared" si="27"/>
        <v>0.22756410256410295</v>
      </c>
      <c r="T107" t="str">
        <f t="shared" si="28"/>
        <v>No Indication</v>
      </c>
      <c r="U107" t="str">
        <f t="shared" si="29"/>
        <v>No T+M+I</v>
      </c>
      <c r="V107">
        <v>497.15459716137354</v>
      </c>
      <c r="W107">
        <v>489.0724724394517</v>
      </c>
      <c r="X107">
        <f t="shared" si="30"/>
        <v>8.0821247219218435</v>
      </c>
      <c r="Y107">
        <v>10.003709872109956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494.85</v>
      </c>
      <c r="D108">
        <v>495.15</v>
      </c>
      <c r="E108">
        <v>490</v>
      </c>
      <c r="F108">
        <v>491</v>
      </c>
      <c r="G108">
        <f>_xll.TA_TYPPRICE(D108,E108,F108)</f>
        <v>492.05</v>
      </c>
      <c r="H108">
        <v>494.69408225233144</v>
      </c>
      <c r="I108" t="str">
        <f t="shared" si="20"/>
        <v>DOWN</v>
      </c>
      <c r="J108">
        <v>504.4873311445989</v>
      </c>
      <c r="K108">
        <v>490.28108747888183</v>
      </c>
      <c r="L108" t="str">
        <f t="shared" si="21"/>
        <v>No Confirmation</v>
      </c>
      <c r="M108" t="str">
        <f t="shared" si="22"/>
        <v>No Trend</v>
      </c>
      <c r="N108">
        <v>38.168112065461315</v>
      </c>
      <c r="O108" t="str">
        <f t="shared" si="23"/>
        <v>DOWN</v>
      </c>
      <c r="P108" t="str">
        <f t="shared" si="24"/>
        <v>No Trend + Momentum</v>
      </c>
      <c r="Q108">
        <f t="shared" si="25"/>
        <v>1</v>
      </c>
      <c r="R108">
        <f t="shared" si="26"/>
        <v>5.1499999999999773</v>
      </c>
      <c r="S108">
        <f t="shared" si="27"/>
        <v>0.19417475728155426</v>
      </c>
      <c r="T108" t="str">
        <f t="shared" si="28"/>
        <v>DOWN</v>
      </c>
      <c r="U108" t="str">
        <f t="shared" si="29"/>
        <v>No T+M+I</v>
      </c>
      <c r="V108">
        <v>496.20773605962376</v>
      </c>
      <c r="W108">
        <v>489.21525225875155</v>
      </c>
      <c r="X108">
        <f t="shared" si="30"/>
        <v>6.9924838008722077</v>
      </c>
      <c r="Y108">
        <v>9.401464657862407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492</v>
      </c>
      <c r="D109">
        <v>502</v>
      </c>
      <c r="E109">
        <v>486.7</v>
      </c>
      <c r="F109">
        <v>493.9</v>
      </c>
      <c r="G109">
        <f>_xll.TA_TYPPRICE(D109,E109,F109)</f>
        <v>494.2</v>
      </c>
      <c r="H109">
        <v>494.44704112616569</v>
      </c>
      <c r="I109" t="str">
        <f t="shared" si="20"/>
        <v>DOWN</v>
      </c>
      <c r="J109">
        <v>503.93459089024361</v>
      </c>
      <c r="K109">
        <v>489.48529026135253</v>
      </c>
      <c r="L109" t="str">
        <f t="shared" si="21"/>
        <v>No Confirmation</v>
      </c>
      <c r="M109" t="str">
        <f t="shared" si="22"/>
        <v>No Trend</v>
      </c>
      <c r="N109">
        <v>44.908257481472759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7.1999999999999886</v>
      </c>
      <c r="R109">
        <f t="shared" si="26"/>
        <v>15.300000000000011</v>
      </c>
      <c r="S109">
        <f t="shared" si="27"/>
        <v>0.47058823529411653</v>
      </c>
      <c r="T109" t="str">
        <f t="shared" si="28"/>
        <v>No Indication</v>
      </c>
      <c r="U109" t="str">
        <f t="shared" si="29"/>
        <v>No T+M+I</v>
      </c>
      <c r="V109">
        <v>495.85269974275855</v>
      </c>
      <c r="W109">
        <v>489.56227060995514</v>
      </c>
      <c r="X109">
        <f t="shared" si="30"/>
        <v>6.2904291328034105</v>
      </c>
      <c r="Y109">
        <v>8.7792575528506074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494.95</v>
      </c>
      <c r="D110">
        <v>497.9</v>
      </c>
      <c r="E110">
        <v>481.55</v>
      </c>
      <c r="F110">
        <v>487.5</v>
      </c>
      <c r="G110">
        <f>_xll.TA_TYPPRICE(D110,E110,F110)</f>
        <v>488.98333333333335</v>
      </c>
      <c r="H110">
        <v>491.71518722974952</v>
      </c>
      <c r="I110" t="str">
        <f t="shared" si="20"/>
        <v>DOWN</v>
      </c>
      <c r="J110">
        <v>502.59357069241167</v>
      </c>
      <c r="K110">
        <v>487.72189242549643</v>
      </c>
      <c r="L110" t="str">
        <f t="shared" si="21"/>
        <v>DOWN</v>
      </c>
      <c r="M110" t="str">
        <f t="shared" si="22"/>
        <v>DOWN</v>
      </c>
      <c r="N110">
        <v>34.525940832419622</v>
      </c>
      <c r="O110" t="str">
        <f t="shared" si="23"/>
        <v>DOWN</v>
      </c>
      <c r="P110" t="str">
        <f t="shared" si="24"/>
        <v>DOWN</v>
      </c>
      <c r="Q110">
        <f t="shared" si="25"/>
        <v>5.9499999999999886</v>
      </c>
      <c r="R110">
        <f t="shared" si="26"/>
        <v>16.349999999999966</v>
      </c>
      <c r="S110">
        <f t="shared" si="27"/>
        <v>0.36391437308868507</v>
      </c>
      <c r="T110" t="str">
        <f t="shared" si="28"/>
        <v>No Indication</v>
      </c>
      <c r="U110" t="str">
        <f t="shared" si="29"/>
        <v>No T+M+I</v>
      </c>
      <c r="V110">
        <v>494.5676690131034</v>
      </c>
      <c r="W110">
        <v>489.40950982403251</v>
      </c>
      <c r="X110">
        <f t="shared" si="30"/>
        <v>5.1581591890708864</v>
      </c>
      <c r="Y110">
        <v>8.0550378800946625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489</v>
      </c>
      <c r="D111">
        <v>499</v>
      </c>
      <c r="E111">
        <v>488.15</v>
      </c>
      <c r="F111">
        <v>494.7</v>
      </c>
      <c r="G111">
        <f>_xll.TA_TYPPRICE(D111,E111,F111)</f>
        <v>493.95</v>
      </c>
      <c r="H111">
        <v>492.83259361487478</v>
      </c>
      <c r="I111" t="str">
        <f t="shared" si="20"/>
        <v>UP</v>
      </c>
      <c r="J111">
        <v>501.79499942743132</v>
      </c>
      <c r="K111">
        <v>487.81702744205279</v>
      </c>
      <c r="L111" t="str">
        <f t="shared" si="21"/>
        <v>No Confirmation</v>
      </c>
      <c r="M111" t="str">
        <f t="shared" si="22"/>
        <v>No Trend</v>
      </c>
      <c r="N111">
        <v>50.589725345393312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6.5500000000000114</v>
      </c>
      <c r="R111">
        <f t="shared" si="26"/>
        <v>10.850000000000023</v>
      </c>
      <c r="S111">
        <f t="shared" si="27"/>
        <v>0.60368663594470029</v>
      </c>
      <c r="T111" t="str">
        <f t="shared" si="28"/>
        <v>No Indication</v>
      </c>
      <c r="U111" t="str">
        <f t="shared" si="29"/>
        <v>No T+M+I</v>
      </c>
      <c r="V111">
        <v>494.58802762647213</v>
      </c>
      <c r="W111">
        <v>489.80139798521526</v>
      </c>
      <c r="X111">
        <f t="shared" si="30"/>
        <v>4.7866296412568659</v>
      </c>
      <c r="Y111">
        <v>7.4013562323271032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495</v>
      </c>
      <c r="D112">
        <v>508</v>
      </c>
      <c r="E112">
        <v>492</v>
      </c>
      <c r="F112">
        <v>504.85</v>
      </c>
      <c r="G112">
        <f>_xll.TA_TYPPRICE(D112,E112,F112)</f>
        <v>501.61666666666662</v>
      </c>
      <c r="H112">
        <v>497.22463014077073</v>
      </c>
      <c r="I112" t="str">
        <f t="shared" si="20"/>
        <v>UP</v>
      </c>
      <c r="J112">
        <v>503.1738884435577</v>
      </c>
      <c r="K112">
        <v>488.74657689937442</v>
      </c>
      <c r="L112" t="str">
        <f t="shared" si="21"/>
        <v>UP</v>
      </c>
      <c r="M112" t="str">
        <f t="shared" si="22"/>
        <v>UP</v>
      </c>
      <c r="N112">
        <v>65.503730624713725</v>
      </c>
      <c r="O112" t="str">
        <f t="shared" si="23"/>
        <v>UP</v>
      </c>
      <c r="P112" t="str">
        <f t="shared" si="24"/>
        <v>UP</v>
      </c>
      <c r="Q112">
        <f t="shared" si="25"/>
        <v>12.850000000000023</v>
      </c>
      <c r="R112">
        <f t="shared" si="26"/>
        <v>16</v>
      </c>
      <c r="S112">
        <f t="shared" si="27"/>
        <v>0.80312500000000142</v>
      </c>
      <c r="T112" t="str">
        <f t="shared" si="28"/>
        <v>UP</v>
      </c>
      <c r="U112" t="str">
        <f t="shared" si="29"/>
        <v>UP</v>
      </c>
      <c r="V112">
        <v>496.16679260701488</v>
      </c>
      <c r="W112">
        <v>490.91610924556971</v>
      </c>
      <c r="X112">
        <f t="shared" si="30"/>
        <v>5.2506833614451693</v>
      </c>
      <c r="Y112">
        <v>6.971221658150716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506</v>
      </c>
      <c r="D113">
        <v>514.04999999999995</v>
      </c>
      <c r="E113">
        <v>500.35</v>
      </c>
      <c r="F113">
        <v>504.75</v>
      </c>
      <c r="G113">
        <f>_xll.TA_TYPPRICE(D113,E113,F113)</f>
        <v>506.38333333333338</v>
      </c>
      <c r="H113">
        <v>501.80398173705203</v>
      </c>
      <c r="I113" t="str">
        <f t="shared" si="20"/>
        <v>UP</v>
      </c>
      <c r="J113">
        <v>505.59080212276712</v>
      </c>
      <c r="K113">
        <v>491.32511536618011</v>
      </c>
      <c r="L113" t="str">
        <f t="shared" si="21"/>
        <v>No Confirmation</v>
      </c>
      <c r="M113" t="str">
        <f t="shared" si="22"/>
        <v>No Trend</v>
      </c>
      <c r="N113">
        <v>65.26113908827044</v>
      </c>
      <c r="O113" t="str">
        <f t="shared" si="23"/>
        <v>UP</v>
      </c>
      <c r="P113" t="str">
        <f t="shared" si="24"/>
        <v>No Trend + Momentum</v>
      </c>
      <c r="Q113">
        <f t="shared" si="25"/>
        <v>4.3999999999999773</v>
      </c>
      <c r="R113">
        <f t="shared" si="26"/>
        <v>13.699999999999932</v>
      </c>
      <c r="S113">
        <f t="shared" si="27"/>
        <v>0.32116788321167877</v>
      </c>
      <c r="T113" t="str">
        <f t="shared" si="28"/>
        <v>No Indication</v>
      </c>
      <c r="U113" t="str">
        <f t="shared" si="29"/>
        <v>No T+M+I</v>
      </c>
      <c r="V113">
        <v>497.48728605208953</v>
      </c>
      <c r="W113">
        <v>491.94084189404606</v>
      </c>
      <c r="X113">
        <f t="shared" si="30"/>
        <v>5.5464441580434709</v>
      </c>
      <c r="Y113">
        <v>6.6862661581292668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505</v>
      </c>
      <c r="D114">
        <v>508.7</v>
      </c>
      <c r="E114">
        <v>501.6</v>
      </c>
      <c r="F114">
        <v>505.95</v>
      </c>
      <c r="G114">
        <f>_xll.TA_TYPPRICE(D114,E114,F114)</f>
        <v>505.41666666666669</v>
      </c>
      <c r="H114">
        <v>503.61032420185938</v>
      </c>
      <c r="I114" t="str">
        <f t="shared" si="20"/>
        <v>UP</v>
      </c>
      <c r="J114">
        <v>506.2817349843744</v>
      </c>
      <c r="K114">
        <v>493.60842306258456</v>
      </c>
      <c r="L114" t="str">
        <f t="shared" si="21"/>
        <v>No Confirmation</v>
      </c>
      <c r="M114" t="str">
        <f t="shared" si="22"/>
        <v>No Trend</v>
      </c>
      <c r="N114">
        <v>67.089393998134668</v>
      </c>
      <c r="O114" t="str">
        <f t="shared" si="23"/>
        <v>UP</v>
      </c>
      <c r="P114" t="str">
        <f t="shared" si="24"/>
        <v>No Trend + Momentum</v>
      </c>
      <c r="Q114">
        <f t="shared" si="25"/>
        <v>4.3499999999999659</v>
      </c>
      <c r="R114">
        <f t="shared" si="26"/>
        <v>7.0999999999999659</v>
      </c>
      <c r="S114">
        <f t="shared" si="27"/>
        <v>0.61267605633802635</v>
      </c>
      <c r="T114" t="str">
        <f t="shared" si="28"/>
        <v>No Indication</v>
      </c>
      <c r="U114" t="str">
        <f t="shared" si="29"/>
        <v>No T+M+I</v>
      </c>
      <c r="V114">
        <v>498.78924204407576</v>
      </c>
      <c r="W114">
        <v>492.97855730930189</v>
      </c>
      <c r="X114">
        <f t="shared" si="30"/>
        <v>5.8106847347738722</v>
      </c>
      <c r="Y114">
        <v>6.5111498734581881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513.4</v>
      </c>
      <c r="D115">
        <v>514.95000000000005</v>
      </c>
      <c r="E115">
        <v>498.4</v>
      </c>
      <c r="F115">
        <v>505.5</v>
      </c>
      <c r="G115">
        <f>_xll.TA_TYPPRICE(D115,E115,F115)</f>
        <v>506.2833333333333</v>
      </c>
      <c r="H115">
        <v>504.94682876759634</v>
      </c>
      <c r="I115" t="str">
        <f t="shared" si="20"/>
        <v>UP</v>
      </c>
      <c r="J115">
        <v>508.2080160989579</v>
      </c>
      <c r="K115">
        <v>494.67321793756577</v>
      </c>
      <c r="L115" t="str">
        <f t="shared" si="21"/>
        <v>No Confirmation</v>
      </c>
      <c r="M115" t="str">
        <f t="shared" si="22"/>
        <v>No Trend</v>
      </c>
      <c r="N115">
        <v>65.474171094248589</v>
      </c>
      <c r="O115" t="str">
        <f t="shared" si="23"/>
        <v>UP</v>
      </c>
      <c r="P115" t="str">
        <f t="shared" si="24"/>
        <v>No Trend + Momentum</v>
      </c>
      <c r="Q115">
        <f t="shared" si="25"/>
        <v>7.1000000000000227</v>
      </c>
      <c r="R115">
        <f t="shared" si="26"/>
        <v>16.550000000000068</v>
      </c>
      <c r="S115">
        <f t="shared" si="27"/>
        <v>0.42900302114803585</v>
      </c>
      <c r="T115" t="str">
        <f t="shared" si="28"/>
        <v>No Indication</v>
      </c>
      <c r="U115" t="str">
        <f t="shared" si="29"/>
        <v>No T+M+I</v>
      </c>
      <c r="V115">
        <v>499.82166634498719</v>
      </c>
      <c r="W115">
        <v>493.90607158268693</v>
      </c>
      <c r="X115">
        <f t="shared" si="30"/>
        <v>5.9155947623002589</v>
      </c>
      <c r="Y115">
        <v>6.3920388512266024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506.15</v>
      </c>
      <c r="D116">
        <v>510.9</v>
      </c>
      <c r="E116">
        <v>492</v>
      </c>
      <c r="F116">
        <v>500.9</v>
      </c>
      <c r="G116">
        <f>_xll.TA_TYPPRICE(D116,E116,F116)</f>
        <v>501.26666666666665</v>
      </c>
      <c r="H116">
        <v>503.1067477171315</v>
      </c>
      <c r="I116" t="str">
        <f t="shared" si="20"/>
        <v>DOWN</v>
      </c>
      <c r="J116">
        <v>508.80623474363392</v>
      </c>
      <c r="K116">
        <v>494.07916950699558</v>
      </c>
      <c r="L116" t="str">
        <f t="shared" si="21"/>
        <v>No Confirmation</v>
      </c>
      <c r="M116" t="str">
        <f t="shared" si="22"/>
        <v>No Trend</v>
      </c>
      <c r="N116">
        <v>50.070727361561964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8.8999999999999773</v>
      </c>
      <c r="R116">
        <f t="shared" si="26"/>
        <v>18.899999999999977</v>
      </c>
      <c r="S116">
        <f t="shared" si="27"/>
        <v>0.47089947089947026</v>
      </c>
      <c r="T116" t="str">
        <f t="shared" si="28"/>
        <v>No Indication</v>
      </c>
      <c r="U116" t="str">
        <f t="shared" si="29"/>
        <v>No T+M+I</v>
      </c>
      <c r="V116">
        <v>499.9875638303738</v>
      </c>
      <c r="W116">
        <v>494.42414035433973</v>
      </c>
      <c r="X116">
        <f t="shared" si="30"/>
        <v>5.5634234760340746</v>
      </c>
      <c r="Y116">
        <v>6.2263157761880965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501.15</v>
      </c>
      <c r="D117">
        <v>548</v>
      </c>
      <c r="E117">
        <v>495.1</v>
      </c>
      <c r="F117">
        <v>545.04999999999995</v>
      </c>
      <c r="G117">
        <f>_xll.TA_TYPPRICE(D117,E117,F117)</f>
        <v>529.38333333333333</v>
      </c>
      <c r="H117">
        <v>516.24504052523241</v>
      </c>
      <c r="I117" t="str">
        <f t="shared" si="20"/>
        <v>UP</v>
      </c>
      <c r="J117">
        <v>517.51596035615967</v>
      </c>
      <c r="K117">
        <v>494.30602072766322</v>
      </c>
      <c r="L117" t="str">
        <f t="shared" si="21"/>
        <v>UP</v>
      </c>
      <c r="M117" t="str">
        <f t="shared" si="22"/>
        <v>UP</v>
      </c>
      <c r="N117">
        <v>86.937986132741173</v>
      </c>
      <c r="O117" t="str">
        <f t="shared" si="23"/>
        <v>UP</v>
      </c>
      <c r="P117" t="str">
        <f t="shared" si="24"/>
        <v>UP</v>
      </c>
      <c r="Q117">
        <f t="shared" si="25"/>
        <v>49.949999999999932</v>
      </c>
      <c r="R117">
        <f t="shared" si="26"/>
        <v>52.899999999999977</v>
      </c>
      <c r="S117">
        <f t="shared" si="27"/>
        <v>0.94423440453686114</v>
      </c>
      <c r="T117" t="str">
        <f t="shared" si="28"/>
        <v>UP</v>
      </c>
      <c r="U117" t="str">
        <f t="shared" si="29"/>
        <v>UP</v>
      </c>
      <c r="V117">
        <v>506.92024631800859</v>
      </c>
      <c r="W117">
        <v>498.17420403179602</v>
      </c>
      <c r="X117">
        <f t="shared" si="30"/>
        <v>8.7460422862125711</v>
      </c>
      <c r="Y117">
        <v>6.7302610781929912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546</v>
      </c>
      <c r="D118">
        <v>558.20000000000005</v>
      </c>
      <c r="E118">
        <v>538</v>
      </c>
      <c r="F118">
        <v>545.15</v>
      </c>
      <c r="G118">
        <f>_xll.TA_TYPPRICE(D118,E118,F118)</f>
        <v>547.11666666666667</v>
      </c>
      <c r="H118">
        <v>531.68085359594954</v>
      </c>
      <c r="I118" t="str">
        <f t="shared" si="20"/>
        <v>UP</v>
      </c>
      <c r="J118">
        <v>526.55685805479084</v>
      </c>
      <c r="K118">
        <v>504.01579389929361</v>
      </c>
      <c r="L118" t="str">
        <f t="shared" si="21"/>
        <v>UP</v>
      </c>
      <c r="M118" t="str">
        <f t="shared" si="22"/>
        <v>UP</v>
      </c>
      <c r="N118">
        <v>86.965236231324454</v>
      </c>
      <c r="O118" t="str">
        <f t="shared" si="23"/>
        <v>UP</v>
      </c>
      <c r="P118" t="str">
        <f t="shared" si="24"/>
        <v>UP</v>
      </c>
      <c r="Q118">
        <f t="shared" si="25"/>
        <v>7.1499999999999773</v>
      </c>
      <c r="R118">
        <f t="shared" si="26"/>
        <v>20.200000000000045</v>
      </c>
      <c r="S118">
        <f t="shared" si="27"/>
        <v>0.35396039603960205</v>
      </c>
      <c r="T118" t="str">
        <f t="shared" si="28"/>
        <v>No Indication</v>
      </c>
      <c r="U118" t="str">
        <f t="shared" si="29"/>
        <v>No T+M+I</v>
      </c>
      <c r="V118">
        <v>512.8017468844688</v>
      </c>
      <c r="W118">
        <v>501.65389262203337</v>
      </c>
      <c r="X118">
        <f t="shared" si="30"/>
        <v>11.14785426243543</v>
      </c>
      <c r="Y118">
        <v>7.6137797150414794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545.1</v>
      </c>
      <c r="D119">
        <v>548.75</v>
      </c>
      <c r="E119">
        <v>540</v>
      </c>
      <c r="F119">
        <v>541.79999999999995</v>
      </c>
      <c r="G119">
        <f>_xll.TA_TYPPRICE(D119,E119,F119)</f>
        <v>543.51666666666665</v>
      </c>
      <c r="H119">
        <v>537.59876013130815</v>
      </c>
      <c r="I119" t="str">
        <f t="shared" si="20"/>
        <v>UP</v>
      </c>
      <c r="J119">
        <v>531.48866737594847</v>
      </c>
      <c r="K119">
        <v>512.01228414389504</v>
      </c>
      <c r="L119" t="str">
        <f t="shared" si="21"/>
        <v>UP</v>
      </c>
      <c r="M119" t="str">
        <f t="shared" si="22"/>
        <v>UP</v>
      </c>
      <c r="N119">
        <v>79.97832742449927</v>
      </c>
      <c r="O119" t="str">
        <f t="shared" si="23"/>
        <v>UP</v>
      </c>
      <c r="P119" t="str">
        <f t="shared" si="24"/>
        <v>UP</v>
      </c>
      <c r="Q119">
        <f t="shared" si="25"/>
        <v>1.7999999999999545</v>
      </c>
      <c r="R119">
        <f t="shared" si="26"/>
        <v>8.75</v>
      </c>
      <c r="S119">
        <f t="shared" si="27"/>
        <v>0.20571428571428052</v>
      </c>
      <c r="T119" t="str">
        <f t="shared" si="28"/>
        <v>No Indication</v>
      </c>
      <c r="U119" t="str">
        <f t="shared" si="29"/>
        <v>No T+M+I</v>
      </c>
      <c r="V119">
        <v>517.26301659455055</v>
      </c>
      <c r="W119">
        <v>504.62767835373461</v>
      </c>
      <c r="X119">
        <f t="shared" si="30"/>
        <v>12.63533824081594</v>
      </c>
      <c r="Y119">
        <v>8.6180914201963716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544.9</v>
      </c>
      <c r="D120">
        <v>555</v>
      </c>
      <c r="E120">
        <v>537.75</v>
      </c>
      <c r="F120">
        <v>551.1</v>
      </c>
      <c r="G120">
        <f>_xll.TA_TYPPRICE(D120,E120,F120)</f>
        <v>547.94999999999993</v>
      </c>
      <c r="H120">
        <v>542.77438006565399</v>
      </c>
      <c r="I120" t="str">
        <f t="shared" si="20"/>
        <v>UP</v>
      </c>
      <c r="J120">
        <v>536.71340795907099</v>
      </c>
      <c r="K120">
        <v>517.73177655636277</v>
      </c>
      <c r="L120" t="str">
        <f t="shared" si="21"/>
        <v>UP</v>
      </c>
      <c r="M120" t="str">
        <f t="shared" si="22"/>
        <v>UP</v>
      </c>
      <c r="N120">
        <v>84.343349193352879</v>
      </c>
      <c r="O120" t="str">
        <f t="shared" si="23"/>
        <v>UP</v>
      </c>
      <c r="P120" t="str">
        <f t="shared" si="24"/>
        <v>UP</v>
      </c>
      <c r="Q120">
        <f t="shared" si="25"/>
        <v>13.350000000000023</v>
      </c>
      <c r="R120">
        <f t="shared" si="26"/>
        <v>17.25</v>
      </c>
      <c r="S120">
        <f t="shared" si="27"/>
        <v>0.77391304347826217</v>
      </c>
      <c r="T120" t="str">
        <f t="shared" si="28"/>
        <v>No Indication</v>
      </c>
      <c r="U120" t="str">
        <f t="shared" si="29"/>
        <v>No T+M+I</v>
      </c>
      <c r="V120">
        <v>522.46870634923505</v>
      </c>
      <c r="W120">
        <v>508.07007254975429</v>
      </c>
      <c r="X120">
        <f t="shared" si="30"/>
        <v>14.398633799480763</v>
      </c>
      <c r="Y120">
        <v>9.7741998960532506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550</v>
      </c>
      <c r="D121">
        <v>552</v>
      </c>
      <c r="E121">
        <v>542.25</v>
      </c>
      <c r="F121">
        <v>546.25</v>
      </c>
      <c r="G121">
        <f>_xll.TA_TYPPRICE(D121,E121,F121)</f>
        <v>546.83333333333337</v>
      </c>
      <c r="H121">
        <v>544.80385669949374</v>
      </c>
      <c r="I121" t="str">
        <f t="shared" si="20"/>
        <v>UP</v>
      </c>
      <c r="J121">
        <v>540.11042841261076</v>
      </c>
      <c r="K121">
        <v>523.1802706549488</v>
      </c>
      <c r="L121" t="str">
        <f t="shared" si="21"/>
        <v>UP</v>
      </c>
      <c r="M121" t="str">
        <f t="shared" si="22"/>
        <v>UP</v>
      </c>
      <c r="N121">
        <v>73.848069668780013</v>
      </c>
      <c r="O121" t="str">
        <f t="shared" si="23"/>
        <v>UP</v>
      </c>
      <c r="P121" t="str">
        <f t="shared" si="24"/>
        <v>UP</v>
      </c>
      <c r="Q121">
        <f t="shared" si="25"/>
        <v>4</v>
      </c>
      <c r="R121">
        <f t="shared" si="26"/>
        <v>9.75</v>
      </c>
      <c r="S121">
        <f t="shared" si="27"/>
        <v>0.41025641025641024</v>
      </c>
      <c r="T121" t="str">
        <f t="shared" si="28"/>
        <v>No Indication</v>
      </c>
      <c r="U121" t="str">
        <f t="shared" si="29"/>
        <v>No T+M+I</v>
      </c>
      <c r="V121">
        <v>526.12736691089117</v>
      </c>
      <c r="W121">
        <v>510.89821532384656</v>
      </c>
      <c r="X121">
        <f t="shared" si="30"/>
        <v>15.229151587044612</v>
      </c>
      <c r="Y121">
        <v>10.865190234251523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554.9</v>
      </c>
      <c r="D122">
        <v>555</v>
      </c>
      <c r="E122">
        <v>542.5</v>
      </c>
      <c r="F122">
        <v>547.95000000000005</v>
      </c>
      <c r="G122">
        <f>_xll.TA_TYPPRICE(D122,E122,F122)</f>
        <v>548.48333333333335</v>
      </c>
      <c r="H122">
        <v>546.64359501641354</v>
      </c>
      <c r="I122" t="str">
        <f t="shared" si="20"/>
        <v>UP</v>
      </c>
      <c r="J122">
        <v>543.41922209869722</v>
      </c>
      <c r="K122">
        <v>527.47354384273797</v>
      </c>
      <c r="L122" t="str">
        <f t="shared" si="21"/>
        <v>UP</v>
      </c>
      <c r="M122" t="str">
        <f t="shared" si="22"/>
        <v>UP</v>
      </c>
      <c r="N122">
        <v>75.200170436239588</v>
      </c>
      <c r="O122" t="str">
        <f t="shared" si="23"/>
        <v>UP</v>
      </c>
      <c r="P122" t="str">
        <f t="shared" si="24"/>
        <v>UP</v>
      </c>
      <c r="Q122">
        <f t="shared" si="25"/>
        <v>5.4500000000000455</v>
      </c>
      <c r="R122">
        <f t="shared" si="26"/>
        <v>12.5</v>
      </c>
      <c r="S122">
        <f t="shared" si="27"/>
        <v>0.43600000000000366</v>
      </c>
      <c r="T122" t="str">
        <f t="shared" si="28"/>
        <v>No Indication</v>
      </c>
      <c r="U122" t="str">
        <f t="shared" si="29"/>
        <v>No T+M+I</v>
      </c>
      <c r="V122">
        <v>529.48469507844641</v>
      </c>
      <c r="W122">
        <v>513.64279196652456</v>
      </c>
      <c r="X122">
        <f t="shared" si="30"/>
        <v>15.841903111921852</v>
      </c>
      <c r="Y122">
        <v>11.860532809785589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552</v>
      </c>
      <c r="D123">
        <v>552</v>
      </c>
      <c r="E123">
        <v>522.20000000000005</v>
      </c>
      <c r="F123">
        <v>547</v>
      </c>
      <c r="G123">
        <f>_xll.TA_TYPPRICE(D123,E123,F123)</f>
        <v>540.4</v>
      </c>
      <c r="H123">
        <v>543.52179750820676</v>
      </c>
      <c r="I123" t="str">
        <f t="shared" si="20"/>
        <v>UP</v>
      </c>
      <c r="J123">
        <v>545.32606163232003</v>
      </c>
      <c r="K123">
        <v>526.30164521101847</v>
      </c>
      <c r="L123" t="str">
        <f t="shared" si="21"/>
        <v>UP</v>
      </c>
      <c r="M123" t="str">
        <f t="shared" si="22"/>
        <v>UP</v>
      </c>
      <c r="N123">
        <v>72.57896665235603</v>
      </c>
      <c r="O123" t="str">
        <f t="shared" si="23"/>
        <v>UP</v>
      </c>
      <c r="P123" t="str">
        <f t="shared" si="24"/>
        <v>UP</v>
      </c>
      <c r="Q123">
        <f t="shared" si="25"/>
        <v>24.799999999999955</v>
      </c>
      <c r="R123">
        <f t="shared" si="26"/>
        <v>29.799999999999955</v>
      </c>
      <c r="S123">
        <f t="shared" si="27"/>
        <v>0.83221476510067094</v>
      </c>
      <c r="T123" t="str">
        <f t="shared" si="28"/>
        <v>UP</v>
      </c>
      <c r="U123" t="str">
        <f t="shared" si="29"/>
        <v>UP</v>
      </c>
      <c r="V123">
        <v>532.17935737407004</v>
      </c>
      <c r="W123">
        <v>516.11369626530052</v>
      </c>
      <c r="X123">
        <f t="shared" si="30"/>
        <v>16.065661108769518</v>
      </c>
      <c r="Y123">
        <v>12.701558469582375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551.79999999999995</v>
      </c>
      <c r="D124">
        <v>551.79999999999995</v>
      </c>
      <c r="E124">
        <v>533.29999999999995</v>
      </c>
      <c r="F124">
        <v>538</v>
      </c>
      <c r="G124">
        <f>_xll.TA_TYPPRICE(D124,E124,F124)</f>
        <v>541.0333333333333</v>
      </c>
      <c r="H124">
        <v>542.27756542077009</v>
      </c>
      <c r="I124" t="str">
        <f t="shared" si="20"/>
        <v>DOWN</v>
      </c>
      <c r="J124">
        <v>546.76471460291555</v>
      </c>
      <c r="K124">
        <v>527.85683516412541</v>
      </c>
      <c r="L124" t="str">
        <f t="shared" si="21"/>
        <v>No Confirmation</v>
      </c>
      <c r="M124" t="str">
        <f t="shared" si="22"/>
        <v>No Trend</v>
      </c>
      <c r="N124">
        <v>51.37342400043913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4.7000000000000455</v>
      </c>
      <c r="R124">
        <f t="shared" si="26"/>
        <v>18.5</v>
      </c>
      <c r="S124">
        <f t="shared" si="27"/>
        <v>0.25405405405405651</v>
      </c>
      <c r="T124" t="str">
        <f t="shared" si="28"/>
        <v>No Indication</v>
      </c>
      <c r="U124" t="str">
        <f t="shared" si="29"/>
        <v>No T+M+I</v>
      </c>
      <c r="V124">
        <v>533.07484085498231</v>
      </c>
      <c r="W124">
        <v>517.73490394935232</v>
      </c>
      <c r="X124">
        <f t="shared" si="30"/>
        <v>15.339936905629997</v>
      </c>
      <c r="Y124">
        <v>13.2292341567919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539.79999999999995</v>
      </c>
      <c r="D125">
        <v>548.35</v>
      </c>
      <c r="E125">
        <v>531.6</v>
      </c>
      <c r="F125">
        <v>537</v>
      </c>
      <c r="G125">
        <f>_xll.TA_TYPPRICE(D125,E125,F125)</f>
        <v>538.98333333333335</v>
      </c>
      <c r="H125">
        <v>540.63044937705172</v>
      </c>
      <c r="I125" t="str">
        <f t="shared" si="20"/>
        <v>DOWN</v>
      </c>
      <c r="J125">
        <v>547.11700024671211</v>
      </c>
      <c r="K125">
        <v>528.68864957209757</v>
      </c>
      <c r="L125" t="str">
        <f t="shared" si="21"/>
        <v>No Confirmation</v>
      </c>
      <c r="M125" t="str">
        <f t="shared" si="22"/>
        <v>No Trend</v>
      </c>
      <c r="N125">
        <v>49.370016098683827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5.3999999999999773</v>
      </c>
      <c r="R125">
        <f t="shared" si="26"/>
        <v>16.75</v>
      </c>
      <c r="S125">
        <f t="shared" si="27"/>
        <v>0.3223880597014912</v>
      </c>
      <c r="T125" t="str">
        <f t="shared" si="28"/>
        <v>No Indication</v>
      </c>
      <c r="U125" t="str">
        <f t="shared" si="29"/>
        <v>No T+M+I</v>
      </c>
      <c r="V125">
        <v>533.67871149267739</v>
      </c>
      <c r="W125">
        <v>519.16194810125216</v>
      </c>
      <c r="X125">
        <f t="shared" si="30"/>
        <v>14.516763391425229</v>
      </c>
      <c r="Y125">
        <v>13.486740003718566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538.29999999999995</v>
      </c>
      <c r="D126">
        <v>564.9</v>
      </c>
      <c r="E126">
        <v>535.15</v>
      </c>
      <c r="F126">
        <v>561.79999999999995</v>
      </c>
      <c r="G126">
        <f>_xll.TA_TYPPRICE(D126,E126,F126)</f>
        <v>553.94999999999993</v>
      </c>
      <c r="H126">
        <v>547.29022468852577</v>
      </c>
      <c r="I126" t="str">
        <f t="shared" si="20"/>
        <v>UP</v>
      </c>
      <c r="J126">
        <v>551.06877796966501</v>
      </c>
      <c r="K126">
        <v>530.12450522274253</v>
      </c>
      <c r="L126" t="str">
        <f t="shared" si="21"/>
        <v>UP</v>
      </c>
      <c r="M126" t="str">
        <f t="shared" si="22"/>
        <v>UP</v>
      </c>
      <c r="N126">
        <v>77.079159583759676</v>
      </c>
      <c r="O126" t="str">
        <f t="shared" si="23"/>
        <v>UP</v>
      </c>
      <c r="P126" t="str">
        <f t="shared" si="24"/>
        <v>UP</v>
      </c>
      <c r="Q126">
        <f t="shared" si="25"/>
        <v>26.649999999999977</v>
      </c>
      <c r="R126">
        <f t="shared" si="26"/>
        <v>29.75</v>
      </c>
      <c r="S126">
        <f t="shared" si="27"/>
        <v>0.89579831932773035</v>
      </c>
      <c r="T126" t="str">
        <f t="shared" si="28"/>
        <v>UP</v>
      </c>
      <c r="U126" t="str">
        <f t="shared" si="29"/>
        <v>UP</v>
      </c>
      <c r="V126">
        <v>538.00506357072697</v>
      </c>
      <c r="W126">
        <v>522.32032231597418</v>
      </c>
      <c r="X126">
        <f t="shared" si="30"/>
        <v>15.684741254752794</v>
      </c>
      <c r="Y126">
        <v>13.926340253925412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2017-07-05T09:05:30Z</dcterms:created>
  <dcterms:modified xsi:type="dcterms:W3CDTF">2017-11-01T04:20:23Z</dcterms:modified>
</cp:coreProperties>
</file>