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9" i="1"/>
  <c r="N93" i="1"/>
  <c r="N97" i="1"/>
  <c r="N109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85" i="1"/>
  <c r="N101" i="1"/>
  <c r="N105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9" i="1"/>
  <c r="K85" i="1"/>
  <c r="K11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5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5" i="1"/>
  <c r="K73" i="1"/>
  <c r="K77" i="1"/>
  <c r="K81" i="1"/>
  <c r="K89" i="1"/>
  <c r="K93" i="1"/>
  <c r="K97" i="1"/>
  <c r="K101" i="1"/>
  <c r="K105" i="1"/>
  <c r="K109" i="1"/>
  <c r="K113" i="1"/>
  <c r="K121" i="1"/>
  <c r="K125" i="1"/>
  <c r="K111" i="1"/>
  <c r="K119" i="1"/>
  <c r="K123" i="1"/>
  <c r="J5" i="1"/>
  <c r="J9" i="1"/>
  <c r="J13" i="1"/>
  <c r="J17" i="1"/>
  <c r="J21" i="1"/>
  <c r="J25" i="1"/>
  <c r="J29" i="1"/>
  <c r="J33" i="1"/>
  <c r="J37" i="1"/>
  <c r="J41" i="1"/>
  <c r="J45" i="1"/>
  <c r="J53" i="1"/>
  <c r="J69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8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9" i="1"/>
  <c r="J57" i="1"/>
  <c r="J61" i="1"/>
  <c r="J65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78" i="1"/>
  <c r="J86" i="1"/>
  <c r="J90" i="1"/>
  <c r="J94" i="1"/>
  <c r="J102" i="1"/>
  <c r="J106" i="1"/>
  <c r="J110" i="1"/>
  <c r="J114" i="1"/>
  <c r="J118" i="1"/>
  <c r="J122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27" i="1"/>
  <c r="G108" i="1"/>
  <c r="G120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10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19" i="1"/>
  <c r="G123" i="1"/>
  <c r="G92" i="1"/>
  <c r="G96" i="1"/>
  <c r="G104" i="1"/>
  <c r="G112" i="1"/>
  <c r="G116" i="1"/>
  <c r="G124" i="1"/>
  <c r="G2" i="1"/>
  <c r="H5" i="1" l="1"/>
  <c r="H9" i="1"/>
  <c r="H13" i="1"/>
  <c r="H21" i="1"/>
  <c r="H45" i="1"/>
  <c r="H12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8" i="1"/>
  <c r="H95" i="1"/>
  <c r="H107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3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7" i="1"/>
  <c r="H25" i="1"/>
  <c r="H29" i="1"/>
  <c r="H33" i="1"/>
  <c r="H37" i="1"/>
  <c r="H41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5" i="1"/>
  <c r="H110" i="1"/>
  <c r="H114" i="1"/>
  <c r="H122" i="1"/>
  <c r="H126" i="1"/>
  <c r="H79" i="1"/>
  <c r="H87" i="1"/>
  <c r="H91" i="1"/>
  <c r="H99" i="1"/>
  <c r="H103" i="1"/>
  <c r="H111" i="1"/>
  <c r="H123" i="1"/>
  <c r="H127" i="1"/>
  <c r="AH34" i="1" l="1"/>
  <c r="AH53" i="1" l="1"/>
  <c r="AH40" i="1"/>
  <c r="AH47" i="1"/>
  <c r="AH44" i="1"/>
  <c r="AH56" i="1"/>
  <c r="AH20" i="1"/>
  <c r="AH46" i="1"/>
  <c r="AH48" i="1"/>
  <c r="AH7" i="1"/>
  <c r="AH23" i="1"/>
  <c r="AH39" i="1"/>
  <c r="AH55" i="1"/>
  <c r="AH14" i="1"/>
  <c r="AH38" i="1"/>
  <c r="AH45" i="1"/>
  <c r="AH26" i="1"/>
  <c r="AH9" i="1"/>
  <c r="AH25" i="1"/>
  <c r="AH43" i="1"/>
  <c r="AH22" i="1"/>
  <c r="AH21" i="1"/>
  <c r="AH2" i="1"/>
  <c r="AH8" i="1"/>
  <c r="AH31" i="1"/>
  <c r="AH6" i="1"/>
  <c r="AH18" i="1"/>
  <c r="AH30" i="1"/>
  <c r="AH12" i="1"/>
  <c r="AH28" i="1"/>
  <c r="AH4" i="1"/>
  <c r="AH15" i="1"/>
  <c r="AH13" i="1"/>
  <c r="AH24" i="1" l="1"/>
  <c r="AH50" i="1"/>
  <c r="AH52" i="1"/>
  <c r="AH29" i="1"/>
  <c r="AH10" i="1"/>
  <c r="AH33" i="1"/>
  <c r="AH5" i="1"/>
  <c r="AH35" i="1"/>
  <c r="AH36" i="1"/>
  <c r="AH19" i="1"/>
  <c r="AH41" i="1"/>
  <c r="AH27" i="1"/>
  <c r="AH32" i="1"/>
  <c r="AH42" i="1"/>
  <c r="AH54" i="1"/>
  <c r="AH51" i="1"/>
  <c r="AH16" i="1"/>
  <c r="AH11" i="1"/>
  <c r="AH49" i="1"/>
  <c r="AH17" i="1"/>
  <c r="AH37" i="1"/>
  <c r="AH3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<sst xmlns="http://schemas.openxmlformats.org/spreadsheetml/2006/main" count="160" uniqueCount="35">
  <si>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</si>
  <si>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</si>
  <si>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</si>
  <si>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</si>
  <si>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</si>
  <si>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VGUARD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</si>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</sst>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191.3</v>
      </c>
      <c r="D2">
        <v>193.25</v>
      </c>
      <c r="E2">
        <v>189.35</v>
      </c>
      <c r="F2">
        <v>191</v>
      </c>
      <c r="G2">
        <f>_xll.TA_TYPPRICE(D2,E2,F2)</f>
        <v>191.20000000000002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1.6500000000000057</v>
      </c>
      <c r="R2">
        <f>D2-E2</f>
        <v>3.9000000000000057</v>
      </c>
      <c r="S2">
        <f>Q2/R2</f>
        <v>0.42307692307692391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190.9</v>
      </c>
      <c r="D3">
        <v>191.35</v>
      </c>
      <c r="E3">
        <v>187.45</v>
      </c>
      <c r="F3">
        <v>188</v>
      </c>
      <c r="G3">
        <f>_xll.TA_TYPPRICE(D3,E3,F3)</f>
        <v>188.93333333333331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0.55000000000001137</v>
      </c>
      <c r="R3">
        <f t="shared" ref="R3:R66" si="6">D3-E3</f>
        <v>3.9000000000000057</v>
      </c>
      <c r="S3">
        <f t="shared" ref="S3:S66" si="7">Q3/R3</f>
        <v>0.14102564102564374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189</v>
      </c>
      <c r="D4">
        <v>206</v>
      </c>
      <c r="E4">
        <v>188.5</v>
      </c>
      <c r="F4">
        <v>205</v>
      </c>
      <c r="G4">
        <f>_xll.TA_TYPPRICE(D4,E4,F4)</f>
        <v>199.83333333333334</v>
      </c>
      <c r="H4">
        <v>193.32222222222222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16.5</v>
      </c>
      <c r="R4">
        <f t="shared" si="6"/>
        <v>17.5</v>
      </c>
      <c r="S4">
        <f t="shared" si="7"/>
        <v>0.94285714285714284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206.05</v>
      </c>
      <c r="D5">
        <v>212.85</v>
      </c>
      <c r="E5">
        <v>201</v>
      </c>
      <c r="F5">
        <v>206</v>
      </c>
      <c r="G5">
        <f>_xll.TA_TYPPRICE(D5,E5,F5)</f>
        <v>206.61666666666667</v>
      </c>
      <c r="H5">
        <v>199.96944444444443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</v>
      </c>
      <c r="R5">
        <f t="shared" si="6"/>
        <v>11.849999999999994</v>
      </c>
      <c r="S5">
        <f t="shared" si="7"/>
        <v>0.42194092827004237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205.9</v>
      </c>
      <c r="D6">
        <v>210.65</v>
      </c>
      <c r="E6">
        <v>203.85</v>
      </c>
      <c r="F6">
        <v>208</v>
      </c>
      <c r="G6">
        <f>_xll.TA_TYPPRICE(D6,E6,F6)</f>
        <v>207.5</v>
      </c>
      <c r="H6">
        <v>203.73472222222222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4.1500000000000057</v>
      </c>
      <c r="R6">
        <f t="shared" si="6"/>
        <v>6.8000000000000114</v>
      </c>
      <c r="S6">
        <f t="shared" si="7"/>
        <v>0.61029411764705865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210</v>
      </c>
      <c r="D7">
        <v>212.9</v>
      </c>
      <c r="E7">
        <v>208.85</v>
      </c>
      <c r="F7">
        <v>211</v>
      </c>
      <c r="G7">
        <f>_xll.TA_TYPPRICE(D7,E7,F7)</f>
        <v>210.91666666666666</v>
      </c>
      <c r="H7">
        <v>207.32569444444442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88.461538461538467</v>
      </c>
      <c r="O7" t="str">
        <f t="shared" si="3"/>
        <v>UP</v>
      </c>
      <c r="P7" t="e">
        <f t="shared" si="4"/>
        <v>#N/A</v>
      </c>
      <c r="Q7">
        <f t="shared" si="5"/>
        <v>2.1500000000000057</v>
      </c>
      <c r="R7">
        <f t="shared" si="6"/>
        <v>4.0500000000000114</v>
      </c>
      <c r="S7">
        <f t="shared" si="7"/>
        <v>0.53086419753086411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211.4</v>
      </c>
      <c r="D8">
        <v>213.4</v>
      </c>
      <c r="E8">
        <v>209.15</v>
      </c>
      <c r="F8">
        <v>212</v>
      </c>
      <c r="G8">
        <f>_xll.TA_TYPPRICE(D8,E8,F8)</f>
        <v>211.51666666666665</v>
      </c>
      <c r="H8">
        <v>209.42118055555554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88.9908256880734</v>
      </c>
      <c r="O8" t="str">
        <f t="shared" si="3"/>
        <v>UP</v>
      </c>
      <c r="P8" t="e">
        <f t="shared" si="4"/>
        <v>#N/A</v>
      </c>
      <c r="Q8">
        <f t="shared" si="5"/>
        <v>2.8499999999999943</v>
      </c>
      <c r="R8">
        <f t="shared" si="6"/>
        <v>4.25</v>
      </c>
      <c r="S8">
        <f t="shared" si="7"/>
        <v>0.67058823529411626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213</v>
      </c>
      <c r="D9">
        <v>213.7</v>
      </c>
      <c r="E9">
        <v>208</v>
      </c>
      <c r="F9">
        <v>209</v>
      </c>
      <c r="G9">
        <f>_xll.TA_TYPPRICE(D9,E9,F9)</f>
        <v>210.23333333333335</v>
      </c>
      <c r="H9">
        <v>209.82725694444446</v>
      </c>
      <c r="I9" t="str">
        <f t="shared" si="0"/>
        <v>DOWN</v>
      </c>
      <c r="J9">
        <v>206.76250000000002</v>
      </c>
      <c r="K9">
        <v>199.51875000000001</v>
      </c>
      <c r="L9" t="str">
        <f t="shared" si="1"/>
        <v>UP</v>
      </c>
      <c r="M9" t="str">
        <f t="shared" si="2"/>
        <v>No Trend</v>
      </c>
      <c r="N9">
        <v>75.929549902152644</v>
      </c>
      <c r="O9" t="str">
        <f t="shared" si="3"/>
        <v>UP</v>
      </c>
      <c r="P9" t="str">
        <f t="shared" si="4"/>
        <v>No Trend + Momentum</v>
      </c>
      <c r="Q9">
        <f t="shared" si="5"/>
        <v>1</v>
      </c>
      <c r="R9">
        <f t="shared" si="6"/>
        <v>5.6999999999999886</v>
      </c>
      <c r="S9">
        <f t="shared" si="7"/>
        <v>0.17543859649122842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209.3</v>
      </c>
      <c r="D10">
        <v>209.7</v>
      </c>
      <c r="E10">
        <v>204.9</v>
      </c>
      <c r="F10">
        <v>207</v>
      </c>
      <c r="G10">
        <f>_xll.TA_TYPPRICE(D10,E10,F10)</f>
        <v>207.20000000000002</v>
      </c>
      <c r="H10">
        <v>208.51362847222225</v>
      </c>
      <c r="I10" t="str">
        <f t="shared" si="0"/>
        <v>DOWN</v>
      </c>
      <c r="J10">
        <v>207.41527777777779</v>
      </c>
      <c r="K10">
        <v>200.71458333333334</v>
      </c>
      <c r="L10" t="str">
        <f t="shared" si="1"/>
        <v>No Confirmation</v>
      </c>
      <c r="M10" t="str">
        <f t="shared" si="2"/>
        <v>No Trend</v>
      </c>
      <c r="N10">
        <v>67.654751525719263</v>
      </c>
      <c r="O10" t="str">
        <f t="shared" si="3"/>
        <v>UP</v>
      </c>
      <c r="P10" t="str">
        <f t="shared" si="4"/>
        <v>No Trend + Momentum</v>
      </c>
      <c r="Q10">
        <f t="shared" si="5"/>
        <v>2.0999999999999943</v>
      </c>
      <c r="R10">
        <f t="shared" si="6"/>
        <v>4.7999999999999829</v>
      </c>
      <c r="S10">
        <f t="shared" si="7"/>
        <v>0.43750000000000039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207.5</v>
      </c>
      <c r="D11">
        <v>211</v>
      </c>
      <c r="E11">
        <v>206.35</v>
      </c>
      <c r="F11">
        <v>210</v>
      </c>
      <c r="G11">
        <f>_xll.TA_TYPPRICE(D11,E11,F11)</f>
        <v>209.11666666666667</v>
      </c>
      <c r="H11">
        <v>208.81514756944446</v>
      </c>
      <c r="I11" t="str">
        <f t="shared" si="0"/>
        <v>UP</v>
      </c>
      <c r="J11">
        <v>208.21188271604939</v>
      </c>
      <c r="K11">
        <v>201.96689814814815</v>
      </c>
      <c r="L11" t="str">
        <f t="shared" si="1"/>
        <v>UP</v>
      </c>
      <c r="M11" t="str">
        <f t="shared" si="2"/>
        <v>UP</v>
      </c>
      <c r="N11">
        <v>73.142702017916932</v>
      </c>
      <c r="O11" t="str">
        <f t="shared" si="3"/>
        <v>UP</v>
      </c>
      <c r="P11" t="str">
        <f t="shared" si="4"/>
        <v>UP</v>
      </c>
      <c r="Q11">
        <f t="shared" si="5"/>
        <v>3.6500000000000057</v>
      </c>
      <c r="R11">
        <f t="shared" si="6"/>
        <v>4.6500000000000057</v>
      </c>
      <c r="S11">
        <f t="shared" si="7"/>
        <v>0.78494623655914009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210.95</v>
      </c>
      <c r="D12">
        <v>220.85</v>
      </c>
      <c r="E12">
        <v>209.3</v>
      </c>
      <c r="F12">
        <v>217</v>
      </c>
      <c r="G12">
        <f>_xll.TA_TYPPRICE(D12,E12,F12)</f>
        <v>215.71666666666667</v>
      </c>
      <c r="H12">
        <v>212.26590711805557</v>
      </c>
      <c r="I12" t="str">
        <f t="shared" si="0"/>
        <v>UP</v>
      </c>
      <c r="J12">
        <v>211.02035322359396</v>
      </c>
      <c r="K12">
        <v>203.59647633744856</v>
      </c>
      <c r="L12" t="str">
        <f t="shared" si="1"/>
        <v>UP</v>
      </c>
      <c r="M12" t="str">
        <f t="shared" si="2"/>
        <v>UP</v>
      </c>
      <c r="N12">
        <v>82.033626416864664</v>
      </c>
      <c r="O12" t="str">
        <f t="shared" si="3"/>
        <v>UP</v>
      </c>
      <c r="P12" t="str">
        <f t="shared" si="4"/>
        <v>UP</v>
      </c>
      <c r="Q12">
        <f t="shared" si="5"/>
        <v>7.6999999999999886</v>
      </c>
      <c r="R12">
        <f t="shared" si="6"/>
        <v>11.549999999999983</v>
      </c>
      <c r="S12">
        <f t="shared" si="7"/>
        <v>0.66666666666666663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217.6</v>
      </c>
      <c r="D13">
        <v>218.5</v>
      </c>
      <c r="E13">
        <v>215.15</v>
      </c>
      <c r="F13">
        <v>216</v>
      </c>
      <c r="G13">
        <f>_xll.TA_TYPPRICE(D13,E13,F13)</f>
        <v>216.54999999999998</v>
      </c>
      <c r="H13">
        <v>214.40795355902776</v>
      </c>
      <c r="I13" t="str">
        <f t="shared" si="0"/>
        <v>UP</v>
      </c>
      <c r="J13">
        <v>212.68249695168419</v>
      </c>
      <c r="K13">
        <v>206.16392604023778</v>
      </c>
      <c r="L13" t="str">
        <f t="shared" si="1"/>
        <v>UP</v>
      </c>
      <c r="M13" t="str">
        <f t="shared" si="2"/>
        <v>UP</v>
      </c>
      <c r="N13">
        <v>77.45489228087348</v>
      </c>
      <c r="O13" t="str">
        <f t="shared" si="3"/>
        <v>UP</v>
      </c>
      <c r="P13" t="str">
        <f t="shared" si="4"/>
        <v>UP</v>
      </c>
      <c r="Q13">
        <f t="shared" si="5"/>
        <v>0.84999999999999432</v>
      </c>
      <c r="R13">
        <f t="shared" si="6"/>
        <v>3.3499999999999943</v>
      </c>
      <c r="S13">
        <f t="shared" si="7"/>
        <v>0.25373134328358082</v>
      </c>
      <c r="T13" t="str">
        <f t="shared" si="8"/>
        <v>No Indication</v>
      </c>
      <c r="U13" t="str">
        <f t="shared" si="9"/>
        <v>No T+M+I</v>
      </c>
      <c r="V13">
        <v>206.66666666666666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214.5</v>
      </c>
      <c r="D14">
        <v>219.9</v>
      </c>
      <c r="E14">
        <v>212.45</v>
      </c>
      <c r="F14">
        <v>214</v>
      </c>
      <c r="G14">
        <f>_xll.TA_TYPPRICE(D14,E14,F14)</f>
        <v>215.45000000000002</v>
      </c>
      <c r="H14">
        <v>214.9289767795139</v>
      </c>
      <c r="I14" t="str">
        <f t="shared" si="0"/>
        <v>DOWN</v>
      </c>
      <c r="J14">
        <v>214.28638651797658</v>
      </c>
      <c r="K14">
        <v>207.56083136462939</v>
      </c>
      <c r="L14" t="str">
        <f t="shared" si="1"/>
        <v>No Confirmation</v>
      </c>
      <c r="M14" t="str">
        <f t="shared" si="2"/>
        <v>No Trend</v>
      </c>
      <c r="N14">
        <v>67.970414117713446</v>
      </c>
      <c r="O14" t="str">
        <f t="shared" si="3"/>
        <v>UP</v>
      </c>
      <c r="P14" t="str">
        <f t="shared" si="4"/>
        <v>No Trend + Momentum</v>
      </c>
      <c r="Q14">
        <f t="shared" si="5"/>
        <v>1.5500000000000114</v>
      </c>
      <c r="R14">
        <f t="shared" si="6"/>
        <v>7.4500000000000171</v>
      </c>
      <c r="S14">
        <f t="shared" si="7"/>
        <v>0.20805369127516884</v>
      </c>
      <c r="T14" t="str">
        <f t="shared" si="8"/>
        <v>No Indication</v>
      </c>
      <c r="U14" t="str">
        <f t="shared" si="9"/>
        <v>No T+M+I</v>
      </c>
      <c r="V14">
        <v>207.7948717948718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215.35</v>
      </c>
      <c r="D15">
        <v>218.85</v>
      </c>
      <c r="E15">
        <v>200.25</v>
      </c>
      <c r="F15">
        <v>203</v>
      </c>
      <c r="G15">
        <f>_xll.TA_TYPPRICE(D15,E15,F15)</f>
        <v>207.36666666666667</v>
      </c>
      <c r="H15">
        <v>211.14782172309029</v>
      </c>
      <c r="I15" t="str">
        <f t="shared" si="0"/>
        <v>DOWN</v>
      </c>
      <c r="J15">
        <v>215.30052284731511</v>
      </c>
      <c r="K15">
        <v>205.93620217248952</v>
      </c>
      <c r="L15" t="str">
        <f t="shared" si="1"/>
        <v>DOWN</v>
      </c>
      <c r="M15" t="str">
        <f t="shared" si="2"/>
        <v>DOWN</v>
      </c>
      <c r="N15">
        <v>36.903238626046715</v>
      </c>
      <c r="O15" t="str">
        <f t="shared" si="3"/>
        <v>DOWN</v>
      </c>
      <c r="P15" t="str">
        <f t="shared" si="4"/>
        <v>DOWN</v>
      </c>
      <c r="Q15">
        <f t="shared" si="5"/>
        <v>2.75</v>
      </c>
      <c r="R15">
        <f t="shared" si="6"/>
        <v>18.599999999999994</v>
      </c>
      <c r="S15">
        <f t="shared" si="7"/>
        <v>0.14784946236559143</v>
      </c>
      <c r="T15" t="str">
        <f t="shared" si="8"/>
        <v>DOWN</v>
      </c>
      <c r="U15" t="str">
        <f t="shared" si="9"/>
        <v>DOWN</v>
      </c>
      <c r="V15">
        <v>207.05719921104537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198.8</v>
      </c>
      <c r="D16">
        <v>200.8</v>
      </c>
      <c r="E16">
        <v>192.15</v>
      </c>
      <c r="F16">
        <v>194</v>
      </c>
      <c r="G16">
        <f>_xll.TA_TYPPRICE(D16,E16,F16)</f>
        <v>195.65</v>
      </c>
      <c r="H16">
        <v>203.39891086154515</v>
      </c>
      <c r="I16" t="str">
        <f t="shared" si="0"/>
        <v>DOWN</v>
      </c>
      <c r="J16">
        <v>212.07818443680065</v>
      </c>
      <c r="K16">
        <v>202.87260168971406</v>
      </c>
      <c r="L16" t="str">
        <f t="shared" si="1"/>
        <v>DOWN</v>
      </c>
      <c r="M16" t="str">
        <f t="shared" si="2"/>
        <v>DOWN</v>
      </c>
      <c r="N16">
        <v>25.14774740512954</v>
      </c>
      <c r="O16" t="str">
        <f t="shared" si="3"/>
        <v>DOWN</v>
      </c>
      <c r="P16" t="str">
        <f t="shared" si="4"/>
        <v>DOWN</v>
      </c>
      <c r="Q16">
        <f t="shared" si="5"/>
        <v>1.8499999999999943</v>
      </c>
      <c r="R16">
        <f t="shared" si="6"/>
        <v>8.6500000000000057</v>
      </c>
      <c r="S16">
        <f t="shared" si="7"/>
        <v>0.2138728323699414</v>
      </c>
      <c r="T16" t="str">
        <f t="shared" si="8"/>
        <v>No Indication</v>
      </c>
      <c r="U16" t="str">
        <f t="shared" si="9"/>
        <v>No T+M+I</v>
      </c>
      <c r="V16">
        <v>205.048399332423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195.85</v>
      </c>
      <c r="D17">
        <v>195.85</v>
      </c>
      <c r="E17">
        <v>172.3</v>
      </c>
      <c r="F17">
        <v>190</v>
      </c>
      <c r="G17">
        <f>_xll.TA_TYPPRICE(D17,E17,F17)</f>
        <v>186.04999999999998</v>
      </c>
      <c r="H17">
        <v>194.72445543077257</v>
      </c>
      <c r="I17" t="str">
        <f t="shared" si="0"/>
        <v>DOWN</v>
      </c>
      <c r="J17">
        <v>208.47192122862273</v>
      </c>
      <c r="K17">
        <v>196.07869020311094</v>
      </c>
      <c r="L17" t="str">
        <f t="shared" si="1"/>
        <v>DOWN</v>
      </c>
      <c r="M17" t="str">
        <f t="shared" si="2"/>
        <v>DOWN</v>
      </c>
      <c r="N17">
        <v>21.366484553348453</v>
      </c>
      <c r="O17" t="str">
        <f t="shared" si="3"/>
        <v>DOWN</v>
      </c>
      <c r="P17" t="str">
        <f t="shared" si="4"/>
        <v>DOWN</v>
      </c>
      <c r="Q17">
        <f t="shared" si="5"/>
        <v>17.699999999999989</v>
      </c>
      <c r="R17">
        <f t="shared" si="6"/>
        <v>23.549999999999983</v>
      </c>
      <c r="S17">
        <f t="shared" si="7"/>
        <v>0.75159235668789814</v>
      </c>
      <c r="T17" t="str">
        <f t="shared" si="8"/>
        <v>No Indication</v>
      </c>
      <c r="U17" t="str">
        <f t="shared" si="9"/>
        <v>No T+M+I</v>
      </c>
      <c r="V17">
        <v>202.7332609735887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190</v>
      </c>
      <c r="D18">
        <v>194</v>
      </c>
      <c r="E18">
        <v>179.2</v>
      </c>
      <c r="F18">
        <v>180</v>
      </c>
      <c r="G18">
        <f>_xll.TA_TYPPRICE(D18,E18,F18)</f>
        <v>184.4</v>
      </c>
      <c r="H18">
        <v>189.56222771538629</v>
      </c>
      <c r="I18" t="str">
        <f t="shared" si="0"/>
        <v>DOWN</v>
      </c>
      <c r="J18">
        <v>205.25593873337323</v>
      </c>
      <c r="K18">
        <v>192.32787015797518</v>
      </c>
      <c r="L18" t="str">
        <f t="shared" si="1"/>
        <v>DOWN</v>
      </c>
      <c r="M18" t="str">
        <f t="shared" si="2"/>
        <v>DOWN</v>
      </c>
      <c r="N18">
        <v>14.536201144927622</v>
      </c>
      <c r="O18" t="str">
        <f t="shared" si="3"/>
        <v>DOWN</v>
      </c>
      <c r="P18" t="str">
        <f t="shared" si="4"/>
        <v>DOWN</v>
      </c>
      <c r="Q18">
        <f t="shared" si="5"/>
        <v>0.80000000000001137</v>
      </c>
      <c r="R18">
        <f t="shared" si="6"/>
        <v>14.800000000000011</v>
      </c>
      <c r="S18">
        <f t="shared" si="7"/>
        <v>5.4054054054054779E-2</v>
      </c>
      <c r="T18" t="str">
        <f t="shared" si="8"/>
        <v>DOWN</v>
      </c>
      <c r="U18" t="str">
        <f t="shared" si="9"/>
        <v>DOWN</v>
      </c>
      <c r="V18">
        <v>199.2358362084212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180</v>
      </c>
      <c r="D19">
        <v>183.85</v>
      </c>
      <c r="E19">
        <v>175.8</v>
      </c>
      <c r="F19">
        <v>182</v>
      </c>
      <c r="G19">
        <f>_xll.TA_TYPPRICE(D19,E19,F19)</f>
        <v>180.54999999999998</v>
      </c>
      <c r="H19">
        <v>185.05611385769313</v>
      </c>
      <c r="I19" t="str">
        <f t="shared" si="0"/>
        <v>DOWN</v>
      </c>
      <c r="J19">
        <v>200.49906345929028</v>
      </c>
      <c r="K19">
        <v>188.65501012286958</v>
      </c>
      <c r="L19" t="str">
        <f t="shared" si="1"/>
        <v>DOWN</v>
      </c>
      <c r="M19" t="str">
        <f t="shared" si="2"/>
        <v>DOWN</v>
      </c>
      <c r="N19">
        <v>20.860858396145431</v>
      </c>
      <c r="O19" t="str">
        <f t="shared" si="3"/>
        <v>DOWN</v>
      </c>
      <c r="P19" t="str">
        <f t="shared" si="4"/>
        <v>DOWN</v>
      </c>
      <c r="Q19">
        <f t="shared" si="5"/>
        <v>6.1999999999999886</v>
      </c>
      <c r="R19">
        <f t="shared" si="6"/>
        <v>8.0499999999999829</v>
      </c>
      <c r="S19">
        <f t="shared" si="7"/>
        <v>0.77018633540372694</v>
      </c>
      <c r="T19" t="str">
        <f t="shared" si="8"/>
        <v>No Indication</v>
      </c>
      <c r="U19" t="str">
        <f t="shared" si="9"/>
        <v>No T+M+I</v>
      </c>
      <c r="V19">
        <v>196.58416909943332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182</v>
      </c>
      <c r="D20">
        <v>186.9</v>
      </c>
      <c r="E20">
        <v>182</v>
      </c>
      <c r="F20">
        <v>184</v>
      </c>
      <c r="G20">
        <f>_xll.TA_TYPPRICE(D20,E20,F20)</f>
        <v>184.29999999999998</v>
      </c>
      <c r="H20">
        <v>184.67805692884656</v>
      </c>
      <c r="I20" t="str">
        <f t="shared" si="0"/>
        <v>DOWN</v>
      </c>
      <c r="J20">
        <v>197.47704935722578</v>
      </c>
      <c r="K20">
        <v>187.17611898445412</v>
      </c>
      <c r="L20" t="str">
        <f t="shared" si="1"/>
        <v>DOWN</v>
      </c>
      <c r="M20" t="str">
        <f t="shared" si="2"/>
        <v>DOWN</v>
      </c>
      <c r="N20">
        <v>27.561752428290532</v>
      </c>
      <c r="O20" t="str">
        <f t="shared" si="3"/>
        <v>DOWN</v>
      </c>
      <c r="P20" t="str">
        <f t="shared" si="4"/>
        <v>DOWN</v>
      </c>
      <c r="Q20">
        <f t="shared" si="5"/>
        <v>2</v>
      </c>
      <c r="R20">
        <f t="shared" si="6"/>
        <v>4.9000000000000057</v>
      </c>
      <c r="S20">
        <f t="shared" si="7"/>
        <v>0.40816326530612196</v>
      </c>
      <c r="T20" t="str">
        <f t="shared" si="8"/>
        <v>No Indication</v>
      </c>
      <c r="U20" t="str">
        <f t="shared" si="9"/>
        <v>No T+M+I</v>
      </c>
      <c r="V20">
        <v>194.64814308413588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183.15</v>
      </c>
      <c r="D21">
        <v>186.4</v>
      </c>
      <c r="E21">
        <v>179.2</v>
      </c>
      <c r="F21">
        <v>180</v>
      </c>
      <c r="G21">
        <f>_xll.TA_TYPPRICE(D21,E21,F21)</f>
        <v>181.86666666666667</v>
      </c>
      <c r="H21">
        <v>183.27236179775662</v>
      </c>
      <c r="I21" t="str">
        <f t="shared" si="0"/>
        <v>DOWN</v>
      </c>
      <c r="J21">
        <v>195.01548283339784</v>
      </c>
      <c r="K21">
        <v>185.40364809901988</v>
      </c>
      <c r="L21" t="str">
        <f t="shared" si="1"/>
        <v>DOWN</v>
      </c>
      <c r="M21" t="str">
        <f t="shared" si="2"/>
        <v>DOWN</v>
      </c>
      <c r="N21">
        <v>22.746710952496642</v>
      </c>
      <c r="O21" t="str">
        <f t="shared" si="3"/>
        <v>DOWN</v>
      </c>
      <c r="P21" t="str">
        <f t="shared" si="4"/>
        <v>DOWN</v>
      </c>
      <c r="Q21">
        <f t="shared" si="5"/>
        <v>0.80000000000001137</v>
      </c>
      <c r="R21">
        <f t="shared" si="6"/>
        <v>7.2000000000000171</v>
      </c>
      <c r="S21">
        <f t="shared" si="7"/>
        <v>0.11111111111111242</v>
      </c>
      <c r="T21" t="str">
        <f t="shared" si="8"/>
        <v>DOWN</v>
      </c>
      <c r="U21" t="str">
        <f t="shared" si="9"/>
        <v>DOWN</v>
      </c>
      <c r="V21">
        <v>192.39458260965344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180</v>
      </c>
      <c r="D22">
        <v>184.9</v>
      </c>
      <c r="E22">
        <v>175.45</v>
      </c>
      <c r="F22">
        <v>177</v>
      </c>
      <c r="G22">
        <f>_xll.TA_TYPPRICE(D22,E22,F22)</f>
        <v>179.11666666666667</v>
      </c>
      <c r="H22">
        <v>181.19451423221165</v>
      </c>
      <c r="I22" t="str">
        <f t="shared" si="0"/>
        <v>DOWN</v>
      </c>
      <c r="J22">
        <v>192.76759775930944</v>
      </c>
      <c r="K22">
        <v>183.19172629923767</v>
      </c>
      <c r="L22" t="str">
        <f t="shared" si="1"/>
        <v>DOWN</v>
      </c>
      <c r="M22" t="str">
        <f t="shared" si="2"/>
        <v>DOWN</v>
      </c>
      <c r="N22">
        <v>19.545519178012821</v>
      </c>
      <c r="O22" t="str">
        <f t="shared" si="3"/>
        <v>DOWN</v>
      </c>
      <c r="P22" t="str">
        <f t="shared" si="4"/>
        <v>DOWN</v>
      </c>
      <c r="Q22">
        <f t="shared" si="5"/>
        <v>1.5500000000000114</v>
      </c>
      <c r="R22">
        <f t="shared" si="6"/>
        <v>9.4500000000000171</v>
      </c>
      <c r="S22">
        <f t="shared" si="7"/>
        <v>0.16402116402116493</v>
      </c>
      <c r="T22" t="str">
        <f t="shared" si="8"/>
        <v>DOWN</v>
      </c>
      <c r="U22" t="str">
        <f t="shared" si="9"/>
        <v>DOWN</v>
      </c>
      <c r="V22">
        <v>190.02618528509137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177</v>
      </c>
      <c r="D23">
        <v>184</v>
      </c>
      <c r="E23">
        <v>177</v>
      </c>
      <c r="F23">
        <v>182</v>
      </c>
      <c r="G23">
        <f>_xll.TA_TYPPRICE(D23,E23,F23)</f>
        <v>181</v>
      </c>
      <c r="H23">
        <v>181.09725711610582</v>
      </c>
      <c r="I23" t="str">
        <f t="shared" si="0"/>
        <v>UP</v>
      </c>
      <c r="J23">
        <v>190.81924270168511</v>
      </c>
      <c r="K23">
        <v>181.81578712162931</v>
      </c>
      <c r="L23" t="str">
        <f t="shared" si="1"/>
        <v>No Confirmation</v>
      </c>
      <c r="M23" t="str">
        <f t="shared" si="2"/>
        <v>No Trend</v>
      </c>
      <c r="N23">
        <v>37.786119798568727</v>
      </c>
      <c r="O23" t="str">
        <f t="shared" si="3"/>
        <v>DOWN</v>
      </c>
      <c r="P23" t="str">
        <f t="shared" si="4"/>
        <v>No Trend + Momentum</v>
      </c>
      <c r="Q23">
        <f t="shared" si="5"/>
        <v>5</v>
      </c>
      <c r="R23">
        <f t="shared" si="6"/>
        <v>7</v>
      </c>
      <c r="S23">
        <f t="shared" si="7"/>
        <v>0.7142857142857143</v>
      </c>
      <c r="T23" t="str">
        <f t="shared" si="8"/>
        <v>No Indication</v>
      </c>
      <c r="U23" t="str">
        <f t="shared" si="9"/>
        <v>No T+M+I</v>
      </c>
      <c r="V23">
        <v>188.79138754892347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181.9</v>
      </c>
      <c r="D24">
        <v>185.4</v>
      </c>
      <c r="E24">
        <v>180.6</v>
      </c>
      <c r="F24">
        <v>184</v>
      </c>
      <c r="G24">
        <f>_xll.TA_TYPPRICE(D24,E24,F24)</f>
        <v>183.33333333333334</v>
      </c>
      <c r="H24">
        <v>182.21529522471957</v>
      </c>
      <c r="I24" t="str">
        <f t="shared" si="0"/>
        <v>UP</v>
      </c>
      <c r="J24">
        <v>189.6149665457551</v>
      </c>
      <c r="K24">
        <v>181.54561220571168</v>
      </c>
      <c r="L24" t="str">
        <f t="shared" si="1"/>
        <v>No Confirmation</v>
      </c>
      <c r="M24" t="str">
        <f t="shared" si="2"/>
        <v>No Trend</v>
      </c>
      <c r="N24">
        <v>44.120595459378642</v>
      </c>
      <c r="O24" t="str">
        <f t="shared" si="3"/>
        <v>No Momentum</v>
      </c>
      <c r="P24" t="str">
        <f t="shared" si="4"/>
        <v>No Trend + Momentum</v>
      </c>
      <c r="Q24">
        <f t="shared" si="5"/>
        <v>3.4000000000000057</v>
      </c>
      <c r="R24">
        <f t="shared" si="6"/>
        <v>4.8000000000000114</v>
      </c>
      <c r="S24">
        <f t="shared" si="7"/>
        <v>0.70833333333333282</v>
      </c>
      <c r="T24" t="str">
        <f t="shared" si="8"/>
        <v>No Indication</v>
      </c>
      <c r="U24" t="str">
        <f t="shared" si="9"/>
        <v>No T+M+I</v>
      </c>
      <c r="V24">
        <v>188.05425100293525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184.9</v>
      </c>
      <c r="D25">
        <v>184.9</v>
      </c>
      <c r="E25">
        <v>181.1</v>
      </c>
      <c r="F25">
        <v>181</v>
      </c>
      <c r="G25">
        <f>_xll.TA_TYPPRICE(D25,E25,F25)</f>
        <v>182.33333333333334</v>
      </c>
      <c r="H25">
        <v>182.27431427902644</v>
      </c>
      <c r="I25" t="str">
        <f t="shared" si="0"/>
        <v>DOWN</v>
      </c>
      <c r="J25">
        <v>188.56719620225397</v>
      </c>
      <c r="K25">
        <v>181.44658727110908</v>
      </c>
      <c r="L25" t="str">
        <f t="shared" si="1"/>
        <v>DOWN</v>
      </c>
      <c r="M25" t="str">
        <f t="shared" si="2"/>
        <v>DOWN</v>
      </c>
      <c r="N25">
        <v>37.047854973586659</v>
      </c>
      <c r="O25" t="str">
        <f t="shared" si="3"/>
        <v>DOWN</v>
      </c>
      <c r="P25" t="str">
        <f t="shared" si="4"/>
        <v>DOWN</v>
      </c>
      <c r="Q25">
        <f t="shared" si="5"/>
        <v>-9.9999999999994316E-2</v>
      </c>
      <c r="R25">
        <f t="shared" si="6"/>
        <v>3.8000000000000114</v>
      </c>
      <c r="S25">
        <f t="shared" si="7"/>
        <v>-2.6315789473682637E-2</v>
      </c>
      <c r="T25" t="str">
        <f t="shared" si="8"/>
        <v>DOWN</v>
      </c>
      <c r="U25" t="str">
        <f t="shared" si="9"/>
        <v>DOWN</v>
      </c>
      <c r="V25">
        <v>186.96898161786828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182.65</v>
      </c>
      <c r="D26">
        <v>190.9</v>
      </c>
      <c r="E26">
        <v>182</v>
      </c>
      <c r="F26">
        <v>190</v>
      </c>
      <c r="G26">
        <f>_xll.TA_TYPPRICE(D26,E26,F26)</f>
        <v>187.63333333333333</v>
      </c>
      <c r="H26">
        <v>184.95382380617988</v>
      </c>
      <c r="I26" t="str">
        <f t="shared" si="0"/>
        <v>UP</v>
      </c>
      <c r="J26">
        <v>189.08559704619753</v>
      </c>
      <c r="K26">
        <v>181.56956787752929</v>
      </c>
      <c r="L26" t="str">
        <f t="shared" si="1"/>
        <v>UP</v>
      </c>
      <c r="M26" t="str">
        <f t="shared" si="2"/>
        <v>UP</v>
      </c>
      <c r="N26">
        <v>60.682990713430804</v>
      </c>
      <c r="O26" t="str">
        <f t="shared" si="3"/>
        <v>UP</v>
      </c>
      <c r="P26" t="str">
        <f t="shared" si="4"/>
        <v>UP</v>
      </c>
      <c r="Q26">
        <f t="shared" si="5"/>
        <v>8</v>
      </c>
      <c r="R26">
        <f t="shared" si="6"/>
        <v>8.9000000000000057</v>
      </c>
      <c r="S26">
        <f t="shared" si="7"/>
        <v>0.89887640449438144</v>
      </c>
      <c r="T26" t="str">
        <f t="shared" si="8"/>
        <v>UP</v>
      </c>
      <c r="U26" t="str">
        <f t="shared" si="9"/>
        <v>UP</v>
      </c>
      <c r="V26">
        <v>187.43529213819625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192</v>
      </c>
      <c r="D27">
        <v>194</v>
      </c>
      <c r="E27">
        <v>188.7</v>
      </c>
      <c r="F27">
        <v>190</v>
      </c>
      <c r="G27">
        <f>_xll.TA_TYPPRICE(D27,E27,F27)</f>
        <v>190.9</v>
      </c>
      <c r="H27">
        <v>187.92691190308994</v>
      </c>
      <c r="I27" t="str">
        <f t="shared" si="0"/>
        <v>UP</v>
      </c>
      <c r="J27">
        <v>190.17768659148697</v>
      </c>
      <c r="K27">
        <v>183.15410834918944</v>
      </c>
      <c r="L27" t="str">
        <f t="shared" si="1"/>
        <v>No Confirmation</v>
      </c>
      <c r="M27" t="str">
        <f t="shared" si="2"/>
        <v>No Trend</v>
      </c>
      <c r="N27">
        <v>60.682990713430804</v>
      </c>
      <c r="O27" t="str">
        <f t="shared" si="3"/>
        <v>UP</v>
      </c>
      <c r="P27" t="str">
        <f t="shared" si="4"/>
        <v>No Trend + Momentum</v>
      </c>
      <c r="Q27">
        <f t="shared" si="5"/>
        <v>1.3000000000000114</v>
      </c>
      <c r="R27">
        <f t="shared" si="6"/>
        <v>5.3000000000000114</v>
      </c>
      <c r="S27">
        <f t="shared" si="7"/>
        <v>0.24528301886792614</v>
      </c>
      <c r="T27" t="str">
        <f t="shared" si="8"/>
        <v>No Indication</v>
      </c>
      <c r="U27" t="str">
        <f t="shared" si="9"/>
        <v>No T+M+I</v>
      </c>
      <c r="V27">
        <v>187.82986257847375</v>
      </c>
      <c r="W27">
        <v>196.57692307692307</v>
      </c>
      <c r="X27">
        <f t="shared" si="10"/>
        <v>-8.747060498449315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190.6</v>
      </c>
      <c r="D28">
        <v>191.1</v>
      </c>
      <c r="E28">
        <v>187.6</v>
      </c>
      <c r="F28">
        <v>189</v>
      </c>
      <c r="G28">
        <f>_xll.TA_TYPPRICE(D28,E28,F28)</f>
        <v>189.23333333333335</v>
      </c>
      <c r="H28">
        <v>188.58012261821165</v>
      </c>
      <c r="I28" t="str">
        <f t="shared" si="0"/>
        <v>UP</v>
      </c>
      <c r="J28">
        <v>190.38264512671208</v>
      </c>
      <c r="K28">
        <v>184.14208427159178</v>
      </c>
      <c r="L28" t="str">
        <f t="shared" si="1"/>
        <v>No Confirmation</v>
      </c>
      <c r="M28" t="str">
        <f t="shared" si="2"/>
        <v>No Trend</v>
      </c>
      <c r="N28">
        <v>56.969619202514885</v>
      </c>
      <c r="O28" t="str">
        <f t="shared" si="3"/>
        <v>No Momentum</v>
      </c>
      <c r="P28" t="str">
        <f t="shared" si="4"/>
        <v>No Trend + Momentum</v>
      </c>
      <c r="Q28">
        <f t="shared" si="5"/>
        <v>1.4000000000000057</v>
      </c>
      <c r="R28">
        <f t="shared" si="6"/>
        <v>3.5</v>
      </c>
      <c r="S28">
        <f t="shared" si="7"/>
        <v>0.40000000000000163</v>
      </c>
      <c r="T28" t="str">
        <f t="shared" si="8"/>
        <v>No Indication</v>
      </c>
      <c r="U28" t="str">
        <f t="shared" si="9"/>
        <v>No T+M+I</v>
      </c>
      <c r="V28">
        <v>188.00988372024702</v>
      </c>
      <c r="W28">
        <v>196.01566951566952</v>
      </c>
      <c r="X28">
        <f t="shared" si="10"/>
        <v>-8.0057857954224971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189.5</v>
      </c>
      <c r="D29">
        <v>191.9</v>
      </c>
      <c r="E29">
        <v>186.5</v>
      </c>
      <c r="F29">
        <v>189</v>
      </c>
      <c r="G29">
        <f>_xll.TA_TYPPRICE(D29,E29,F29)</f>
        <v>189.13333333333333</v>
      </c>
      <c r="H29">
        <v>188.85672797577249</v>
      </c>
      <c r="I29" t="str">
        <f t="shared" si="0"/>
        <v>UP</v>
      </c>
      <c r="J29">
        <v>190.71983509855383</v>
      </c>
      <c r="K29">
        <v>184.66606554457138</v>
      </c>
      <c r="L29" t="str">
        <f t="shared" si="1"/>
        <v>No Confirmation</v>
      </c>
      <c r="M29" t="str">
        <f t="shared" si="2"/>
        <v>No Trend</v>
      </c>
      <c r="N29">
        <v>56.969619202514885</v>
      </c>
      <c r="O29" t="str">
        <f t="shared" si="3"/>
        <v>No Momentum</v>
      </c>
      <c r="P29" t="str">
        <f t="shared" si="4"/>
        <v>No Trend + Momentum</v>
      </c>
      <c r="Q29">
        <f t="shared" si="5"/>
        <v>2.5</v>
      </c>
      <c r="R29">
        <f t="shared" si="6"/>
        <v>5.4000000000000057</v>
      </c>
      <c r="S29">
        <f t="shared" si="7"/>
        <v>0.46296296296296247</v>
      </c>
      <c r="T29" t="str">
        <f t="shared" si="8"/>
        <v>No Indication</v>
      </c>
      <c r="U29" t="str">
        <f t="shared" si="9"/>
        <v>No T+M+I</v>
      </c>
      <c r="V29">
        <v>188.16220930174748</v>
      </c>
      <c r="W29">
        <v>195.49599029228659</v>
      </c>
      <c r="X29">
        <f t="shared" si="10"/>
        <v>-7.3337809905391111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189</v>
      </c>
      <c r="D30">
        <v>190.45</v>
      </c>
      <c r="E30">
        <v>185.65</v>
      </c>
      <c r="F30">
        <v>187</v>
      </c>
      <c r="G30">
        <f>_xll.TA_TYPPRICE(D30,E30,F30)</f>
        <v>187.70000000000002</v>
      </c>
      <c r="H30">
        <v>188.27836398788625</v>
      </c>
      <c r="I30" t="str">
        <f t="shared" si="0"/>
        <v>DOWN</v>
      </c>
      <c r="J30">
        <v>190.65987174331966</v>
      </c>
      <c r="K30">
        <v>184.88471764577776</v>
      </c>
      <c r="L30" t="str">
        <f t="shared" si="1"/>
        <v>No Confirmation</v>
      </c>
      <c r="M30" t="str">
        <f t="shared" si="2"/>
        <v>No Trend</v>
      </c>
      <c r="N30">
        <v>47.82427878804301</v>
      </c>
      <c r="O30" t="str">
        <f t="shared" si="3"/>
        <v>No Momentum</v>
      </c>
      <c r="P30" t="str">
        <f t="shared" si="4"/>
        <v>No Trend + Momentum</v>
      </c>
      <c r="Q30">
        <f t="shared" si="5"/>
        <v>1.3499999999999943</v>
      </c>
      <c r="R30">
        <f t="shared" si="6"/>
        <v>4.7999999999999829</v>
      </c>
      <c r="S30">
        <f t="shared" si="7"/>
        <v>0.28124999999999983</v>
      </c>
      <c r="T30" t="str">
        <f t="shared" si="8"/>
        <v>No Indication</v>
      </c>
      <c r="U30" t="str">
        <f t="shared" si="9"/>
        <v>No T+M+I</v>
      </c>
      <c r="V30">
        <v>187.98340787070941</v>
      </c>
      <c r="W30">
        <v>194.86665767804314</v>
      </c>
      <c r="X30">
        <f t="shared" si="10"/>
        <v>-6.8832498073337263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186.65</v>
      </c>
      <c r="D31">
        <v>186.65</v>
      </c>
      <c r="E31">
        <v>181.05</v>
      </c>
      <c r="F31">
        <v>182</v>
      </c>
      <c r="G31">
        <f>_xll.TA_TYPPRICE(D31,E31,F31)</f>
        <v>183.23333333333335</v>
      </c>
      <c r="H31">
        <v>185.75584866060979</v>
      </c>
      <c r="I31" t="str">
        <f t="shared" si="0"/>
        <v>DOWN</v>
      </c>
      <c r="J31">
        <v>189.76878913369308</v>
      </c>
      <c r="K31">
        <v>184.03255816893827</v>
      </c>
      <c r="L31" t="str">
        <f t="shared" si="1"/>
        <v>DOWN</v>
      </c>
      <c r="M31" t="str">
        <f t="shared" si="2"/>
        <v>DOWN</v>
      </c>
      <c r="N31">
        <v>31.847678710633954</v>
      </c>
      <c r="O31" t="str">
        <f t="shared" si="3"/>
        <v>DOWN</v>
      </c>
      <c r="P31" t="str">
        <f t="shared" si="4"/>
        <v>DOWN</v>
      </c>
      <c r="Q31">
        <f t="shared" si="5"/>
        <v>0.94999999999998863</v>
      </c>
      <c r="R31">
        <f t="shared" si="6"/>
        <v>5.5999999999999943</v>
      </c>
      <c r="S31">
        <f t="shared" si="7"/>
        <v>0.16964285714285529</v>
      </c>
      <c r="T31" t="str">
        <f t="shared" si="8"/>
        <v>DOWN</v>
      </c>
      <c r="U31" t="str">
        <f t="shared" si="9"/>
        <v>DOWN</v>
      </c>
      <c r="V31">
        <v>187.06288358290797</v>
      </c>
      <c r="W31">
        <v>193.91357192411402</v>
      </c>
      <c r="X31">
        <f t="shared" si="10"/>
        <v>-6.8506883412060517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181.5</v>
      </c>
      <c r="D32">
        <v>184.9</v>
      </c>
      <c r="E32">
        <v>181.05</v>
      </c>
      <c r="F32">
        <v>181</v>
      </c>
      <c r="G32">
        <f>_xll.TA_TYPPRICE(D32,E32,F32)</f>
        <v>182.31666666666669</v>
      </c>
      <c r="H32">
        <v>184.03625766363825</v>
      </c>
      <c r="I32" t="str">
        <f t="shared" si="0"/>
        <v>DOWN</v>
      </c>
      <c r="J32">
        <v>188.6868359928724</v>
      </c>
      <c r="K32">
        <v>183.36976746472976</v>
      </c>
      <c r="L32" t="str">
        <f t="shared" si="1"/>
        <v>DOWN</v>
      </c>
      <c r="M32" t="str">
        <f t="shared" si="2"/>
        <v>DOWN</v>
      </c>
      <c r="N32">
        <v>29.39286853081914</v>
      </c>
      <c r="O32" t="str">
        <f t="shared" si="3"/>
        <v>DOWN</v>
      </c>
      <c r="P32" t="str">
        <f t="shared" si="4"/>
        <v>DOWN</v>
      </c>
      <c r="Q32">
        <f t="shared" si="5"/>
        <v>-5.0000000000011369E-2</v>
      </c>
      <c r="R32">
        <f t="shared" si="6"/>
        <v>3.8499999999999943</v>
      </c>
      <c r="S32">
        <f t="shared" si="7"/>
        <v>-1.2987012987015959E-2</v>
      </c>
      <c r="T32" t="str">
        <f t="shared" si="8"/>
        <v>DOWN</v>
      </c>
      <c r="U32" t="str">
        <f t="shared" si="9"/>
        <v>DOWN</v>
      </c>
      <c r="V32">
        <v>186.13013226246059</v>
      </c>
      <c r="W32">
        <v>192.95701104084631</v>
      </c>
      <c r="X32">
        <f t="shared" si="10"/>
        <v>-6.8268787783857192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182.55</v>
      </c>
      <c r="D33">
        <v>182.9</v>
      </c>
      <c r="E33">
        <v>178.15</v>
      </c>
      <c r="F33">
        <v>179</v>
      </c>
      <c r="G33">
        <f>_xll.TA_TYPPRICE(D33,E33,F33)</f>
        <v>180.01666666666665</v>
      </c>
      <c r="H33">
        <v>182.02646216515245</v>
      </c>
      <c r="I33" t="str">
        <f t="shared" si="0"/>
        <v>DOWN</v>
      </c>
      <c r="J33">
        <v>187.40087243890076</v>
      </c>
      <c r="K33">
        <v>182.20981913923427</v>
      </c>
      <c r="L33" t="str">
        <f t="shared" si="1"/>
        <v>DOWN</v>
      </c>
      <c r="M33" t="str">
        <f t="shared" si="2"/>
        <v>DOWN</v>
      </c>
      <c r="N33">
        <v>24.643989049017705</v>
      </c>
      <c r="O33" t="str">
        <f t="shared" si="3"/>
        <v>DOWN</v>
      </c>
      <c r="P33" t="str">
        <f t="shared" si="4"/>
        <v>DOWN</v>
      </c>
      <c r="Q33">
        <f t="shared" si="5"/>
        <v>0.84999999999999432</v>
      </c>
      <c r="R33">
        <f t="shared" si="6"/>
        <v>4.75</v>
      </c>
      <c r="S33">
        <f t="shared" si="7"/>
        <v>0.17894736842105144</v>
      </c>
      <c r="T33" t="str">
        <f t="shared" si="8"/>
        <v>DOWN</v>
      </c>
      <c r="U33" t="str">
        <f t="shared" si="9"/>
        <v>DOWN</v>
      </c>
      <c r="V33">
        <v>185.03318883746667</v>
      </c>
      <c r="W33">
        <v>191.92315837115399</v>
      </c>
      <c r="X33">
        <f t="shared" si="10"/>
        <v>-6.8899695336873208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178</v>
      </c>
      <c r="D34">
        <v>182.2</v>
      </c>
      <c r="E34">
        <v>177</v>
      </c>
      <c r="F34">
        <v>180</v>
      </c>
      <c r="G34">
        <f>_xll.TA_TYPPRICE(D34,E34,F34)</f>
        <v>179.73333333333335</v>
      </c>
      <c r="H34">
        <v>180.8798977492429</v>
      </c>
      <c r="I34" t="str">
        <f t="shared" si="0"/>
        <v>DOWN</v>
      </c>
      <c r="J34">
        <v>186.24512300803391</v>
      </c>
      <c r="K34">
        <v>181.05208155273777</v>
      </c>
      <c r="L34" t="str">
        <f t="shared" si="1"/>
        <v>DOWN</v>
      </c>
      <c r="M34" t="str">
        <f t="shared" si="2"/>
        <v>DOWN</v>
      </c>
      <c r="N34">
        <v>31.555424085159618</v>
      </c>
      <c r="O34" t="str">
        <f t="shared" si="3"/>
        <v>DOWN</v>
      </c>
      <c r="P34" t="str">
        <f t="shared" si="4"/>
        <v>DOWN</v>
      </c>
      <c r="Q34">
        <f t="shared" si="5"/>
        <v>3</v>
      </c>
      <c r="R34">
        <f t="shared" si="6"/>
        <v>5.1999999999999886</v>
      </c>
      <c r="S34">
        <f t="shared" si="7"/>
        <v>0.5769230769230782</v>
      </c>
      <c r="T34" t="str">
        <f t="shared" si="8"/>
        <v>No Indication</v>
      </c>
      <c r="U34" t="str">
        <f t="shared" si="9"/>
        <v>No T+M+I</v>
      </c>
      <c r="V34">
        <v>184.25885209324102</v>
      </c>
      <c r="W34">
        <v>191.03996145477223</v>
      </c>
      <c r="X34">
        <f t="shared" si="10"/>
        <v>-6.7811093615312075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180.7</v>
      </c>
      <c r="D35">
        <v>183</v>
      </c>
      <c r="E35">
        <v>180</v>
      </c>
      <c r="F35">
        <v>181</v>
      </c>
      <c r="G35">
        <f>_xll.TA_TYPPRICE(D35,E35,F35)</f>
        <v>181.33333333333334</v>
      </c>
      <c r="H35">
        <v>181.10661554128814</v>
      </c>
      <c r="I35" t="str">
        <f t="shared" si="0"/>
        <v>DOWN</v>
      </c>
      <c r="J35">
        <v>185.52398456180416</v>
      </c>
      <c r="K35">
        <v>180.81828565212939</v>
      </c>
      <c r="L35" t="str">
        <f t="shared" si="1"/>
        <v>No Confirmation</v>
      </c>
      <c r="M35" t="str">
        <f t="shared" si="2"/>
        <v>No Trend</v>
      </c>
      <c r="N35">
        <v>38.595255678147112</v>
      </c>
      <c r="O35" t="str">
        <f t="shared" si="3"/>
        <v>DOWN</v>
      </c>
      <c r="P35" t="str">
        <f t="shared" si="4"/>
        <v>No Trend + Momentum</v>
      </c>
      <c r="Q35">
        <f t="shared" si="5"/>
        <v>1</v>
      </c>
      <c r="R35">
        <f t="shared" si="6"/>
        <v>3</v>
      </c>
      <c r="S35">
        <f t="shared" si="7"/>
        <v>0.33333333333333331</v>
      </c>
      <c r="T35" t="str">
        <f t="shared" si="8"/>
        <v>No Indication</v>
      </c>
      <c r="U35" t="str">
        <f t="shared" si="9"/>
        <v>No T+M+I</v>
      </c>
      <c r="V35">
        <v>183.75749023274241</v>
      </c>
      <c r="W35">
        <v>190.29626060627058</v>
      </c>
      <c r="X35">
        <f t="shared" si="10"/>
        <v>-6.5387703735281661</v>
      </c>
      <c r="Y35">
        <v>-7.2063659422314572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182.9</v>
      </c>
      <c r="D36">
        <v>189.4</v>
      </c>
      <c r="E36">
        <v>181.2</v>
      </c>
      <c r="F36">
        <v>189</v>
      </c>
      <c r="G36">
        <f>_xll.TA_TYPPRICE(D36,E36,F36)</f>
        <v>186.53333333333333</v>
      </c>
      <c r="H36">
        <v>183.81997443731075</v>
      </c>
      <c r="I36" t="str">
        <f t="shared" si="0"/>
        <v>UP</v>
      </c>
      <c r="J36">
        <v>186.38532132584768</v>
      </c>
      <c r="K36">
        <v>180.90311106276729</v>
      </c>
      <c r="L36" t="str">
        <f t="shared" si="1"/>
        <v>UP</v>
      </c>
      <c r="M36" t="str">
        <f t="shared" si="2"/>
        <v>UP</v>
      </c>
      <c r="N36">
        <v>69.7296589805336</v>
      </c>
      <c r="O36" t="str">
        <f t="shared" si="3"/>
        <v>UP</v>
      </c>
      <c r="P36" t="str">
        <f t="shared" si="4"/>
        <v>UP</v>
      </c>
      <c r="Q36">
        <f t="shared" si="5"/>
        <v>7.8000000000000114</v>
      </c>
      <c r="R36">
        <f t="shared" si="6"/>
        <v>8.2000000000000171</v>
      </c>
      <c r="S36">
        <f t="shared" si="7"/>
        <v>0.95121951219512135</v>
      </c>
      <c r="T36" t="str">
        <f t="shared" si="8"/>
        <v>UP</v>
      </c>
      <c r="U36" t="str">
        <f t="shared" si="9"/>
        <v>UP</v>
      </c>
      <c r="V36">
        <v>184.56403019693587</v>
      </c>
      <c r="W36">
        <v>190.2002413021024</v>
      </c>
      <c r="X36">
        <f t="shared" si="10"/>
        <v>-5.6362111051665238</v>
      </c>
      <c r="Y36">
        <v>-6.8923349748184704</v>
      </c>
      <c r="Z36" t="str">
        <f t="shared" si="11"/>
        <v>UP</v>
      </c>
      <c r="AA36" t="str">
        <f t="shared" si="12"/>
        <v>UP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189</v>
      </c>
      <c r="D37">
        <v>192.05</v>
      </c>
      <c r="E37">
        <v>184.05</v>
      </c>
      <c r="F37">
        <v>186</v>
      </c>
      <c r="G37">
        <f>_xll.TA_TYPPRICE(D37,E37,F37)</f>
        <v>187.36666666666667</v>
      </c>
      <c r="H37">
        <v>185.59332055198871</v>
      </c>
      <c r="I37" t="str">
        <f t="shared" si="0"/>
        <v>UP</v>
      </c>
      <c r="J37">
        <v>187.64413880899264</v>
      </c>
      <c r="K37">
        <v>181.60241971548567</v>
      </c>
      <c r="L37" t="str">
        <f t="shared" si="1"/>
        <v>No Confirmation</v>
      </c>
      <c r="M37" t="str">
        <f t="shared" si="2"/>
        <v>No Trend</v>
      </c>
      <c r="N37">
        <v>56.339321754756021</v>
      </c>
      <c r="O37" t="str">
        <f t="shared" si="3"/>
        <v>No Momentum</v>
      </c>
      <c r="P37" t="str">
        <f t="shared" si="4"/>
        <v>No Trend + Momentum</v>
      </c>
      <c r="Q37">
        <f t="shared" si="5"/>
        <v>1.9499999999999886</v>
      </c>
      <c r="R37">
        <f t="shared" si="6"/>
        <v>8</v>
      </c>
      <c r="S37">
        <f t="shared" si="7"/>
        <v>0.24374999999999858</v>
      </c>
      <c r="T37" t="str">
        <f t="shared" si="8"/>
        <v>No Indication</v>
      </c>
      <c r="U37" t="str">
        <f t="shared" si="9"/>
        <v>No T+M+I</v>
      </c>
      <c r="V37">
        <v>184.78494862817652</v>
      </c>
      <c r="W37">
        <v>189.88911231676147</v>
      </c>
      <c r="X37">
        <f t="shared" si="10"/>
        <v>-5.1041636885849471</v>
      </c>
      <c r="Y37">
        <v>-6.5347007175717655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186</v>
      </c>
      <c r="D38">
        <v>187.1</v>
      </c>
      <c r="E38">
        <v>183.2</v>
      </c>
      <c r="F38">
        <v>184</v>
      </c>
      <c r="G38">
        <f>_xll.TA_TYPPRICE(D38,E38,F38)</f>
        <v>184.76666666666665</v>
      </c>
      <c r="H38">
        <v>185.17999360932768</v>
      </c>
      <c r="I38" t="str">
        <f t="shared" si="0"/>
        <v>DOWN</v>
      </c>
      <c r="J38">
        <v>187.52321907366093</v>
      </c>
      <c r="K38">
        <v>181.95743755648886</v>
      </c>
      <c r="L38" t="str">
        <f t="shared" si="1"/>
        <v>No Confirmation</v>
      </c>
      <c r="M38" t="str">
        <f t="shared" si="2"/>
        <v>No Trend</v>
      </c>
      <c r="N38">
        <v>48.567258654004767</v>
      </c>
      <c r="O38" t="str">
        <f t="shared" si="3"/>
        <v>No Momentum</v>
      </c>
      <c r="P38" t="str">
        <f t="shared" si="4"/>
        <v>No Trend + Momentum</v>
      </c>
      <c r="Q38">
        <f t="shared" si="5"/>
        <v>0.80000000000001137</v>
      </c>
      <c r="R38">
        <f t="shared" si="6"/>
        <v>3.9000000000000057</v>
      </c>
      <c r="S38">
        <f t="shared" si="7"/>
        <v>0.20512820512820776</v>
      </c>
      <c r="T38" t="str">
        <f t="shared" si="8"/>
        <v>No Indication</v>
      </c>
      <c r="U38" t="str">
        <f t="shared" si="9"/>
        <v>No T+M+I</v>
      </c>
      <c r="V38">
        <v>184.66418730076475</v>
      </c>
      <c r="W38">
        <v>189.45288177477914</v>
      </c>
      <c r="X38">
        <f t="shared" si="10"/>
        <v>-4.7886944740143917</v>
      </c>
      <c r="Y38">
        <v>-6.1854994688602911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183.75</v>
      </c>
      <c r="D39">
        <v>184.95</v>
      </c>
      <c r="E39">
        <v>180.7</v>
      </c>
      <c r="F39">
        <v>181</v>
      </c>
      <c r="G39">
        <f>_xll.TA_TYPPRICE(D39,E39,F39)</f>
        <v>182.21666666666667</v>
      </c>
      <c r="H39">
        <v>183.69833013799717</v>
      </c>
      <c r="I39" t="str">
        <f t="shared" si="0"/>
        <v>DOWN</v>
      </c>
      <c r="J39">
        <v>186.95139261284737</v>
      </c>
      <c r="K39">
        <v>181.67800698838022</v>
      </c>
      <c r="L39" t="str">
        <f t="shared" si="1"/>
        <v>DOWN</v>
      </c>
      <c r="M39" t="str">
        <f t="shared" si="2"/>
        <v>DOWN</v>
      </c>
      <c r="N39">
        <v>38.5865400016542</v>
      </c>
      <c r="O39" t="str">
        <f t="shared" si="3"/>
        <v>DOWN</v>
      </c>
      <c r="P39" t="str">
        <f t="shared" si="4"/>
        <v>DOWN</v>
      </c>
      <c r="Q39">
        <f t="shared" si="5"/>
        <v>0.30000000000001137</v>
      </c>
      <c r="R39">
        <f t="shared" si="6"/>
        <v>4.25</v>
      </c>
      <c r="S39">
        <f t="shared" si="7"/>
        <v>7.0588235294120324E-2</v>
      </c>
      <c r="T39" t="str">
        <f t="shared" si="8"/>
        <v>DOWN</v>
      </c>
      <c r="U39" t="str">
        <f t="shared" si="9"/>
        <v>DOWN</v>
      </c>
      <c r="V39">
        <v>184.10046617757018</v>
      </c>
      <c r="W39">
        <v>188.82674238405477</v>
      </c>
      <c r="X39">
        <f t="shared" si="10"/>
        <v>-4.7262762064845845</v>
      </c>
      <c r="Y39">
        <v>-5.8936548163851494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181.1</v>
      </c>
      <c r="D40">
        <v>183.15</v>
      </c>
      <c r="E40">
        <v>179.55</v>
      </c>
      <c r="F40">
        <v>180</v>
      </c>
      <c r="G40">
        <f>_xll.TA_TYPPRICE(D40,E40,F40)</f>
        <v>180.9</v>
      </c>
      <c r="H40">
        <v>182.2991650689986</v>
      </c>
      <c r="I40" t="str">
        <f t="shared" si="0"/>
        <v>DOWN</v>
      </c>
      <c r="J40">
        <v>186.10663869888128</v>
      </c>
      <c r="K40">
        <v>181.20511654651796</v>
      </c>
      <c r="L40" t="str">
        <f t="shared" si="1"/>
        <v>DOWN</v>
      </c>
      <c r="M40" t="str">
        <f t="shared" si="2"/>
        <v>DOWN</v>
      </c>
      <c r="N40">
        <v>35.543115879986942</v>
      </c>
      <c r="O40" t="str">
        <f t="shared" si="3"/>
        <v>DOWN</v>
      </c>
      <c r="P40" t="str">
        <f t="shared" si="4"/>
        <v>DOWN</v>
      </c>
      <c r="Q40">
        <f t="shared" si="5"/>
        <v>0.44999999999998863</v>
      </c>
      <c r="R40">
        <f t="shared" si="6"/>
        <v>3.5999999999999943</v>
      </c>
      <c r="S40">
        <f t="shared" si="7"/>
        <v>0.12499999999999704</v>
      </c>
      <c r="T40" t="str">
        <f t="shared" si="8"/>
        <v>DOWN</v>
      </c>
      <c r="U40" t="str">
        <f t="shared" si="9"/>
        <v>DOWN</v>
      </c>
      <c r="V40">
        <v>183.46962522717476</v>
      </c>
      <c r="W40">
        <v>188.17290961486552</v>
      </c>
      <c r="X40">
        <f t="shared" si="10"/>
        <v>-4.7032843876907577</v>
      </c>
      <c r="Y40">
        <v>-5.6555807306462711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180</v>
      </c>
      <c r="D41">
        <v>180.6</v>
      </c>
      <c r="E41">
        <v>172.05</v>
      </c>
      <c r="F41">
        <v>176</v>
      </c>
      <c r="G41">
        <f>_xll.TA_TYPPRICE(D41,E41,F41)</f>
        <v>176.21666666666667</v>
      </c>
      <c r="H41">
        <v>179.25791586783265</v>
      </c>
      <c r="I41" t="str">
        <f t="shared" si="0"/>
        <v>DOWN</v>
      </c>
      <c r="J41">
        <v>184.882941210241</v>
      </c>
      <c r="K41">
        <v>179.17064620284731</v>
      </c>
      <c r="L41" t="str">
        <f t="shared" si="1"/>
        <v>DOWN</v>
      </c>
      <c r="M41" t="str">
        <f t="shared" si="2"/>
        <v>DOWN</v>
      </c>
      <c r="N41">
        <v>25.490567874704844</v>
      </c>
      <c r="O41" t="str">
        <f t="shared" si="3"/>
        <v>DOWN</v>
      </c>
      <c r="P41" t="str">
        <f t="shared" si="4"/>
        <v>DOWN</v>
      </c>
      <c r="Q41">
        <f t="shared" si="5"/>
        <v>3.9499999999999886</v>
      </c>
      <c r="R41">
        <f t="shared" si="6"/>
        <v>8.5499999999999829</v>
      </c>
      <c r="S41">
        <f t="shared" si="7"/>
        <v>0.46198830409356684</v>
      </c>
      <c r="T41" t="str">
        <f t="shared" si="8"/>
        <v>No Indication</v>
      </c>
      <c r="U41" t="str">
        <f t="shared" si="9"/>
        <v>No T+M+I</v>
      </c>
      <c r="V41">
        <v>182.32045211530172</v>
      </c>
      <c r="W41">
        <v>187.27121260635695</v>
      </c>
      <c r="X41">
        <f t="shared" si="10"/>
        <v>-4.9507604910552345</v>
      </c>
      <c r="Y41">
        <v>-5.5146166827280636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175</v>
      </c>
      <c r="D42">
        <v>175.9</v>
      </c>
      <c r="E42">
        <v>172.6</v>
      </c>
      <c r="F42">
        <v>175</v>
      </c>
      <c r="G42">
        <f>_xll.TA_TYPPRICE(D42,E42,F42)</f>
        <v>174.5</v>
      </c>
      <c r="H42">
        <v>176.87895793391633</v>
      </c>
      <c r="I42" t="str">
        <f t="shared" si="0"/>
        <v>DOWN</v>
      </c>
      <c r="J42">
        <v>182.88673205240966</v>
      </c>
      <c r="K42">
        <v>177.71050260221458</v>
      </c>
      <c r="L42" t="str">
        <f t="shared" si="1"/>
        <v>DOWN</v>
      </c>
      <c r="M42" t="str">
        <f t="shared" si="2"/>
        <v>DOWN</v>
      </c>
      <c r="N42">
        <v>23.420577703548012</v>
      </c>
      <c r="O42" t="str">
        <f t="shared" si="3"/>
        <v>DOWN</v>
      </c>
      <c r="P42" t="str">
        <f t="shared" si="4"/>
        <v>DOWN</v>
      </c>
      <c r="Q42">
        <f t="shared" si="5"/>
        <v>2.4000000000000057</v>
      </c>
      <c r="R42">
        <f t="shared" si="6"/>
        <v>3.3000000000000114</v>
      </c>
      <c r="S42">
        <f t="shared" si="7"/>
        <v>0.72727272727272652</v>
      </c>
      <c r="T42" t="str">
        <f t="shared" si="8"/>
        <v>No Indication</v>
      </c>
      <c r="U42" t="str">
        <f t="shared" si="9"/>
        <v>No T+M+I</v>
      </c>
      <c r="V42">
        <v>181.19422871294762</v>
      </c>
      <c r="W42">
        <v>186.36223389477496</v>
      </c>
      <c r="X42">
        <f t="shared" si="10"/>
        <v>-5.1680051818273398</v>
      </c>
      <c r="Y42">
        <v>-5.4452943825479192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175</v>
      </c>
      <c r="D43">
        <v>176.3</v>
      </c>
      <c r="E43">
        <v>172.4</v>
      </c>
      <c r="F43">
        <v>173</v>
      </c>
      <c r="G43">
        <f>_xll.TA_TYPPRICE(D43,E43,F43)</f>
        <v>173.9</v>
      </c>
      <c r="H43">
        <v>175.38947896695817</v>
      </c>
      <c r="I43" t="str">
        <f t="shared" si="0"/>
        <v>DOWN</v>
      </c>
      <c r="J43">
        <v>181.42301381854085</v>
      </c>
      <c r="K43">
        <v>176.53039091283355</v>
      </c>
      <c r="L43" t="str">
        <f t="shared" si="1"/>
        <v>DOWN</v>
      </c>
      <c r="M43" t="str">
        <f t="shared" si="2"/>
        <v>DOWN</v>
      </c>
      <c r="N43">
        <v>19.468229201943803</v>
      </c>
      <c r="O43" t="str">
        <f t="shared" si="3"/>
        <v>DOWN</v>
      </c>
      <c r="P43" t="str">
        <f t="shared" si="4"/>
        <v>DOWN</v>
      </c>
      <c r="Q43">
        <f t="shared" si="5"/>
        <v>0.59999999999999432</v>
      </c>
      <c r="R43">
        <f t="shared" si="6"/>
        <v>3.9000000000000057</v>
      </c>
      <c r="S43">
        <f t="shared" si="7"/>
        <v>0.15384615384615216</v>
      </c>
      <c r="T43" t="str">
        <f t="shared" si="8"/>
        <v>DOWN</v>
      </c>
      <c r="U43" t="str">
        <f t="shared" si="9"/>
        <v>DOWN</v>
      </c>
      <c r="V43">
        <v>179.93357814172492</v>
      </c>
      <c r="W43">
        <v>185.37243879145831</v>
      </c>
      <c r="X43">
        <f t="shared" si="10"/>
        <v>-5.4388606497333853</v>
      </c>
      <c r="Y43">
        <v>-5.4440076359850123</v>
      </c>
      <c r="Z43" t="str">
        <f t="shared" si="11"/>
        <v>UP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173</v>
      </c>
      <c r="D44">
        <v>174</v>
      </c>
      <c r="E44">
        <v>171</v>
      </c>
      <c r="F44">
        <v>172</v>
      </c>
      <c r="G44">
        <f>_xll.TA_TYPPRICE(D44,E44,F44)</f>
        <v>172.33333333333334</v>
      </c>
      <c r="H44">
        <v>173.86140615014574</v>
      </c>
      <c r="I44" t="str">
        <f t="shared" si="0"/>
        <v>DOWN</v>
      </c>
      <c r="J44">
        <v>179.77345519219844</v>
      </c>
      <c r="K44">
        <v>175.30141515442611</v>
      </c>
      <c r="L44" t="str">
        <f t="shared" si="1"/>
        <v>DOWN</v>
      </c>
      <c r="M44" t="str">
        <f t="shared" si="2"/>
        <v>DOWN</v>
      </c>
      <c r="N44">
        <v>17.61078273838022</v>
      </c>
      <c r="O44" t="str">
        <f t="shared" si="3"/>
        <v>DOWN</v>
      </c>
      <c r="P44" t="str">
        <f t="shared" si="4"/>
        <v>DOWN</v>
      </c>
      <c r="Q44">
        <f t="shared" si="5"/>
        <v>1</v>
      </c>
      <c r="R44">
        <f t="shared" si="6"/>
        <v>3</v>
      </c>
      <c r="S44">
        <f t="shared" si="7"/>
        <v>0.33333333333333331</v>
      </c>
      <c r="T44" t="str">
        <f t="shared" si="8"/>
        <v>No Indication</v>
      </c>
      <c r="U44" t="str">
        <f t="shared" si="9"/>
        <v>No T+M+I</v>
      </c>
      <c r="V44">
        <v>178.71302765838263</v>
      </c>
      <c r="W44">
        <v>184.3818877698688</v>
      </c>
      <c r="X44">
        <f t="shared" si="10"/>
        <v>-5.6688601114861683</v>
      </c>
      <c r="Y44">
        <v>-5.4889781310852435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172.55</v>
      </c>
      <c r="D45">
        <v>176</v>
      </c>
      <c r="E45">
        <v>172.5</v>
      </c>
      <c r="F45">
        <v>176</v>
      </c>
      <c r="G45">
        <f>_xll.TA_TYPPRICE(D45,E45,F45)</f>
        <v>174.83333333333334</v>
      </c>
      <c r="H45">
        <v>174.34736974173956</v>
      </c>
      <c r="I45" t="str">
        <f t="shared" si="0"/>
        <v>UP</v>
      </c>
      <c r="J45">
        <v>178.93490959393213</v>
      </c>
      <c r="K45">
        <v>174.67887845344254</v>
      </c>
      <c r="L45" t="str">
        <f t="shared" si="1"/>
        <v>No Confirmation</v>
      </c>
      <c r="M45" t="str">
        <f t="shared" si="2"/>
        <v>No Trend</v>
      </c>
      <c r="N45">
        <v>44.220260060313976</v>
      </c>
      <c r="O45" t="str">
        <f t="shared" si="3"/>
        <v>No Momentum</v>
      </c>
      <c r="P45" t="str">
        <f t="shared" si="4"/>
        <v>No Trend + Momentum</v>
      </c>
      <c r="Q45">
        <f t="shared" si="5"/>
        <v>3.5</v>
      </c>
      <c r="R45">
        <f t="shared" si="6"/>
        <v>3.5</v>
      </c>
      <c r="S45">
        <f t="shared" si="7"/>
        <v>1</v>
      </c>
      <c r="T45" t="str">
        <f t="shared" si="8"/>
        <v>UP</v>
      </c>
      <c r="U45" t="str">
        <f t="shared" si="9"/>
        <v>No T+M+I</v>
      </c>
      <c r="V45">
        <v>178.29563878786223</v>
      </c>
      <c r="W45">
        <v>183.76100719432296</v>
      </c>
      <c r="X45">
        <f t="shared" si="10"/>
        <v>-5.4653684064607262</v>
      </c>
      <c r="Y45">
        <v>-5.4842561861603398</v>
      </c>
      <c r="Z45" t="str">
        <f t="shared" si="11"/>
        <v>UP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175.35</v>
      </c>
      <c r="D46">
        <v>179.25</v>
      </c>
      <c r="E46">
        <v>175.05</v>
      </c>
      <c r="F46">
        <v>177</v>
      </c>
      <c r="G46">
        <f>_xll.TA_TYPPRICE(D46,E46,F46)</f>
        <v>177.1</v>
      </c>
      <c r="H46">
        <v>175.72368487086976</v>
      </c>
      <c r="I46" t="str">
        <f t="shared" si="0"/>
        <v>UP</v>
      </c>
      <c r="J46">
        <v>179.00492968416944</v>
      </c>
      <c r="K46">
        <v>174.76134990823309</v>
      </c>
      <c r="L46" t="str">
        <f t="shared" si="1"/>
        <v>No Confirmation</v>
      </c>
      <c r="M46" t="str">
        <f t="shared" si="2"/>
        <v>No Trend</v>
      </c>
      <c r="N46">
        <v>49.333935501812689</v>
      </c>
      <c r="O46" t="str">
        <f t="shared" si="3"/>
        <v>No Momentum</v>
      </c>
      <c r="P46" t="str">
        <f t="shared" si="4"/>
        <v>No Trend + Momentum</v>
      </c>
      <c r="Q46">
        <f t="shared" si="5"/>
        <v>1.9499999999999886</v>
      </c>
      <c r="R46">
        <f t="shared" si="6"/>
        <v>4.1999999999999886</v>
      </c>
      <c r="S46">
        <f t="shared" si="7"/>
        <v>0.46428571428571286</v>
      </c>
      <c r="T46" t="str">
        <f t="shared" si="8"/>
        <v>No Indication</v>
      </c>
      <c r="U46" t="str">
        <f t="shared" si="9"/>
        <v>No T+M+I</v>
      </c>
      <c r="V46">
        <v>178.09630974357574</v>
      </c>
      <c r="W46">
        <v>183.26019184659532</v>
      </c>
      <c r="X46">
        <f t="shared" si="10"/>
        <v>-5.1638821030195743</v>
      </c>
      <c r="Y46">
        <v>-5.4201813695321865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177.4</v>
      </c>
      <c r="D47">
        <v>178.25</v>
      </c>
      <c r="E47">
        <v>176.4</v>
      </c>
      <c r="F47">
        <v>178</v>
      </c>
      <c r="G47">
        <f>_xll.TA_TYPPRICE(D47,E47,F47)</f>
        <v>177.54999999999998</v>
      </c>
      <c r="H47">
        <v>176.63684243543486</v>
      </c>
      <c r="I47" t="str">
        <f t="shared" si="0"/>
        <v>UP</v>
      </c>
      <c r="J47">
        <v>178.83716753213179</v>
      </c>
      <c r="K47">
        <v>175.12549437307018</v>
      </c>
      <c r="L47" t="str">
        <f t="shared" si="1"/>
        <v>No Confirmation</v>
      </c>
      <c r="M47" t="str">
        <f t="shared" si="2"/>
        <v>No Trend</v>
      </c>
      <c r="N47">
        <v>54.543083118704502</v>
      </c>
      <c r="O47" t="str">
        <f t="shared" si="3"/>
        <v>No Momentum</v>
      </c>
      <c r="P47" t="str">
        <f t="shared" si="4"/>
        <v>No Trend + Momentum</v>
      </c>
      <c r="Q47">
        <f t="shared" si="5"/>
        <v>1.5999999999999943</v>
      </c>
      <c r="R47">
        <f t="shared" si="6"/>
        <v>1.8499999999999943</v>
      </c>
      <c r="S47">
        <f t="shared" si="7"/>
        <v>0.86486486486486447</v>
      </c>
      <c r="T47" t="str">
        <f t="shared" si="8"/>
        <v>UP</v>
      </c>
      <c r="U47" t="str">
        <f t="shared" si="9"/>
        <v>No T+M+I</v>
      </c>
      <c r="V47">
        <v>178.0814928599487</v>
      </c>
      <c r="W47">
        <v>182.87054800610679</v>
      </c>
      <c r="X47">
        <f t="shared" si="10"/>
        <v>-4.7890551461580912</v>
      </c>
      <c r="Y47">
        <v>-5.2939561248573677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176.85</v>
      </c>
      <c r="D48">
        <v>181.9</v>
      </c>
      <c r="E48">
        <v>176.85</v>
      </c>
      <c r="F48">
        <v>180</v>
      </c>
      <c r="G48">
        <f>_xll.TA_TYPPRICE(D48,E48,F48)</f>
        <v>179.58333333333334</v>
      </c>
      <c r="H48">
        <v>178.11008788438409</v>
      </c>
      <c r="I48" t="str">
        <f t="shared" si="0"/>
        <v>UP</v>
      </c>
      <c r="J48">
        <v>179.51779696943584</v>
      </c>
      <c r="K48">
        <v>175.50871784572126</v>
      </c>
      <c r="L48" t="str">
        <f t="shared" si="1"/>
        <v>UP</v>
      </c>
      <c r="M48" t="str">
        <f t="shared" si="2"/>
        <v>UP</v>
      </c>
      <c r="N48">
        <v>63.837939268760088</v>
      </c>
      <c r="O48" t="str">
        <f t="shared" si="3"/>
        <v>UP</v>
      </c>
      <c r="P48" t="str">
        <f t="shared" si="4"/>
        <v>UP</v>
      </c>
      <c r="Q48">
        <f t="shared" si="5"/>
        <v>3.1500000000000057</v>
      </c>
      <c r="R48">
        <f t="shared" si="6"/>
        <v>5.0500000000000114</v>
      </c>
      <c r="S48">
        <f t="shared" si="7"/>
        <v>0.62376237623762354</v>
      </c>
      <c r="T48" t="str">
        <f t="shared" si="8"/>
        <v>No Indication</v>
      </c>
      <c r="U48" t="str">
        <f t="shared" si="9"/>
        <v>No T+M+I</v>
      </c>
      <c r="V48">
        <v>178.37664780457197</v>
      </c>
      <c r="W48">
        <v>182.65791482046924</v>
      </c>
      <c r="X48">
        <f t="shared" si="10"/>
        <v>-4.2812670158972708</v>
      </c>
      <c r="Y48">
        <v>-5.0914183030653479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180</v>
      </c>
      <c r="D49">
        <v>180.9</v>
      </c>
      <c r="E49">
        <v>177.55</v>
      </c>
      <c r="F49">
        <v>179</v>
      </c>
      <c r="G49">
        <f>_xll.TA_TYPPRICE(D49,E49,F49)</f>
        <v>179.15</v>
      </c>
      <c r="H49">
        <v>178.63004394219206</v>
      </c>
      <c r="I49" t="str">
        <f t="shared" si="0"/>
        <v>UP</v>
      </c>
      <c r="J49">
        <v>179.82495319845009</v>
      </c>
      <c r="K49">
        <v>175.96233610222765</v>
      </c>
      <c r="L49" t="str">
        <f t="shared" si="1"/>
        <v>No Confirmation</v>
      </c>
      <c r="M49" t="str">
        <f t="shared" si="2"/>
        <v>No Trend</v>
      </c>
      <c r="N49">
        <v>56.604074173931942</v>
      </c>
      <c r="O49" t="str">
        <f t="shared" si="3"/>
        <v>No Momentum</v>
      </c>
      <c r="P49" t="str">
        <f t="shared" si="4"/>
        <v>No Trend + Momentum</v>
      </c>
      <c r="Q49">
        <f t="shared" si="5"/>
        <v>1.4499999999999886</v>
      </c>
      <c r="R49">
        <f t="shared" si="6"/>
        <v>3.3499999999999943</v>
      </c>
      <c r="S49">
        <f t="shared" si="7"/>
        <v>0.43283582089551975</v>
      </c>
      <c r="T49" t="str">
        <f t="shared" si="8"/>
        <v>No Indication</v>
      </c>
      <c r="U49" t="str">
        <f t="shared" si="9"/>
        <v>No T+M+I</v>
      </c>
      <c r="V49">
        <v>178.47254814233014</v>
      </c>
      <c r="W49">
        <v>182.38695816710114</v>
      </c>
      <c r="X49">
        <f t="shared" si="10"/>
        <v>-3.9144100247710014</v>
      </c>
      <c r="Y49">
        <v>-4.856016647406479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179.1</v>
      </c>
      <c r="D50">
        <v>182.95</v>
      </c>
      <c r="E50">
        <v>179.1</v>
      </c>
      <c r="F50">
        <v>182</v>
      </c>
      <c r="G50">
        <f>_xll.TA_TYPPRICE(D50,E50,F50)</f>
        <v>181.35</v>
      </c>
      <c r="H50">
        <v>179.99002197109604</v>
      </c>
      <c r="I50" t="str">
        <f t="shared" si="0"/>
        <v>UP</v>
      </c>
      <c r="J50">
        <v>180.51940804323897</v>
      </c>
      <c r="K50">
        <v>176.65959474617705</v>
      </c>
      <c r="L50" t="str">
        <f t="shared" si="1"/>
        <v>UP</v>
      </c>
      <c r="M50" t="str">
        <f t="shared" si="2"/>
        <v>UP</v>
      </c>
      <c r="N50">
        <v>69.545336047298917</v>
      </c>
      <c r="O50" t="str">
        <f t="shared" si="3"/>
        <v>UP</v>
      </c>
      <c r="P50" t="str">
        <f t="shared" si="4"/>
        <v>UP</v>
      </c>
      <c r="Q50">
        <f t="shared" si="5"/>
        <v>2.9000000000000057</v>
      </c>
      <c r="R50">
        <f t="shared" si="6"/>
        <v>3.8499999999999943</v>
      </c>
      <c r="S50">
        <f t="shared" si="7"/>
        <v>0.75324675324675583</v>
      </c>
      <c r="T50" t="str">
        <f t="shared" si="8"/>
        <v>No Indication</v>
      </c>
      <c r="U50" t="str">
        <f t="shared" si="9"/>
        <v>No T+M+I</v>
      </c>
      <c r="V50">
        <v>179.01523304351011</v>
      </c>
      <c r="W50">
        <v>182.35829459916772</v>
      </c>
      <c r="X50">
        <f t="shared" si="10"/>
        <v>-3.3430615556576129</v>
      </c>
      <c r="Y50">
        <v>-4.5534256290567061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182</v>
      </c>
      <c r="D51">
        <v>183.3</v>
      </c>
      <c r="E51">
        <v>178.65</v>
      </c>
      <c r="F51">
        <v>180</v>
      </c>
      <c r="G51">
        <f>_xll.TA_TYPPRICE(D51,E51,F51)</f>
        <v>180.65</v>
      </c>
      <c r="H51">
        <v>180.32001098554804</v>
      </c>
      <c r="I51" t="str">
        <f t="shared" si="0"/>
        <v>DOWN</v>
      </c>
      <c r="J51">
        <v>181.13731736696366</v>
      </c>
      <c r="K51">
        <v>177.10190702480438</v>
      </c>
      <c r="L51" t="str">
        <f t="shared" si="1"/>
        <v>No Confirmation</v>
      </c>
      <c r="M51" t="str">
        <f t="shared" si="2"/>
        <v>No Trend</v>
      </c>
      <c r="N51">
        <v>55.702601268275856</v>
      </c>
      <c r="O51" t="str">
        <f t="shared" si="3"/>
        <v>No Momentum</v>
      </c>
      <c r="P51" t="str">
        <f t="shared" si="4"/>
        <v>No Trend + Momentum</v>
      </c>
      <c r="Q51">
        <f t="shared" si="5"/>
        <v>1.3499999999999943</v>
      </c>
      <c r="R51">
        <f t="shared" si="6"/>
        <v>4.6500000000000057</v>
      </c>
      <c r="S51">
        <f t="shared" si="7"/>
        <v>0.2903225806451597</v>
      </c>
      <c r="T51" t="str">
        <f t="shared" si="8"/>
        <v>No Indication</v>
      </c>
      <c r="U51" t="str">
        <f t="shared" si="9"/>
        <v>No T+M+I</v>
      </c>
      <c r="V51">
        <v>179.16673565220086</v>
      </c>
      <c r="W51">
        <v>182.18360611034049</v>
      </c>
      <c r="X51">
        <f t="shared" si="10"/>
        <v>-3.0168704581396355</v>
      </c>
      <c r="Y51">
        <v>-4.2461145948732923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180</v>
      </c>
      <c r="D52">
        <v>184</v>
      </c>
      <c r="E52">
        <v>179</v>
      </c>
      <c r="F52">
        <v>183</v>
      </c>
      <c r="G52">
        <f>_xll.TA_TYPPRICE(D52,E52,F52)</f>
        <v>182</v>
      </c>
      <c r="H52">
        <v>181.16000549277402</v>
      </c>
      <c r="I52" t="str">
        <f t="shared" si="0"/>
        <v>UP</v>
      </c>
      <c r="J52">
        <v>181.77346906319394</v>
      </c>
      <c r="K52">
        <v>177.52370546373675</v>
      </c>
      <c r="L52" t="str">
        <f t="shared" si="1"/>
        <v>UP</v>
      </c>
      <c r="M52" t="str">
        <f t="shared" si="2"/>
        <v>UP</v>
      </c>
      <c r="N52">
        <v>67.741753708898173</v>
      </c>
      <c r="O52" t="str">
        <f t="shared" si="3"/>
        <v>UP</v>
      </c>
      <c r="P52" t="str">
        <f t="shared" si="4"/>
        <v>UP</v>
      </c>
      <c r="Q52">
        <f t="shared" si="5"/>
        <v>4</v>
      </c>
      <c r="R52">
        <f t="shared" si="6"/>
        <v>5</v>
      </c>
      <c r="S52">
        <f t="shared" si="7"/>
        <v>0.8</v>
      </c>
      <c r="T52" t="str">
        <f t="shared" si="8"/>
        <v>No Indication</v>
      </c>
      <c r="U52" t="str">
        <f t="shared" si="9"/>
        <v>No T+M+I</v>
      </c>
      <c r="V52">
        <v>179.75646862878534</v>
      </c>
      <c r="W52">
        <v>182.24407973179675</v>
      </c>
      <c r="X52">
        <f t="shared" si="10"/>
        <v>-2.4876111030114032</v>
      </c>
      <c r="Y52">
        <v>-3.8944138965009145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184.4</v>
      </c>
      <c r="D53">
        <v>185.8</v>
      </c>
      <c r="E53">
        <v>182.1</v>
      </c>
      <c r="F53">
        <v>182</v>
      </c>
      <c r="G53">
        <f>_xll.TA_TYPPRICE(D53,E53,F53)</f>
        <v>183.29999999999998</v>
      </c>
      <c r="H53">
        <v>182.23000274638702</v>
      </c>
      <c r="I53" t="str">
        <f t="shared" si="0"/>
        <v>DOWN</v>
      </c>
      <c r="J53">
        <v>182.66825371581751</v>
      </c>
      <c r="K53">
        <v>178.54065980512857</v>
      </c>
      <c r="L53" t="str">
        <f t="shared" si="1"/>
        <v>No Confirmation</v>
      </c>
      <c r="M53" t="str">
        <f t="shared" si="2"/>
        <v>No Trend</v>
      </c>
      <c r="N53">
        <v>60.850893960258645</v>
      </c>
      <c r="O53" t="str">
        <f t="shared" si="3"/>
        <v>UP</v>
      </c>
      <c r="P53" t="str">
        <f t="shared" si="4"/>
        <v>No Trend + Momentum</v>
      </c>
      <c r="Q53">
        <f t="shared" si="5"/>
        <v>-9.9999999999994316E-2</v>
      </c>
      <c r="R53">
        <f t="shared" si="6"/>
        <v>3.7000000000000171</v>
      </c>
      <c r="S53">
        <f t="shared" si="7"/>
        <v>-2.7027027027025367E-2</v>
      </c>
      <c r="T53" t="str">
        <f t="shared" si="8"/>
        <v>DOWN</v>
      </c>
      <c r="U53" t="str">
        <f t="shared" si="9"/>
        <v>No T+M+I</v>
      </c>
      <c r="V53">
        <v>180.1016273012799</v>
      </c>
      <c r="W53">
        <v>182.22599975166366</v>
      </c>
      <c r="X53">
        <f t="shared" si="10"/>
        <v>-2.1243724503837598</v>
      </c>
      <c r="Y53">
        <v>-3.5404056072774837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183</v>
      </c>
      <c r="D54">
        <v>183.15</v>
      </c>
      <c r="E54">
        <v>179.35</v>
      </c>
      <c r="F54">
        <v>182</v>
      </c>
      <c r="G54">
        <f>_xll.TA_TYPPRICE(D54,E54,F54)</f>
        <v>181.5</v>
      </c>
      <c r="H54">
        <v>181.86500137319351</v>
      </c>
      <c r="I54" t="str">
        <f t="shared" si="0"/>
        <v>UP</v>
      </c>
      <c r="J54">
        <v>182.77530844563586</v>
      </c>
      <c r="K54">
        <v>178.72051318176668</v>
      </c>
      <c r="L54" t="str">
        <f t="shared" si="1"/>
        <v>No Confirmation</v>
      </c>
      <c r="M54" t="str">
        <f t="shared" si="2"/>
        <v>No Trend</v>
      </c>
      <c r="N54">
        <v>60.850893960258645</v>
      </c>
      <c r="O54" t="str">
        <f t="shared" si="3"/>
        <v>UP</v>
      </c>
      <c r="P54" t="str">
        <f t="shared" si="4"/>
        <v>No Trend + Momentum</v>
      </c>
      <c r="Q54">
        <f t="shared" si="5"/>
        <v>2.6500000000000057</v>
      </c>
      <c r="R54">
        <f t="shared" si="6"/>
        <v>3.8000000000000114</v>
      </c>
      <c r="S54">
        <f t="shared" si="7"/>
        <v>0.69736842105263097</v>
      </c>
      <c r="T54" t="str">
        <f t="shared" si="8"/>
        <v>No Indication</v>
      </c>
      <c r="U54" t="str">
        <f t="shared" si="9"/>
        <v>No T+M+I</v>
      </c>
      <c r="V54">
        <v>180.39368463954455</v>
      </c>
      <c r="W54">
        <v>182.20925902931822</v>
      </c>
      <c r="X54">
        <f t="shared" si="10"/>
        <v>-1.8155743897736727</v>
      </c>
      <c r="Y54">
        <v>-3.1954393637767216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183</v>
      </c>
      <c r="D55">
        <v>183.8</v>
      </c>
      <c r="E55">
        <v>181</v>
      </c>
      <c r="F55">
        <v>181</v>
      </c>
      <c r="G55">
        <f>_xll.TA_TYPPRICE(D55,E55,F55)</f>
        <v>181.93333333333331</v>
      </c>
      <c r="H55">
        <v>181.89916735326341</v>
      </c>
      <c r="I55" t="str">
        <f t="shared" si="0"/>
        <v>DOWN</v>
      </c>
      <c r="J55">
        <v>183.00301767993901</v>
      </c>
      <c r="K55">
        <v>179.22706580804075</v>
      </c>
      <c r="L55" t="str">
        <f t="shared" si="1"/>
        <v>No Confirmation</v>
      </c>
      <c r="M55" t="str">
        <f t="shared" si="2"/>
        <v>No Trend</v>
      </c>
      <c r="N55">
        <v>52.505583623549612</v>
      </c>
      <c r="O55" t="str">
        <f t="shared" si="3"/>
        <v>No Momentum</v>
      </c>
      <c r="P55" t="str">
        <f t="shared" si="4"/>
        <v>No Trend + Momentum</v>
      </c>
      <c r="Q55">
        <f t="shared" si="5"/>
        <v>0</v>
      </c>
      <c r="R55">
        <f t="shared" si="6"/>
        <v>2.8000000000000114</v>
      </c>
      <c r="S55">
        <f t="shared" si="7"/>
        <v>0</v>
      </c>
      <c r="T55" t="str">
        <f t="shared" si="8"/>
        <v>DOWN</v>
      </c>
      <c r="U55" t="str">
        <f t="shared" si="9"/>
        <v>No T+M+I</v>
      </c>
      <c r="V55">
        <v>180.48696392576846</v>
      </c>
      <c r="W55">
        <v>182.11968428640577</v>
      </c>
      <c r="X55">
        <f t="shared" si="10"/>
        <v>-1.6327203606373075</v>
      </c>
      <c r="Y55">
        <v>-2.8828955631488387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181.4</v>
      </c>
      <c r="D56">
        <v>181.9</v>
      </c>
      <c r="E56">
        <v>179.6</v>
      </c>
      <c r="F56">
        <v>180</v>
      </c>
      <c r="G56">
        <f>_xll.TA_TYPPRICE(D56,E56,F56)</f>
        <v>180.5</v>
      </c>
      <c r="H56">
        <v>181.1995836766317</v>
      </c>
      <c r="I56" t="str">
        <f t="shared" si="0"/>
        <v>DOWN</v>
      </c>
      <c r="J56">
        <v>182.75790263995256</v>
      </c>
      <c r="K56">
        <v>179.30994007292057</v>
      </c>
      <c r="L56" t="str">
        <f t="shared" si="1"/>
        <v>No Confirmation</v>
      </c>
      <c r="M56" t="str">
        <f t="shared" si="2"/>
        <v>No Trend</v>
      </c>
      <c r="N56">
        <v>44.821804403993525</v>
      </c>
      <c r="O56" t="str">
        <f t="shared" si="3"/>
        <v>No Momentum</v>
      </c>
      <c r="P56" t="str">
        <f t="shared" si="4"/>
        <v>No Trend + Momentum</v>
      </c>
      <c r="Q56">
        <f t="shared" si="5"/>
        <v>0.40000000000000568</v>
      </c>
      <c r="R56">
        <f t="shared" si="6"/>
        <v>2.3000000000000114</v>
      </c>
      <c r="S56">
        <f t="shared" si="7"/>
        <v>0.17391304347826247</v>
      </c>
      <c r="T56" t="str">
        <f t="shared" si="8"/>
        <v>DOWN</v>
      </c>
      <c r="U56" t="str">
        <f t="shared" si="9"/>
        <v>No T+M+I</v>
      </c>
      <c r="V56">
        <v>180.41204639872717</v>
      </c>
      <c r="W56">
        <v>181.9626706355609</v>
      </c>
      <c r="X56">
        <f t="shared" si="10"/>
        <v>-1.5506242368337269</v>
      </c>
      <c r="Y56">
        <v>-2.6164412978858165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180.1</v>
      </c>
      <c r="D57">
        <v>183.3</v>
      </c>
      <c r="E57">
        <v>180.1</v>
      </c>
      <c r="F57">
        <v>182</v>
      </c>
      <c r="G57">
        <f>_xll.TA_TYPPRICE(D57,E57,F57)</f>
        <v>181.79999999999998</v>
      </c>
      <c r="H57">
        <v>181.49979183831584</v>
      </c>
      <c r="I57" t="str">
        <f t="shared" si="0"/>
        <v>UP</v>
      </c>
      <c r="J57">
        <v>182.87836871996311</v>
      </c>
      <c r="K57">
        <v>179.48550894560489</v>
      </c>
      <c r="L57" t="str">
        <f t="shared" si="1"/>
        <v>No Confirmation</v>
      </c>
      <c r="M57" t="str">
        <f t="shared" si="2"/>
        <v>No Trend</v>
      </c>
      <c r="N57">
        <v>59.601727901403436</v>
      </c>
      <c r="O57" t="str">
        <f t="shared" si="3"/>
        <v>No Momentum</v>
      </c>
      <c r="P57" t="str">
        <f t="shared" si="4"/>
        <v>No Trend + Momentum</v>
      </c>
      <c r="Q57">
        <f t="shared" si="5"/>
        <v>1.9000000000000057</v>
      </c>
      <c r="R57">
        <f t="shared" si="6"/>
        <v>3.2000000000000171</v>
      </c>
      <c r="S57">
        <f t="shared" si="7"/>
        <v>0.59374999999999867</v>
      </c>
      <c r="T57" t="str">
        <f t="shared" si="8"/>
        <v>No Indication</v>
      </c>
      <c r="U57" t="str">
        <f t="shared" si="9"/>
        <v>No T+M+I</v>
      </c>
      <c r="V57">
        <v>180.65634695276916</v>
      </c>
      <c r="W57">
        <v>181.96543577366751</v>
      </c>
      <c r="X57">
        <f t="shared" si="10"/>
        <v>-1.3090888208983529</v>
      </c>
      <c r="Y57">
        <v>-2.3549708024883236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182.45</v>
      </c>
      <c r="D58">
        <v>183.55</v>
      </c>
      <c r="E58">
        <v>180.1</v>
      </c>
      <c r="F58">
        <v>182</v>
      </c>
      <c r="G58">
        <f>_xll.TA_TYPPRICE(D58,E58,F58)</f>
        <v>181.88333333333333</v>
      </c>
      <c r="H58">
        <v>181.69156258582458</v>
      </c>
      <c r="I58" t="str">
        <f t="shared" si="0"/>
        <v>UP</v>
      </c>
      <c r="J58">
        <v>183.02762011552687</v>
      </c>
      <c r="K58">
        <v>179.62206251324824</v>
      </c>
      <c r="L58" t="str">
        <f t="shared" si="1"/>
        <v>No Confirmation</v>
      </c>
      <c r="M58" t="str">
        <f t="shared" si="2"/>
        <v>No Trend</v>
      </c>
      <c r="N58">
        <v>59.601727901403436</v>
      </c>
      <c r="O58" t="str">
        <f t="shared" si="3"/>
        <v>No Momentum</v>
      </c>
      <c r="P58" t="str">
        <f t="shared" si="4"/>
        <v>No Trend + Momentum</v>
      </c>
      <c r="Q58">
        <f t="shared" si="5"/>
        <v>1.9000000000000057</v>
      </c>
      <c r="R58">
        <f t="shared" si="6"/>
        <v>3.4500000000000171</v>
      </c>
      <c r="S58">
        <f t="shared" si="7"/>
        <v>0.55072463768115831</v>
      </c>
      <c r="T58" t="str">
        <f t="shared" si="8"/>
        <v>No Indication</v>
      </c>
      <c r="U58" t="str">
        <f t="shared" si="9"/>
        <v>No T+M+I</v>
      </c>
      <c r="V58">
        <v>180.86306280618928</v>
      </c>
      <c r="W58">
        <v>181.96799608672919</v>
      </c>
      <c r="X58">
        <f t="shared" si="10"/>
        <v>-1.1049332805399104</v>
      </c>
      <c r="Y58">
        <v>-2.104963298098641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181.4</v>
      </c>
      <c r="D59">
        <v>182.3</v>
      </c>
      <c r="E59">
        <v>179.6</v>
      </c>
      <c r="F59">
        <v>181</v>
      </c>
      <c r="G59">
        <f>_xll.TA_TYPPRICE(D59,E59,F59)</f>
        <v>180.96666666666667</v>
      </c>
      <c r="H59">
        <v>181.32911462624563</v>
      </c>
      <c r="I59" t="str">
        <f t="shared" si="0"/>
        <v>DOWN</v>
      </c>
      <c r="J59">
        <v>182.86592675652091</v>
      </c>
      <c r="K59">
        <v>179.6171597325264</v>
      </c>
      <c r="L59" t="str">
        <f t="shared" si="1"/>
        <v>No Confirmation</v>
      </c>
      <c r="M59" t="str">
        <f t="shared" si="2"/>
        <v>No Trend</v>
      </c>
      <c r="N59">
        <v>49.287602342447265</v>
      </c>
      <c r="O59" t="str">
        <f t="shared" si="3"/>
        <v>No Momentum</v>
      </c>
      <c r="P59" t="str">
        <f t="shared" si="4"/>
        <v>No Trend + Momentum</v>
      </c>
      <c r="Q59">
        <f t="shared" si="5"/>
        <v>1.4000000000000057</v>
      </c>
      <c r="R59">
        <f t="shared" si="6"/>
        <v>2.7000000000000171</v>
      </c>
      <c r="S59">
        <f t="shared" si="7"/>
        <v>0.51851851851851738</v>
      </c>
      <c r="T59" t="str">
        <f t="shared" si="8"/>
        <v>No Indication</v>
      </c>
      <c r="U59" t="str">
        <f t="shared" si="9"/>
        <v>No T+M+I</v>
      </c>
      <c r="V59">
        <v>180.88413006677555</v>
      </c>
      <c r="W59">
        <v>181.8962926728974</v>
      </c>
      <c r="X59">
        <f t="shared" si="10"/>
        <v>-1.0121626061218478</v>
      </c>
      <c r="Y59">
        <v>-1.8864031597032824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180.4</v>
      </c>
      <c r="D60">
        <v>182.55</v>
      </c>
      <c r="E60">
        <v>180.25</v>
      </c>
      <c r="F60">
        <v>181</v>
      </c>
      <c r="G60">
        <f>_xll.TA_TYPPRICE(D60,E60,F60)</f>
        <v>181.26666666666665</v>
      </c>
      <c r="H60">
        <v>181.29789064645615</v>
      </c>
      <c r="I60" t="str">
        <f t="shared" si="0"/>
        <v>DOWN</v>
      </c>
      <c r="J60">
        <v>182.79572081062739</v>
      </c>
      <c r="K60">
        <v>179.75779090307608</v>
      </c>
      <c r="L60" t="str">
        <f t="shared" si="1"/>
        <v>No Confirmation</v>
      </c>
      <c r="M60" t="str">
        <f t="shared" si="2"/>
        <v>No Trend</v>
      </c>
      <c r="N60">
        <v>49.287602342447265</v>
      </c>
      <c r="O60" t="str">
        <f t="shared" si="3"/>
        <v>No Momentum</v>
      </c>
      <c r="P60" t="str">
        <f t="shared" si="4"/>
        <v>No Trend + Momentum</v>
      </c>
      <c r="Q60">
        <f t="shared" si="5"/>
        <v>0.75</v>
      </c>
      <c r="R60">
        <f t="shared" si="6"/>
        <v>2.3000000000000114</v>
      </c>
      <c r="S60">
        <f t="shared" si="7"/>
        <v>0.32608695652173753</v>
      </c>
      <c r="T60" t="str">
        <f t="shared" si="8"/>
        <v>No Indication</v>
      </c>
      <c r="U60" t="str">
        <f t="shared" si="9"/>
        <v>No T+M+I</v>
      </c>
      <c r="V60">
        <v>180.90195621034854</v>
      </c>
      <c r="W60">
        <v>181.82990062305316</v>
      </c>
      <c r="X60">
        <f t="shared" si="10"/>
        <v>-0.92794441270461903</v>
      </c>
      <c r="Y60">
        <v>-1.6947114103035497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181.4</v>
      </c>
      <c r="D61">
        <v>182</v>
      </c>
      <c r="E61">
        <v>180.75</v>
      </c>
      <c r="F61">
        <v>182</v>
      </c>
      <c r="G61">
        <f>_xll.TA_TYPPRICE(D61,E61,F61)</f>
        <v>181.58333333333334</v>
      </c>
      <c r="H61">
        <v>181.44061198989476</v>
      </c>
      <c r="I61" t="str">
        <f t="shared" si="0"/>
        <v>UP</v>
      </c>
      <c r="J61">
        <v>182.61889396382131</v>
      </c>
      <c r="K61">
        <v>179.97828181350363</v>
      </c>
      <c r="L61" t="str">
        <f t="shared" si="1"/>
        <v>No Confirmation</v>
      </c>
      <c r="M61" t="str">
        <f t="shared" si="2"/>
        <v>No Trend</v>
      </c>
      <c r="N61">
        <v>60.08129472165794</v>
      </c>
      <c r="O61" t="str">
        <f t="shared" si="3"/>
        <v>UP</v>
      </c>
      <c r="P61" t="str">
        <f t="shared" si="4"/>
        <v>No Trend + Momentum</v>
      </c>
      <c r="Q61">
        <f t="shared" si="5"/>
        <v>1.25</v>
      </c>
      <c r="R61">
        <f t="shared" si="6"/>
        <v>1.25</v>
      </c>
      <c r="S61">
        <f t="shared" si="7"/>
        <v>1</v>
      </c>
      <c r="T61" t="str">
        <f t="shared" si="8"/>
        <v>UP</v>
      </c>
      <c r="U61" t="str">
        <f t="shared" si="9"/>
        <v>No T+M+I</v>
      </c>
      <c r="V61">
        <v>181.07088602414109</v>
      </c>
      <c r="W61">
        <v>181.84250057690107</v>
      </c>
      <c r="X61">
        <f t="shared" si="10"/>
        <v>-0.77161455275998492</v>
      </c>
      <c r="Y61">
        <v>-1.5100920387948367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181</v>
      </c>
      <c r="D62">
        <v>190.4</v>
      </c>
      <c r="E62">
        <v>180.6</v>
      </c>
      <c r="F62">
        <v>190</v>
      </c>
      <c r="G62">
        <f>_xll.TA_TYPPRICE(D62,E62,F62)</f>
        <v>187</v>
      </c>
      <c r="H62">
        <v>184.22030599494738</v>
      </c>
      <c r="I62" t="str">
        <f t="shared" si="0"/>
        <v>UP</v>
      </c>
      <c r="J62">
        <v>184.34802863852769</v>
      </c>
      <c r="K62">
        <v>180.11644141050283</v>
      </c>
      <c r="L62" t="str">
        <f t="shared" si="1"/>
        <v>UP</v>
      </c>
      <c r="M62" t="str">
        <f t="shared" si="2"/>
        <v>UP</v>
      </c>
      <c r="N62">
        <v>87.239950114175073</v>
      </c>
      <c r="O62" t="str">
        <f t="shared" si="3"/>
        <v>UP</v>
      </c>
      <c r="P62" t="str">
        <f t="shared" si="4"/>
        <v>UP</v>
      </c>
      <c r="Q62">
        <f t="shared" si="5"/>
        <v>9.4000000000000057</v>
      </c>
      <c r="R62">
        <f t="shared" si="6"/>
        <v>9.8000000000000114</v>
      </c>
      <c r="S62">
        <f t="shared" si="7"/>
        <v>0.95918367346938727</v>
      </c>
      <c r="T62" t="str">
        <f t="shared" si="8"/>
        <v>UP</v>
      </c>
      <c r="U62" t="str">
        <f t="shared" si="9"/>
        <v>UP</v>
      </c>
      <c r="V62">
        <v>182.44459586658093</v>
      </c>
      <c r="W62">
        <v>182.44675979342691</v>
      </c>
      <c r="X62">
        <f t="shared" si="10"/>
        <v>-2.1639268459807681E-3</v>
      </c>
      <c r="Y62">
        <v>-1.2085064164050654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191</v>
      </c>
      <c r="D63">
        <v>197.6</v>
      </c>
      <c r="E63">
        <v>190.85</v>
      </c>
      <c r="F63">
        <v>194</v>
      </c>
      <c r="G63">
        <f>_xll.TA_TYPPRICE(D63,E63,F63)</f>
        <v>194.15</v>
      </c>
      <c r="H63">
        <v>189.18515299747369</v>
      </c>
      <c r="I63" t="str">
        <f t="shared" si="0"/>
        <v>UP</v>
      </c>
      <c r="J63">
        <v>187.29291116329932</v>
      </c>
      <c r="K63">
        <v>182.5016766526133</v>
      </c>
      <c r="L63" t="str">
        <f t="shared" si="1"/>
        <v>UP</v>
      </c>
      <c r="M63" t="str">
        <f t="shared" si="2"/>
        <v>UP</v>
      </c>
      <c r="N63">
        <v>91.046949883145402</v>
      </c>
      <c r="O63" t="str">
        <f t="shared" si="3"/>
        <v>UP</v>
      </c>
      <c r="P63" t="str">
        <f t="shared" si="4"/>
        <v>UP</v>
      </c>
      <c r="Q63">
        <f t="shared" si="5"/>
        <v>3.1500000000000057</v>
      </c>
      <c r="R63">
        <f t="shared" si="6"/>
        <v>6.75</v>
      </c>
      <c r="S63">
        <f t="shared" si="7"/>
        <v>0.46666666666666751</v>
      </c>
      <c r="T63" t="str">
        <f t="shared" si="8"/>
        <v>No Indication</v>
      </c>
      <c r="U63" t="str">
        <f t="shared" si="9"/>
        <v>No T+M+I</v>
      </c>
      <c r="V63">
        <v>184.22235034864539</v>
      </c>
      <c r="W63">
        <v>183.30255536428416</v>
      </c>
      <c r="X63">
        <f t="shared" si="10"/>
        <v>0.91979498436123208</v>
      </c>
      <c r="Y63">
        <v>-0.78284613625180588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192.5</v>
      </c>
      <c r="D64">
        <v>195.7</v>
      </c>
      <c r="E64">
        <v>191.35</v>
      </c>
      <c r="F64">
        <v>193</v>
      </c>
      <c r="G64">
        <f>_xll.TA_TYPPRICE(D64,E64,F64)</f>
        <v>193.35</v>
      </c>
      <c r="H64">
        <v>191.26757649873684</v>
      </c>
      <c r="I64" t="str">
        <f t="shared" si="0"/>
        <v>UP</v>
      </c>
      <c r="J64">
        <v>189.16115312701058</v>
      </c>
      <c r="K64">
        <v>184.46797072981033</v>
      </c>
      <c r="L64" t="str">
        <f t="shared" si="1"/>
        <v>UP</v>
      </c>
      <c r="M64" t="str">
        <f t="shared" si="2"/>
        <v>UP</v>
      </c>
      <c r="N64">
        <v>83.282114662199106</v>
      </c>
      <c r="O64" t="str">
        <f t="shared" si="3"/>
        <v>UP</v>
      </c>
      <c r="P64" t="str">
        <f t="shared" si="4"/>
        <v>UP</v>
      </c>
      <c r="Q64">
        <f t="shared" si="5"/>
        <v>1.6500000000000057</v>
      </c>
      <c r="R64">
        <f t="shared" si="6"/>
        <v>4.3499999999999943</v>
      </c>
      <c r="S64">
        <f t="shared" si="7"/>
        <v>0.37931034482758802</v>
      </c>
      <c r="T64" t="str">
        <f t="shared" si="8"/>
        <v>No Indication</v>
      </c>
      <c r="U64" t="str">
        <f t="shared" si="9"/>
        <v>No T+M+I</v>
      </c>
      <c r="V64">
        <v>185.57275798731533</v>
      </c>
      <c r="W64">
        <v>184.0208845965594</v>
      </c>
      <c r="X64">
        <f t="shared" si="10"/>
        <v>1.5518733907559294</v>
      </c>
      <c r="Y64">
        <v>-0.31590223085025876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194</v>
      </c>
      <c r="D65">
        <v>196</v>
      </c>
      <c r="E65">
        <v>172.15</v>
      </c>
      <c r="F65">
        <v>180</v>
      </c>
      <c r="G65">
        <f>_xll.TA_TYPPRICE(D65,E65,F65)</f>
        <v>182.71666666666667</v>
      </c>
      <c r="H65">
        <v>186.99212158270177</v>
      </c>
      <c r="I65" t="str">
        <f t="shared" si="0"/>
        <v>DOWN</v>
      </c>
      <c r="J65">
        <v>190.68089687656379</v>
      </c>
      <c r="K65">
        <v>181.7306439009636</v>
      </c>
      <c r="L65" t="str">
        <f t="shared" si="1"/>
        <v>DOWN</v>
      </c>
      <c r="M65" t="str">
        <f t="shared" si="2"/>
        <v>DOWN</v>
      </c>
      <c r="N65">
        <v>34.906499209651841</v>
      </c>
      <c r="O65" t="str">
        <f t="shared" si="3"/>
        <v>DOWN</v>
      </c>
      <c r="P65" t="str">
        <f t="shared" si="4"/>
        <v>DOWN</v>
      </c>
      <c r="Q65">
        <f t="shared" si="5"/>
        <v>7.8499999999999943</v>
      </c>
      <c r="R65">
        <f t="shared" si="6"/>
        <v>23.849999999999994</v>
      </c>
      <c r="S65">
        <f t="shared" si="7"/>
        <v>0.32914046121593277</v>
      </c>
      <c r="T65" t="str">
        <f t="shared" si="8"/>
        <v>No Indication</v>
      </c>
      <c r="U65" t="str">
        <f t="shared" si="9"/>
        <v>No T+M+I</v>
      </c>
      <c r="V65">
        <v>184.71541060465142</v>
      </c>
      <c r="W65">
        <v>183.72304129311055</v>
      </c>
      <c r="X65">
        <f t="shared" si="10"/>
        <v>0.9923693115408696</v>
      </c>
      <c r="Y65">
        <v>-5.4247922372033075E-2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178.5</v>
      </c>
      <c r="D66">
        <v>182.9</v>
      </c>
      <c r="E66">
        <v>177.5</v>
      </c>
      <c r="F66">
        <v>180.5</v>
      </c>
      <c r="G66">
        <f>_xll.TA_TYPPRICE(D66,E66,F66)</f>
        <v>180.29999999999998</v>
      </c>
      <c r="H66">
        <v>183.64606079135086</v>
      </c>
      <c r="I66" t="str">
        <f t="shared" si="0"/>
        <v>DOWN</v>
      </c>
      <c r="J66">
        <v>188.95180868177184</v>
      </c>
      <c r="K66">
        <v>180.79050081186057</v>
      </c>
      <c r="L66" t="str">
        <f t="shared" si="1"/>
        <v>DOWN</v>
      </c>
      <c r="M66" t="str">
        <f t="shared" si="2"/>
        <v>DOWN</v>
      </c>
      <c r="N66">
        <v>36.674926177260694</v>
      </c>
      <c r="O66" t="str">
        <f t="shared" si="3"/>
        <v>DOWN</v>
      </c>
      <c r="P66" t="str">
        <f t="shared" si="4"/>
        <v>DOWN</v>
      </c>
      <c r="Q66">
        <f t="shared" si="5"/>
        <v>3</v>
      </c>
      <c r="R66">
        <f t="shared" si="6"/>
        <v>5.4000000000000057</v>
      </c>
      <c r="S66">
        <f t="shared" si="7"/>
        <v>0.55555555555555503</v>
      </c>
      <c r="T66" t="str">
        <f t="shared" si="8"/>
        <v>No Indication</v>
      </c>
      <c r="U66" t="str">
        <f t="shared" si="9"/>
        <v>No T+M+I</v>
      </c>
      <c r="V66">
        <v>184.06688589624352</v>
      </c>
      <c r="W66">
        <v>183.48429749362089</v>
      </c>
      <c r="X66">
        <f t="shared" si="10"/>
        <v>0.58258840262263334</v>
      </c>
      <c r="Y66">
        <v>7.311934262690023E-2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181.9</v>
      </c>
      <c r="D67">
        <v>183.75</v>
      </c>
      <c r="E67">
        <v>179.5</v>
      </c>
      <c r="F67">
        <v>181.5</v>
      </c>
      <c r="G67">
        <f>_xll.TA_TYPPRICE(D67,E67,F67)</f>
        <v>181.58333333333334</v>
      </c>
      <c r="H67">
        <v>182.61469706234209</v>
      </c>
      <c r="I67" t="str">
        <f t="shared" ref="I67:I127" si="20">IF(F67&gt;H67,"UP","DOWN")</f>
        <v>DOWN</v>
      </c>
      <c r="J67">
        <v>187.79585119693365</v>
      </c>
      <c r="K67">
        <v>180.50372285366933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40.702347017186803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2</v>
      </c>
      <c r="R67">
        <f t="shared" ref="R67:R127" si="26">D67-E67</f>
        <v>4.25</v>
      </c>
      <c r="S67">
        <f t="shared" ref="S67:S127" si="27">Q67/R67</f>
        <v>0.47058823529411764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183.6719803737445</v>
      </c>
      <c r="W67">
        <v>183.33731249409342</v>
      </c>
      <c r="X67">
        <f t="shared" ref="X67:X127" si="30">V67-W67</f>
        <v>0.33466787965107869</v>
      </c>
      <c r="Y67">
        <v>0.12542905003173593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181.5</v>
      </c>
      <c r="D68">
        <v>182.2</v>
      </c>
      <c r="E68">
        <v>178</v>
      </c>
      <c r="F68">
        <v>181.2</v>
      </c>
      <c r="G68">
        <f>_xll.TA_TYPPRICE(D68,E68,F68)</f>
        <v>180.46666666666667</v>
      </c>
      <c r="H68">
        <v>181.54068186450439</v>
      </c>
      <c r="I68" t="str">
        <f t="shared" si="20"/>
        <v>DOWN</v>
      </c>
      <c r="J68">
        <v>186.55232870872618</v>
      </c>
      <c r="K68">
        <v>179.94733999729837</v>
      </c>
      <c r="L68" t="str">
        <f t="shared" si="21"/>
        <v>No Confirmation</v>
      </c>
      <c r="M68" t="str">
        <f t="shared" si="22"/>
        <v>No Trend</v>
      </c>
      <c r="N68">
        <v>39.754221512570652</v>
      </c>
      <c r="O68" t="str">
        <f t="shared" si="23"/>
        <v>DOWN</v>
      </c>
      <c r="P68" t="str">
        <f t="shared" si="24"/>
        <v>No Trend + Momentum</v>
      </c>
      <c r="Q68">
        <f t="shared" si="25"/>
        <v>3.1999999999999886</v>
      </c>
      <c r="R68">
        <f t="shared" si="26"/>
        <v>4.1999999999999886</v>
      </c>
      <c r="S68">
        <f t="shared" si="27"/>
        <v>0.76190476190476131</v>
      </c>
      <c r="T68" t="str">
        <f t="shared" si="28"/>
        <v>No Indication</v>
      </c>
      <c r="U68" t="str">
        <f t="shared" si="29"/>
        <v>No T+M+I</v>
      </c>
      <c r="V68">
        <v>183.29167570086074</v>
      </c>
      <c r="W68">
        <v>183.17899305008649</v>
      </c>
      <c r="X68">
        <f t="shared" si="30"/>
        <v>0.11268265077424644</v>
      </c>
      <c r="Y68">
        <v>0.12287977018023803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183</v>
      </c>
      <c r="D69">
        <v>183</v>
      </c>
      <c r="E69">
        <v>179</v>
      </c>
      <c r="F69">
        <v>182.2</v>
      </c>
      <c r="G69">
        <f>_xll.TA_TYPPRICE(D69,E69,F69)</f>
        <v>181.4</v>
      </c>
      <c r="H69">
        <v>181.47034093225221</v>
      </c>
      <c r="I69" t="str">
        <f t="shared" si="20"/>
        <v>UP</v>
      </c>
      <c r="J69">
        <v>185.76292232900926</v>
      </c>
      <c r="K69">
        <v>179.73681999789872</v>
      </c>
      <c r="L69" t="str">
        <f t="shared" si="21"/>
        <v>No Confirmation</v>
      </c>
      <c r="M69" t="str">
        <f t="shared" si="22"/>
        <v>No Trend</v>
      </c>
      <c r="N69">
        <v>45.084278235818587</v>
      </c>
      <c r="O69" t="str">
        <f t="shared" si="23"/>
        <v>No Momentum</v>
      </c>
      <c r="P69" t="str">
        <f t="shared" si="24"/>
        <v>No Trend + Momentum</v>
      </c>
      <c r="Q69">
        <f t="shared" si="25"/>
        <v>3.1999999999999886</v>
      </c>
      <c r="R69">
        <f t="shared" si="26"/>
        <v>4</v>
      </c>
      <c r="S69">
        <f t="shared" si="27"/>
        <v>0.79999999999999716</v>
      </c>
      <c r="T69" t="str">
        <f t="shared" si="28"/>
        <v>No Indication</v>
      </c>
      <c r="U69" t="str">
        <f t="shared" si="29"/>
        <v>No T+M+I</v>
      </c>
      <c r="V69">
        <v>183.123725593036</v>
      </c>
      <c r="W69">
        <v>183.10647504637637</v>
      </c>
      <c r="X69">
        <f t="shared" si="30"/>
        <v>1.7250546659624888E-2</v>
      </c>
      <c r="Y69">
        <v>0.10175392547611541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181.65</v>
      </c>
      <c r="D70">
        <v>185.7</v>
      </c>
      <c r="E70">
        <v>180.55</v>
      </c>
      <c r="F70">
        <v>185.15</v>
      </c>
      <c r="G70">
        <f>_xll.TA_TYPPRICE(D70,E70,F70)</f>
        <v>183.79999999999998</v>
      </c>
      <c r="H70">
        <v>182.63517046612611</v>
      </c>
      <c r="I70" t="str">
        <f t="shared" si="20"/>
        <v>UP</v>
      </c>
      <c r="J70">
        <v>185.74893958922942</v>
      </c>
      <c r="K70">
        <v>179.91752666503234</v>
      </c>
      <c r="L70" t="str">
        <f t="shared" si="21"/>
        <v>No Confirmation</v>
      </c>
      <c r="M70" t="str">
        <f t="shared" si="22"/>
        <v>No Trend</v>
      </c>
      <c r="N70">
        <v>58.592923749392689</v>
      </c>
      <c r="O70" t="str">
        <f t="shared" si="23"/>
        <v>No Momentum</v>
      </c>
      <c r="P70" t="str">
        <f t="shared" si="24"/>
        <v>No Trend + Momentum</v>
      </c>
      <c r="Q70">
        <f t="shared" si="25"/>
        <v>4.5999999999999943</v>
      </c>
      <c r="R70">
        <f t="shared" si="26"/>
        <v>5.1499999999999773</v>
      </c>
      <c r="S70">
        <f t="shared" si="27"/>
        <v>0.89320388349514845</v>
      </c>
      <c r="T70" t="str">
        <f t="shared" si="28"/>
        <v>UP</v>
      </c>
      <c r="U70" t="str">
        <f t="shared" si="29"/>
        <v>No T+M+I</v>
      </c>
      <c r="V70">
        <v>183.43546011718431</v>
      </c>
      <c r="W70">
        <v>183.25784726516332</v>
      </c>
      <c r="X70">
        <f t="shared" si="30"/>
        <v>0.1776128520209852</v>
      </c>
      <c r="Y70">
        <v>0.11692571078508937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185.5</v>
      </c>
      <c r="D71">
        <v>185.9</v>
      </c>
      <c r="E71">
        <v>179.5</v>
      </c>
      <c r="F71">
        <v>181.3</v>
      </c>
      <c r="G71">
        <f>_xll.TA_TYPPRICE(D71,E71,F71)</f>
        <v>182.23333333333335</v>
      </c>
      <c r="H71">
        <v>182.43425189972973</v>
      </c>
      <c r="I71" t="str">
        <f t="shared" si="20"/>
        <v>DOWN</v>
      </c>
      <c r="J71">
        <v>185.78250856940068</v>
      </c>
      <c r="K71">
        <v>179.82474296169181</v>
      </c>
      <c r="L71" t="str">
        <f t="shared" si="21"/>
        <v>No Confirmation</v>
      </c>
      <c r="M71" t="str">
        <f t="shared" si="22"/>
        <v>No Trend</v>
      </c>
      <c r="N71">
        <v>41.81340858057677</v>
      </c>
      <c r="O71" t="str">
        <f t="shared" si="23"/>
        <v>No Momentum</v>
      </c>
      <c r="P71" t="str">
        <f t="shared" si="24"/>
        <v>No Trend + Momentum</v>
      </c>
      <c r="Q71">
        <f t="shared" si="25"/>
        <v>1.8000000000000114</v>
      </c>
      <c r="R71">
        <f t="shared" si="26"/>
        <v>6.4000000000000057</v>
      </c>
      <c r="S71">
        <f t="shared" si="27"/>
        <v>0.28125000000000155</v>
      </c>
      <c r="T71" t="str">
        <f t="shared" si="28"/>
        <v>No Indication</v>
      </c>
      <c r="U71" t="str">
        <f t="shared" si="29"/>
        <v>No T+M+I</v>
      </c>
      <c r="V71">
        <v>183.10692779146365</v>
      </c>
      <c r="W71">
        <v>183.11282154181788</v>
      </c>
      <c r="X71">
        <f t="shared" si="30"/>
        <v>-5.8937503542324521E-3</v>
      </c>
      <c r="Y71">
        <v>9.2361818557225001E-2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179.9</v>
      </c>
      <c r="D72">
        <v>182.1</v>
      </c>
      <c r="E72">
        <v>178.2</v>
      </c>
      <c r="F72">
        <v>179</v>
      </c>
      <c r="G72">
        <f>_xll.TA_TYPPRICE(D72,E72,F72)</f>
        <v>179.76666666666665</v>
      </c>
      <c r="H72">
        <v>181.10045928319818</v>
      </c>
      <c r="I72" t="str">
        <f t="shared" si="20"/>
        <v>DOWN</v>
      </c>
      <c r="J72">
        <v>184.96417333175609</v>
      </c>
      <c r="K72">
        <v>179.46368897020474</v>
      </c>
      <c r="L72" t="str">
        <f t="shared" si="21"/>
        <v>DOWN</v>
      </c>
      <c r="M72" t="str">
        <f t="shared" si="22"/>
        <v>DOWN</v>
      </c>
      <c r="N72">
        <v>34.446902749348766</v>
      </c>
      <c r="O72" t="str">
        <f t="shared" si="23"/>
        <v>DOWN</v>
      </c>
      <c r="P72" t="str">
        <f t="shared" si="24"/>
        <v>DOWN</v>
      </c>
      <c r="Q72">
        <f t="shared" si="25"/>
        <v>0.80000000000001137</v>
      </c>
      <c r="R72">
        <f t="shared" si="26"/>
        <v>3.9000000000000057</v>
      </c>
      <c r="S72">
        <f t="shared" si="27"/>
        <v>0.20512820512820776</v>
      </c>
      <c r="T72" t="str">
        <f t="shared" si="28"/>
        <v>No Indication</v>
      </c>
      <c r="U72" t="str">
        <f t="shared" si="29"/>
        <v>No T+M+I</v>
      </c>
      <c r="V72">
        <v>182.47509274662309</v>
      </c>
      <c r="W72">
        <v>182.80816809427583</v>
      </c>
      <c r="X72">
        <f t="shared" si="30"/>
        <v>-0.33307534765273772</v>
      </c>
      <c r="Y72">
        <v>7.2743853152324456E-3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179</v>
      </c>
      <c r="D73">
        <v>179.05</v>
      </c>
      <c r="E73">
        <v>171.1</v>
      </c>
      <c r="F73">
        <v>174</v>
      </c>
      <c r="G73">
        <f>_xll.TA_TYPPRICE(D73,E73,F73)</f>
        <v>174.71666666666667</v>
      </c>
      <c r="H73">
        <v>177.90856297493241</v>
      </c>
      <c r="I73" t="str">
        <f t="shared" si="20"/>
        <v>DOWN</v>
      </c>
      <c r="J73">
        <v>183.64991259136585</v>
      </c>
      <c r="K73">
        <v>177.60509142127034</v>
      </c>
      <c r="L73" t="str">
        <f t="shared" si="21"/>
        <v>DOWN</v>
      </c>
      <c r="M73" t="str">
        <f t="shared" si="22"/>
        <v>DOWN</v>
      </c>
      <c r="N73">
        <v>23.294793572857788</v>
      </c>
      <c r="O73" t="str">
        <f t="shared" si="23"/>
        <v>DOWN</v>
      </c>
      <c r="P73" t="str">
        <f t="shared" si="24"/>
        <v>DOWN</v>
      </c>
      <c r="Q73">
        <f t="shared" si="25"/>
        <v>2.9000000000000057</v>
      </c>
      <c r="R73">
        <f t="shared" si="26"/>
        <v>7.9500000000000171</v>
      </c>
      <c r="S73">
        <f t="shared" si="27"/>
        <v>0.3647798742138364</v>
      </c>
      <c r="T73" t="str">
        <f t="shared" si="28"/>
        <v>No Indication</v>
      </c>
      <c r="U73" t="str">
        <f t="shared" si="29"/>
        <v>No T+M+I</v>
      </c>
      <c r="V73">
        <v>181.1712323240657</v>
      </c>
      <c r="W73">
        <v>182.15571119840354</v>
      </c>
      <c r="X73">
        <f t="shared" si="30"/>
        <v>-0.98447887433783876</v>
      </c>
      <c r="Y73">
        <v>-0.1910762666153818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171</v>
      </c>
      <c r="D74">
        <v>176</v>
      </c>
      <c r="E74">
        <v>165</v>
      </c>
      <c r="F74">
        <v>173.4</v>
      </c>
      <c r="G74">
        <f>_xll.TA_TYPPRICE(D74,E74,F74)</f>
        <v>171.46666666666667</v>
      </c>
      <c r="H74">
        <v>174.68761482079952</v>
      </c>
      <c r="I74" t="str">
        <f t="shared" si="20"/>
        <v>DOWN</v>
      </c>
      <c r="J74">
        <v>181.94993201550676</v>
      </c>
      <c r="K74">
        <v>174.80395999432139</v>
      </c>
      <c r="L74" t="str">
        <f t="shared" si="21"/>
        <v>DOWN</v>
      </c>
      <c r="M74" t="str">
        <f t="shared" si="22"/>
        <v>DOWN</v>
      </c>
      <c r="N74">
        <v>22.215939331508203</v>
      </c>
      <c r="O74" t="str">
        <f t="shared" si="23"/>
        <v>DOWN</v>
      </c>
      <c r="P74" t="str">
        <f t="shared" si="24"/>
        <v>DOWN</v>
      </c>
      <c r="Q74">
        <f t="shared" si="25"/>
        <v>8.4000000000000057</v>
      </c>
      <c r="R74">
        <f t="shared" si="26"/>
        <v>11</v>
      </c>
      <c r="S74">
        <f t="shared" si="27"/>
        <v>0.76363636363636411</v>
      </c>
      <c r="T74" t="str">
        <f t="shared" si="28"/>
        <v>No Indication</v>
      </c>
      <c r="U74" t="str">
        <f t="shared" si="29"/>
        <v>No T+M+I</v>
      </c>
      <c r="V74">
        <v>179.97565812036328</v>
      </c>
      <c r="W74">
        <v>181.50713999852181</v>
      </c>
      <c r="X74">
        <f t="shared" si="30"/>
        <v>-1.5314818781585302</v>
      </c>
      <c r="Y74">
        <v>-0.45915738892401148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174.15</v>
      </c>
      <c r="D75">
        <v>182.2</v>
      </c>
      <c r="E75">
        <v>174.05</v>
      </c>
      <c r="F75">
        <v>182</v>
      </c>
      <c r="G75">
        <f>_xll.TA_TYPPRICE(D75,E75,F75)</f>
        <v>179.41666666666666</v>
      </c>
      <c r="H75">
        <v>177.0521407437331</v>
      </c>
      <c r="I75" t="str">
        <f t="shared" si="20"/>
        <v>UP</v>
      </c>
      <c r="J75">
        <v>182.00550267872748</v>
      </c>
      <c r="K75">
        <v>174.63641332891663</v>
      </c>
      <c r="L75" t="str">
        <f t="shared" si="21"/>
        <v>No Confirmation</v>
      </c>
      <c r="M75" t="str">
        <f t="shared" si="22"/>
        <v>No Trend</v>
      </c>
      <c r="N75">
        <v>57.489856548775208</v>
      </c>
      <c r="O75" t="str">
        <f t="shared" si="23"/>
        <v>No Momentum</v>
      </c>
      <c r="P75" t="str">
        <f t="shared" si="24"/>
        <v>No Trend + Momentum</v>
      </c>
      <c r="Q75">
        <f t="shared" si="25"/>
        <v>7.9499999999999886</v>
      </c>
      <c r="R75">
        <f t="shared" si="26"/>
        <v>8.1499999999999773</v>
      </c>
      <c r="S75">
        <f t="shared" si="27"/>
        <v>0.97546012269938787</v>
      </c>
      <c r="T75" t="str">
        <f t="shared" si="28"/>
        <v>UP</v>
      </c>
      <c r="U75" t="str">
        <f t="shared" si="29"/>
        <v>No T+M+I</v>
      </c>
      <c r="V75">
        <v>180.28709533261508</v>
      </c>
      <c r="W75">
        <v>181.54364814677945</v>
      </c>
      <c r="X75">
        <f t="shared" si="30"/>
        <v>-1.2565528141643654</v>
      </c>
      <c r="Y75">
        <v>-0.61863647397208221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182</v>
      </c>
      <c r="D76">
        <v>182.4</v>
      </c>
      <c r="E76">
        <v>175.5</v>
      </c>
      <c r="F76">
        <v>178.25</v>
      </c>
      <c r="G76">
        <f>_xll.TA_TYPPRICE(D76,E76,F76)</f>
        <v>178.71666666666667</v>
      </c>
      <c r="H76">
        <v>177.88440370519987</v>
      </c>
      <c r="I76" t="str">
        <f t="shared" si="20"/>
        <v>UP</v>
      </c>
      <c r="J76">
        <v>182.09316875012138</v>
      </c>
      <c r="K76">
        <v>174.82832147804626</v>
      </c>
      <c r="L76" t="str">
        <f t="shared" si="21"/>
        <v>No Confirmation</v>
      </c>
      <c r="M76" t="str">
        <f t="shared" si="22"/>
        <v>No Trend</v>
      </c>
      <c r="N76">
        <v>46.096033593865307</v>
      </c>
      <c r="O76" t="str">
        <f t="shared" si="23"/>
        <v>No Momentum</v>
      </c>
      <c r="P76" t="str">
        <f t="shared" si="24"/>
        <v>No Trend + Momentum</v>
      </c>
      <c r="Q76">
        <f t="shared" si="25"/>
        <v>2.75</v>
      </c>
      <c r="R76">
        <f t="shared" si="26"/>
        <v>6.9000000000000057</v>
      </c>
      <c r="S76">
        <f t="shared" si="27"/>
        <v>0.39855072463768082</v>
      </c>
      <c r="T76" t="str">
        <f t="shared" si="28"/>
        <v>No Indication</v>
      </c>
      <c r="U76" t="str">
        <f t="shared" si="29"/>
        <v>No T+M+I</v>
      </c>
      <c r="V76">
        <v>179.97369605067431</v>
      </c>
      <c r="W76">
        <v>181.29967420998096</v>
      </c>
      <c r="X76">
        <f t="shared" si="30"/>
        <v>-1.3259781593066577</v>
      </c>
      <c r="Y76">
        <v>-0.7601048110389973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178.6</v>
      </c>
      <c r="D77">
        <v>182.4</v>
      </c>
      <c r="E77">
        <v>178.6</v>
      </c>
      <c r="F77">
        <v>178.7</v>
      </c>
      <c r="G77">
        <f>_xll.TA_TYPPRICE(D77,E77,F77)</f>
        <v>179.9</v>
      </c>
      <c r="H77">
        <v>178.89220185259995</v>
      </c>
      <c r="I77" t="str">
        <f t="shared" si="20"/>
        <v>DOWN</v>
      </c>
      <c r="J77">
        <v>182.16135347231662</v>
      </c>
      <c r="K77">
        <v>175.66647226070265</v>
      </c>
      <c r="L77" t="str">
        <f t="shared" si="21"/>
        <v>No Confirmation</v>
      </c>
      <c r="M77" t="str">
        <f t="shared" si="22"/>
        <v>No Trend</v>
      </c>
      <c r="N77">
        <v>47.652241408470495</v>
      </c>
      <c r="O77" t="str">
        <f t="shared" si="23"/>
        <v>No Momentum</v>
      </c>
      <c r="P77" t="str">
        <f t="shared" si="24"/>
        <v>No Trend + Momentum</v>
      </c>
      <c r="Q77">
        <f t="shared" si="25"/>
        <v>9.9999999999994316E-2</v>
      </c>
      <c r="R77">
        <f t="shared" si="26"/>
        <v>3.8000000000000114</v>
      </c>
      <c r="S77">
        <f t="shared" si="27"/>
        <v>2.6315789473682637E-2</v>
      </c>
      <c r="T77" t="str">
        <f t="shared" si="28"/>
        <v>DOWN</v>
      </c>
      <c r="U77" t="str">
        <f t="shared" si="29"/>
        <v>No T+M+I</v>
      </c>
      <c r="V77">
        <v>179.77774281210904</v>
      </c>
      <c r="W77">
        <v>181.10710574998237</v>
      </c>
      <c r="X77">
        <f t="shared" si="30"/>
        <v>-1.3293629378733272</v>
      </c>
      <c r="Y77">
        <v>-0.87395643640586329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178.95</v>
      </c>
      <c r="D78">
        <v>181.9</v>
      </c>
      <c r="E78">
        <v>176.95</v>
      </c>
      <c r="F78">
        <v>180</v>
      </c>
      <c r="G78">
        <f>_xll.TA_TYPPRICE(D78,E78,F78)</f>
        <v>179.61666666666667</v>
      </c>
      <c r="H78">
        <v>179.25443425963331</v>
      </c>
      <c r="I78" t="str">
        <f t="shared" si="20"/>
        <v>UP</v>
      </c>
      <c r="J78">
        <v>182.10327492291293</v>
      </c>
      <c r="K78">
        <v>175.95170064721316</v>
      </c>
      <c r="L78" t="str">
        <f t="shared" si="21"/>
        <v>No Confirmation</v>
      </c>
      <c r="M78" t="str">
        <f t="shared" si="22"/>
        <v>No Trend</v>
      </c>
      <c r="N78">
        <v>52.594407115752603</v>
      </c>
      <c r="O78" t="str">
        <f t="shared" si="23"/>
        <v>No Momentum</v>
      </c>
      <c r="P78" t="str">
        <f t="shared" si="24"/>
        <v>No Trend + Momentum</v>
      </c>
      <c r="Q78">
        <f t="shared" si="25"/>
        <v>3.0500000000000114</v>
      </c>
      <c r="R78">
        <f t="shared" si="26"/>
        <v>4.9500000000000171</v>
      </c>
      <c r="S78">
        <f t="shared" si="27"/>
        <v>0.61616161616161635</v>
      </c>
      <c r="T78" t="str">
        <f t="shared" si="28"/>
        <v>No Indication</v>
      </c>
      <c r="U78" t="str">
        <f t="shared" si="29"/>
        <v>No T+M+I</v>
      </c>
      <c r="V78">
        <v>179.81193622563072</v>
      </c>
      <c r="W78">
        <v>181.02509791665034</v>
      </c>
      <c r="X78">
        <f t="shared" si="30"/>
        <v>-1.2131616910196215</v>
      </c>
      <c r="Y78">
        <v>-0.9417974873286149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180</v>
      </c>
      <c r="D79">
        <v>182</v>
      </c>
      <c r="E79">
        <v>177</v>
      </c>
      <c r="F79">
        <v>177.3</v>
      </c>
      <c r="G79">
        <f>_xll.TA_TYPPRICE(D79,E79,F79)</f>
        <v>178.76666666666665</v>
      </c>
      <c r="H79">
        <v>179.01055046314997</v>
      </c>
      <c r="I79" t="str">
        <f t="shared" si="20"/>
        <v>DOWN</v>
      </c>
      <c r="J79">
        <v>182.0803249400434</v>
      </c>
      <c r="K79">
        <v>176.18465605894357</v>
      </c>
      <c r="L79" t="str">
        <f t="shared" si="21"/>
        <v>No Confirmation</v>
      </c>
      <c r="M79" t="str">
        <f t="shared" si="22"/>
        <v>No Trend</v>
      </c>
      <c r="N79">
        <v>42.240989734024339</v>
      </c>
      <c r="O79" t="str">
        <f t="shared" si="23"/>
        <v>No Momentum</v>
      </c>
      <c r="P79" t="str">
        <f t="shared" si="24"/>
        <v>No Trend + Momentum</v>
      </c>
      <c r="Q79">
        <f t="shared" si="25"/>
        <v>0.30000000000001137</v>
      </c>
      <c r="R79">
        <f t="shared" si="26"/>
        <v>5</v>
      </c>
      <c r="S79">
        <f t="shared" si="27"/>
        <v>6.0000000000002274E-2</v>
      </c>
      <c r="T79" t="str">
        <f t="shared" si="28"/>
        <v>DOWN</v>
      </c>
      <c r="U79" t="str">
        <f t="shared" si="29"/>
        <v>No T+M+I</v>
      </c>
      <c r="V79">
        <v>179.42548449861061</v>
      </c>
      <c r="W79">
        <v>180.74916473763921</v>
      </c>
      <c r="X79">
        <f t="shared" si="30"/>
        <v>-1.3236802390285902</v>
      </c>
      <c r="Y79">
        <v>-1.0181740376686099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180</v>
      </c>
      <c r="D80">
        <v>181.95</v>
      </c>
      <c r="E80">
        <v>177.65</v>
      </c>
      <c r="F80">
        <v>180.55</v>
      </c>
      <c r="G80">
        <f>_xll.TA_TYPPRICE(D80,E80,F80)</f>
        <v>180.05000000000004</v>
      </c>
      <c r="H80">
        <v>179.53027523157499</v>
      </c>
      <c r="I80" t="str">
        <f t="shared" si="20"/>
        <v>UP</v>
      </c>
      <c r="J80">
        <v>182.05136384225597</v>
      </c>
      <c r="K80">
        <v>176.51028804584502</v>
      </c>
      <c r="L80" t="str">
        <f t="shared" si="21"/>
        <v>No Confirmation</v>
      </c>
      <c r="M80" t="str">
        <f t="shared" si="22"/>
        <v>No Trend</v>
      </c>
      <c r="N80">
        <v>55.439474421252243</v>
      </c>
      <c r="O80" t="str">
        <f t="shared" si="23"/>
        <v>No Momentum</v>
      </c>
      <c r="P80" t="str">
        <f t="shared" si="24"/>
        <v>No Trend + Momentum</v>
      </c>
      <c r="Q80">
        <f t="shared" si="25"/>
        <v>2.9000000000000057</v>
      </c>
      <c r="R80">
        <f t="shared" si="26"/>
        <v>4.2999999999999829</v>
      </c>
      <c r="S80">
        <f t="shared" si="27"/>
        <v>0.67441860465116676</v>
      </c>
      <c r="T80" t="str">
        <f t="shared" si="28"/>
        <v>No Indication</v>
      </c>
      <c r="U80" t="str">
        <f t="shared" si="29"/>
        <v>No T+M+I</v>
      </c>
      <c r="V80">
        <v>179.59848688343976</v>
      </c>
      <c r="W80">
        <v>180.73441179411037</v>
      </c>
      <c r="X80">
        <f t="shared" si="30"/>
        <v>-1.1359249106706102</v>
      </c>
      <c r="Y80">
        <v>-1.04172421226901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181</v>
      </c>
      <c r="D81">
        <v>185.9</v>
      </c>
      <c r="E81">
        <v>180.7</v>
      </c>
      <c r="F81">
        <v>183.6</v>
      </c>
      <c r="G81">
        <f>_xll.TA_TYPPRICE(D81,E81,F81)</f>
        <v>183.4</v>
      </c>
      <c r="H81">
        <v>181.46513761578751</v>
      </c>
      <c r="I81" t="str">
        <f t="shared" si="20"/>
        <v>UP</v>
      </c>
      <c r="J81">
        <v>182.90661632175465</v>
      </c>
      <c r="K81">
        <v>177.44133514676835</v>
      </c>
      <c r="L81" t="str">
        <f t="shared" si="21"/>
        <v>UP</v>
      </c>
      <c r="M81" t="str">
        <f t="shared" si="22"/>
        <v>UP</v>
      </c>
      <c r="N81">
        <v>64.859272095034058</v>
      </c>
      <c r="O81" t="str">
        <f t="shared" si="23"/>
        <v>UP</v>
      </c>
      <c r="P81" t="str">
        <f t="shared" si="24"/>
        <v>UP</v>
      </c>
      <c r="Q81">
        <f t="shared" si="25"/>
        <v>2.9000000000000057</v>
      </c>
      <c r="R81">
        <f t="shared" si="26"/>
        <v>5.2000000000000171</v>
      </c>
      <c r="S81">
        <f t="shared" si="27"/>
        <v>0.55769230769230693</v>
      </c>
      <c r="T81" t="str">
        <f t="shared" si="28"/>
        <v>No Indication</v>
      </c>
      <c r="U81" t="str">
        <f t="shared" si="29"/>
        <v>No T+M+I</v>
      </c>
      <c r="V81">
        <v>180.2141042859875</v>
      </c>
      <c r="W81">
        <v>180.94667758713922</v>
      </c>
      <c r="X81">
        <f t="shared" si="30"/>
        <v>-0.73257330115171726</v>
      </c>
      <c r="Y81">
        <v>-0.97989403004555142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182.45</v>
      </c>
      <c r="D82">
        <v>184</v>
      </c>
      <c r="E82">
        <v>181.2</v>
      </c>
      <c r="F82">
        <v>183.05</v>
      </c>
      <c r="G82">
        <f>_xll.TA_TYPPRICE(D82,E82,F82)</f>
        <v>182.75</v>
      </c>
      <c r="H82">
        <v>182.10756880789376</v>
      </c>
      <c r="I82" t="str">
        <f t="shared" si="20"/>
        <v>UP</v>
      </c>
      <c r="J82">
        <v>183.14959047247584</v>
      </c>
      <c r="K82">
        <v>178.27659400304205</v>
      </c>
      <c r="L82" t="str">
        <f t="shared" si="21"/>
        <v>No Confirmation</v>
      </c>
      <c r="M82" t="str">
        <f t="shared" si="22"/>
        <v>No Trend</v>
      </c>
      <c r="N82">
        <v>61.909286260950978</v>
      </c>
      <c r="O82" t="str">
        <f t="shared" si="23"/>
        <v>UP</v>
      </c>
      <c r="P82" t="str">
        <f t="shared" si="24"/>
        <v>No Trend + Momentum</v>
      </c>
      <c r="Q82">
        <f t="shared" si="25"/>
        <v>1.8500000000000227</v>
      </c>
      <c r="R82">
        <f t="shared" si="26"/>
        <v>2.8000000000000114</v>
      </c>
      <c r="S82">
        <f t="shared" si="27"/>
        <v>0.66071428571429114</v>
      </c>
      <c r="T82" t="str">
        <f t="shared" si="28"/>
        <v>No Indication</v>
      </c>
      <c r="U82" t="str">
        <f t="shared" si="29"/>
        <v>No T+M+I</v>
      </c>
      <c r="V82">
        <v>180.65039593429711</v>
      </c>
      <c r="W82">
        <v>181.10247924735114</v>
      </c>
      <c r="X82">
        <f t="shared" si="30"/>
        <v>-0.45208331305403249</v>
      </c>
      <c r="Y82">
        <v>-0.87433188664724759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183.6</v>
      </c>
      <c r="D83">
        <v>188.35</v>
      </c>
      <c r="E83">
        <v>182</v>
      </c>
      <c r="F83">
        <v>186.85</v>
      </c>
      <c r="G83">
        <f>_xll.TA_TYPPRICE(D83,E83,F83)</f>
        <v>185.73333333333335</v>
      </c>
      <c r="H83">
        <v>183.92045107061355</v>
      </c>
      <c r="I83" t="str">
        <f t="shared" si="20"/>
        <v>UP</v>
      </c>
      <c r="J83">
        <v>184.30523703414786</v>
      </c>
      <c r="K83">
        <v>179.10401755792159</v>
      </c>
      <c r="L83" t="str">
        <f t="shared" si="21"/>
        <v>UP</v>
      </c>
      <c r="M83" t="str">
        <f t="shared" si="22"/>
        <v>UP</v>
      </c>
      <c r="N83">
        <v>72.651828588476022</v>
      </c>
      <c r="O83" t="str">
        <f t="shared" si="23"/>
        <v>UP</v>
      </c>
      <c r="P83" t="str">
        <f t="shared" si="24"/>
        <v>UP</v>
      </c>
      <c r="Q83">
        <f t="shared" si="25"/>
        <v>4.8499999999999943</v>
      </c>
      <c r="R83">
        <f t="shared" si="26"/>
        <v>6.3499999999999943</v>
      </c>
      <c r="S83">
        <f t="shared" si="27"/>
        <v>0.76377952755905487</v>
      </c>
      <c r="T83" t="str">
        <f t="shared" si="28"/>
        <v>No Indication</v>
      </c>
      <c r="U83" t="str">
        <f t="shared" si="29"/>
        <v>No T+M+I</v>
      </c>
      <c r="V83">
        <v>181.60418117517449</v>
      </c>
      <c r="W83">
        <v>181.52822152532514</v>
      </c>
      <c r="X83">
        <f t="shared" si="30"/>
        <v>7.5959649849352218E-2</v>
      </c>
      <c r="Y83">
        <v>-0.68427357934792765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187.35</v>
      </c>
      <c r="D84">
        <v>187.35</v>
      </c>
      <c r="E84">
        <v>182</v>
      </c>
      <c r="F84">
        <v>183.95</v>
      </c>
      <c r="G84">
        <f>_xll.TA_TYPPRICE(D84,E84,F84)</f>
        <v>184.43333333333331</v>
      </c>
      <c r="H84">
        <v>184.17689220197343</v>
      </c>
      <c r="I84" t="str">
        <f t="shared" si="20"/>
        <v>DOWN</v>
      </c>
      <c r="J84">
        <v>184.98185102655944</v>
      </c>
      <c r="K84">
        <v>179.74756921171681</v>
      </c>
      <c r="L84" t="str">
        <f t="shared" si="21"/>
        <v>No Confirmation</v>
      </c>
      <c r="M84" t="str">
        <f t="shared" si="22"/>
        <v>No Trend</v>
      </c>
      <c r="N84">
        <v>57.249564524782016</v>
      </c>
      <c r="O84" t="str">
        <f t="shared" si="23"/>
        <v>No Momentum</v>
      </c>
      <c r="P84" t="str">
        <f t="shared" si="24"/>
        <v>No Trend + Momentum</v>
      </c>
      <c r="Q84">
        <f t="shared" si="25"/>
        <v>1.9499999999999886</v>
      </c>
      <c r="R84">
        <f t="shared" si="26"/>
        <v>5.3499999999999943</v>
      </c>
      <c r="S84">
        <f t="shared" si="27"/>
        <v>0.36448598130840948</v>
      </c>
      <c r="T84" t="str">
        <f t="shared" si="28"/>
        <v>No Indication</v>
      </c>
      <c r="U84" t="str">
        <f t="shared" si="29"/>
        <v>No T+M+I</v>
      </c>
      <c r="V84">
        <v>181.96507637899379</v>
      </c>
      <c r="W84">
        <v>181.7076125234492</v>
      </c>
      <c r="X84">
        <f t="shared" si="30"/>
        <v>0.25746385554458584</v>
      </c>
      <c r="Y84">
        <v>-0.49592609236942498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184.5</v>
      </c>
      <c r="D85">
        <v>185.95</v>
      </c>
      <c r="E85">
        <v>183</v>
      </c>
      <c r="F85">
        <v>184.95</v>
      </c>
      <c r="G85">
        <f>_xll.TA_TYPPRICE(D85,E85,F85)</f>
        <v>184.63333333333333</v>
      </c>
      <c r="H85">
        <v>184.40511276765338</v>
      </c>
      <c r="I85" t="str">
        <f t="shared" si="20"/>
        <v>UP</v>
      </c>
      <c r="J85">
        <v>185.19699524287955</v>
      </c>
      <c r="K85">
        <v>180.47033160911306</v>
      </c>
      <c r="L85" t="str">
        <f t="shared" si="21"/>
        <v>No Confirmation</v>
      </c>
      <c r="M85" t="str">
        <f t="shared" si="22"/>
        <v>No Trend</v>
      </c>
      <c r="N85">
        <v>60.829001141762554</v>
      </c>
      <c r="O85" t="str">
        <f t="shared" si="23"/>
        <v>UP</v>
      </c>
      <c r="P85" t="str">
        <f t="shared" si="24"/>
        <v>No Trend + Momentum</v>
      </c>
      <c r="Q85">
        <f t="shared" si="25"/>
        <v>1.9499999999999886</v>
      </c>
      <c r="R85">
        <f t="shared" si="26"/>
        <v>2.9499999999999886</v>
      </c>
      <c r="S85">
        <f t="shared" si="27"/>
        <v>0.66101694915254106</v>
      </c>
      <c r="T85" t="str">
        <f t="shared" si="28"/>
        <v>No Indication</v>
      </c>
      <c r="U85" t="str">
        <f t="shared" si="29"/>
        <v>No T+M+I</v>
      </c>
      <c r="V85">
        <v>182.42429539761014</v>
      </c>
      <c r="W85">
        <v>181.94778937356406</v>
      </c>
      <c r="X85">
        <f t="shared" si="30"/>
        <v>0.47650602404607412</v>
      </c>
      <c r="Y85">
        <v>-0.30143966908632513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184.95</v>
      </c>
      <c r="D86">
        <v>187.6</v>
      </c>
      <c r="E86">
        <v>184.15</v>
      </c>
      <c r="F86">
        <v>185.8</v>
      </c>
      <c r="G86">
        <f>_xll.TA_TYPPRICE(D86,E86,F86)</f>
        <v>185.85</v>
      </c>
      <c r="H86">
        <v>185.12755638382669</v>
      </c>
      <c r="I86" t="str">
        <f t="shared" si="20"/>
        <v>UP</v>
      </c>
      <c r="J86">
        <v>185.73099630001744</v>
      </c>
      <c r="K86">
        <v>181.28803569597682</v>
      </c>
      <c r="L86" t="str">
        <f t="shared" si="21"/>
        <v>UP</v>
      </c>
      <c r="M86" t="str">
        <f t="shared" si="22"/>
        <v>UP</v>
      </c>
      <c r="N86">
        <v>64.02903897656482</v>
      </c>
      <c r="O86" t="str">
        <f t="shared" si="23"/>
        <v>UP</v>
      </c>
      <c r="P86" t="str">
        <f t="shared" si="24"/>
        <v>UP</v>
      </c>
      <c r="Q86">
        <f t="shared" si="25"/>
        <v>1.6500000000000057</v>
      </c>
      <c r="R86">
        <f t="shared" si="26"/>
        <v>3.4499999999999886</v>
      </c>
      <c r="S86">
        <f t="shared" si="27"/>
        <v>0.47826086956522063</v>
      </c>
      <c r="T86" t="str">
        <f t="shared" si="28"/>
        <v>No Indication</v>
      </c>
      <c r="U86" t="str">
        <f t="shared" si="29"/>
        <v>No T+M+I</v>
      </c>
      <c r="V86">
        <v>182.94363456720859</v>
      </c>
      <c r="W86">
        <v>182.23313830885562</v>
      </c>
      <c r="X86">
        <f t="shared" si="30"/>
        <v>0.71049625835297547</v>
      </c>
      <c r="Y86">
        <v>-9.9052483598464969E-2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186</v>
      </c>
      <c r="D87">
        <v>188.7</v>
      </c>
      <c r="E87">
        <v>185</v>
      </c>
      <c r="F87">
        <v>185</v>
      </c>
      <c r="G87">
        <f>_xll.TA_TYPPRICE(D87,E87,F87)</f>
        <v>186.23333333333335</v>
      </c>
      <c r="H87">
        <v>185.68044485858002</v>
      </c>
      <c r="I87" t="str">
        <f t="shared" si="20"/>
        <v>DOWN</v>
      </c>
      <c r="J87">
        <v>186.39077490001355</v>
      </c>
      <c r="K87">
        <v>182.11291665242641</v>
      </c>
      <c r="L87" t="str">
        <f t="shared" si="21"/>
        <v>No Confirmation</v>
      </c>
      <c r="M87" t="str">
        <f t="shared" si="22"/>
        <v>No Trend</v>
      </c>
      <c r="N87">
        <v>58.414758245335165</v>
      </c>
      <c r="O87" t="str">
        <f t="shared" si="23"/>
        <v>No Momentum</v>
      </c>
      <c r="P87" t="str">
        <f t="shared" si="24"/>
        <v>No Trend + Momentum</v>
      </c>
      <c r="Q87">
        <f t="shared" si="25"/>
        <v>0</v>
      </c>
      <c r="R87">
        <f t="shared" si="26"/>
        <v>3.6999999999999886</v>
      </c>
      <c r="S87">
        <f t="shared" si="27"/>
        <v>0</v>
      </c>
      <c r="T87" t="str">
        <f t="shared" si="28"/>
        <v>DOWN</v>
      </c>
      <c r="U87" t="str">
        <f t="shared" si="29"/>
        <v>No T+M+I</v>
      </c>
      <c r="V87">
        <v>183.25999847994572</v>
      </c>
      <c r="W87">
        <v>182.43809102671815</v>
      </c>
      <c r="X87">
        <f t="shared" si="30"/>
        <v>0.82190745322756698</v>
      </c>
      <c r="Y87">
        <v>8.5139503766741426E-2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184.95</v>
      </c>
      <c r="D88">
        <v>185.5</v>
      </c>
      <c r="E88">
        <v>182.7</v>
      </c>
      <c r="F88">
        <v>183.45</v>
      </c>
      <c r="G88">
        <f>_xll.TA_TYPPRICE(D88,E88,F88)</f>
        <v>183.88333333333333</v>
      </c>
      <c r="H88">
        <v>184.78188909595667</v>
      </c>
      <c r="I88" t="str">
        <f t="shared" si="20"/>
        <v>DOWN</v>
      </c>
      <c r="J88">
        <v>186.19282492223277</v>
      </c>
      <c r="K88">
        <v>182.24337961855386</v>
      </c>
      <c r="L88" t="str">
        <f t="shared" si="21"/>
        <v>No Confirmation</v>
      </c>
      <c r="M88" t="str">
        <f t="shared" si="22"/>
        <v>No Trend</v>
      </c>
      <c r="N88">
        <v>48.182758402460898</v>
      </c>
      <c r="O88" t="str">
        <f t="shared" si="23"/>
        <v>No Momentum</v>
      </c>
      <c r="P88" t="str">
        <f t="shared" si="24"/>
        <v>No Trend + Momentum</v>
      </c>
      <c r="Q88">
        <f t="shared" si="25"/>
        <v>0.75</v>
      </c>
      <c r="R88">
        <f t="shared" si="26"/>
        <v>2.8000000000000114</v>
      </c>
      <c r="S88">
        <f t="shared" si="27"/>
        <v>0.26785714285714179</v>
      </c>
      <c r="T88" t="str">
        <f t="shared" si="28"/>
        <v>No Indication</v>
      </c>
      <c r="U88" t="str">
        <f t="shared" si="29"/>
        <v>No T+M+I</v>
      </c>
      <c r="V88">
        <v>183.28922948303099</v>
      </c>
      <c r="W88">
        <v>182.51304724696126</v>
      </c>
      <c r="X88">
        <f t="shared" si="30"/>
        <v>0.77618223606972947</v>
      </c>
      <c r="Y88">
        <v>0.22334805022733906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182.5</v>
      </c>
      <c r="D89">
        <v>192.15</v>
      </c>
      <c r="E89">
        <v>182.5</v>
      </c>
      <c r="F89">
        <v>191.6</v>
      </c>
      <c r="G89">
        <f>_xll.TA_TYPPRICE(D89,E89,F89)</f>
        <v>188.75</v>
      </c>
      <c r="H89">
        <v>186.76594454797834</v>
      </c>
      <c r="I89" t="str">
        <f t="shared" si="20"/>
        <v>UP</v>
      </c>
      <c r="J89">
        <v>187.51664160618105</v>
      </c>
      <c r="K89">
        <v>182.30040636998635</v>
      </c>
      <c r="L89" t="str">
        <f t="shared" si="21"/>
        <v>UP</v>
      </c>
      <c r="M89" t="str">
        <f t="shared" si="22"/>
        <v>UP</v>
      </c>
      <c r="N89">
        <v>75.91308678697267</v>
      </c>
      <c r="O89" t="str">
        <f t="shared" si="23"/>
        <v>UP</v>
      </c>
      <c r="P89" t="str">
        <f t="shared" si="24"/>
        <v>UP</v>
      </c>
      <c r="Q89">
        <f t="shared" si="25"/>
        <v>9.0999999999999943</v>
      </c>
      <c r="R89">
        <f t="shared" si="26"/>
        <v>9.6500000000000057</v>
      </c>
      <c r="S89">
        <f t="shared" si="27"/>
        <v>0.94300518134714917</v>
      </c>
      <c r="T89" t="str">
        <f t="shared" si="28"/>
        <v>UP</v>
      </c>
      <c r="U89" t="str">
        <f t="shared" si="29"/>
        <v>UP</v>
      </c>
      <c r="V89">
        <v>184.56780956256469</v>
      </c>
      <c r="W89">
        <v>183.18615485829747</v>
      </c>
      <c r="X89">
        <f t="shared" si="30"/>
        <v>1.3816547042672198</v>
      </c>
      <c r="Y89">
        <v>0.45500938103531519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191.5</v>
      </c>
      <c r="D90">
        <v>192.7</v>
      </c>
      <c r="E90">
        <v>189.25</v>
      </c>
      <c r="F90">
        <v>190.05</v>
      </c>
      <c r="G90">
        <f>_xll.TA_TYPPRICE(D90,E90,F90)</f>
        <v>190.66666666666666</v>
      </c>
      <c r="H90">
        <v>188.71630560732251</v>
      </c>
      <c r="I90" t="str">
        <f t="shared" si="20"/>
        <v>UP</v>
      </c>
      <c r="J90">
        <v>188.6684990270297</v>
      </c>
      <c r="K90">
        <v>183.84476050998938</v>
      </c>
      <c r="L90" t="str">
        <f t="shared" si="21"/>
        <v>UP</v>
      </c>
      <c r="M90" t="str">
        <f t="shared" si="22"/>
        <v>UP</v>
      </c>
      <c r="N90">
        <v>67.345239336383202</v>
      </c>
      <c r="O90" t="str">
        <f t="shared" si="23"/>
        <v>UP</v>
      </c>
      <c r="P90" t="str">
        <f t="shared" si="24"/>
        <v>UP</v>
      </c>
      <c r="Q90">
        <f t="shared" si="25"/>
        <v>0.80000000000001137</v>
      </c>
      <c r="R90">
        <f t="shared" si="26"/>
        <v>3.4499999999999886</v>
      </c>
      <c r="S90">
        <f t="shared" si="27"/>
        <v>0.23188405797101855</v>
      </c>
      <c r="T90" t="str">
        <f t="shared" si="28"/>
        <v>No Indication</v>
      </c>
      <c r="U90" t="str">
        <f t="shared" si="29"/>
        <v>No T+M+I</v>
      </c>
      <c r="V90">
        <v>185.41122347601629</v>
      </c>
      <c r="W90">
        <v>183.69458783175691</v>
      </c>
      <c r="X90">
        <f t="shared" si="30"/>
        <v>1.7166356442593838</v>
      </c>
      <c r="Y90">
        <v>0.70733463368012894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192.45</v>
      </c>
      <c r="D91">
        <v>201.6</v>
      </c>
      <c r="E91">
        <v>191.75</v>
      </c>
      <c r="F91">
        <v>201.3</v>
      </c>
      <c r="G91">
        <f>_xll.TA_TYPPRICE(D91,E91,F91)</f>
        <v>198.2166666666667</v>
      </c>
      <c r="H91">
        <v>193.4664861369946</v>
      </c>
      <c r="I91" t="str">
        <f t="shared" si="20"/>
        <v>UP</v>
      </c>
      <c r="J91">
        <v>191.54216590991197</v>
      </c>
      <c r="K91">
        <v>185.60148039665842</v>
      </c>
      <c r="L91" t="str">
        <f t="shared" si="21"/>
        <v>UP</v>
      </c>
      <c r="M91" t="str">
        <f t="shared" si="22"/>
        <v>UP</v>
      </c>
      <c r="N91">
        <v>83.865960990884631</v>
      </c>
      <c r="O91" t="str">
        <f t="shared" si="23"/>
        <v>UP</v>
      </c>
      <c r="P91" t="str">
        <f t="shared" si="24"/>
        <v>UP</v>
      </c>
      <c r="Q91">
        <f t="shared" si="25"/>
        <v>9.5500000000000114</v>
      </c>
      <c r="R91">
        <f t="shared" si="26"/>
        <v>9.8499999999999943</v>
      </c>
      <c r="S91">
        <f t="shared" si="27"/>
        <v>0.96954314720812351</v>
      </c>
      <c r="T91" t="str">
        <f t="shared" si="28"/>
        <v>UP</v>
      </c>
      <c r="U91" t="str">
        <f t="shared" si="29"/>
        <v>UP</v>
      </c>
      <c r="V91">
        <v>187.85565063355224</v>
      </c>
      <c r="W91">
        <v>184.99869243681195</v>
      </c>
      <c r="X91">
        <f t="shared" si="30"/>
        <v>2.8569581967402939</v>
      </c>
      <c r="Y91">
        <v>1.1372593462921619</v>
      </c>
      <c r="Z91" t="str">
        <f t="shared" si="31"/>
        <v>UP</v>
      </c>
      <c r="AA91" t="str">
        <f t="shared" si="32"/>
        <v>UP</v>
      </c>
      <c r="AB91" t="str">
        <f t="shared" si="33"/>
        <v>UP</v>
      </c>
      <c r="AC91" t="str">
        <f t="shared" si="34"/>
        <v>UP</v>
      </c>
      <c r="AD91">
        <f t="shared" si="35"/>
        <v>192.85000000000002</v>
      </c>
      <c r="AE91">
        <f t="shared" si="36"/>
        <v>195.5</v>
      </c>
      <c r="AF91">
        <f t="shared" si="37"/>
        <v>196.70000000000002</v>
      </c>
      <c r="AG91">
        <f t="shared" si="38"/>
        <v>197.85000000000002</v>
      </c>
    </row>
    <row r="92" spans="1:33" x14ac:dyDescent="0.25">
      <c r="A92" t="s">
        <v>5</v>
      </c>
      <c r="B92" s="1">
        <v>42986</v>
      </c>
      <c r="C92">
        <v>203.3</v>
      </c>
      <c r="D92">
        <v>204.75</v>
      </c>
      <c r="E92">
        <v>199.45</v>
      </c>
      <c r="F92">
        <v>200</v>
      </c>
      <c r="G92">
        <f>_xll.TA_TYPPRICE(D92,E92,F92)</f>
        <v>201.4</v>
      </c>
      <c r="H92">
        <v>197.43324306849729</v>
      </c>
      <c r="I92" t="str">
        <f t="shared" si="20"/>
        <v>UP</v>
      </c>
      <c r="J92">
        <v>194.47724015215377</v>
      </c>
      <c r="K92">
        <v>188.67892919740098</v>
      </c>
      <c r="L92" t="str">
        <f t="shared" si="21"/>
        <v>UP</v>
      </c>
      <c r="M92" t="str">
        <f t="shared" si="22"/>
        <v>UP</v>
      </c>
      <c r="N92">
        <v>78.154621008934427</v>
      </c>
      <c r="O92" t="str">
        <f t="shared" si="23"/>
        <v>UP</v>
      </c>
      <c r="P92" t="str">
        <f t="shared" si="24"/>
        <v>UP</v>
      </c>
      <c r="Q92">
        <f t="shared" si="25"/>
        <v>0.55000000000001137</v>
      </c>
      <c r="R92">
        <f t="shared" si="26"/>
        <v>5.3000000000000114</v>
      </c>
      <c r="S92">
        <f t="shared" si="27"/>
        <v>0.1037735849056623</v>
      </c>
      <c r="T92" t="str">
        <f t="shared" si="28"/>
        <v>DOWN</v>
      </c>
      <c r="U92" t="str">
        <f t="shared" si="29"/>
        <v>No T+M+I</v>
      </c>
      <c r="V92">
        <v>189.72401207454422</v>
      </c>
      <c r="W92">
        <v>186.10990040445552</v>
      </c>
      <c r="X92">
        <f t="shared" si="30"/>
        <v>3.6141116700887039</v>
      </c>
      <c r="Y92">
        <v>1.6326298110514703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201.9</v>
      </c>
      <c r="D93">
        <v>202.85</v>
      </c>
      <c r="E93">
        <v>197.1</v>
      </c>
      <c r="F93">
        <v>199</v>
      </c>
      <c r="G93">
        <f>_xll.TA_TYPPRICE(D93,E93,F93)</f>
        <v>199.65</v>
      </c>
      <c r="H93">
        <v>198.54162153424863</v>
      </c>
      <c r="I93" t="str">
        <f t="shared" si="20"/>
        <v>UP</v>
      </c>
      <c r="J93">
        <v>196.33785345167516</v>
      </c>
      <c r="K93">
        <v>190.55027826464521</v>
      </c>
      <c r="L93" t="str">
        <f t="shared" si="21"/>
        <v>UP</v>
      </c>
      <c r="M93" t="str">
        <f t="shared" si="22"/>
        <v>UP</v>
      </c>
      <c r="N93">
        <v>73.351454147632566</v>
      </c>
      <c r="O93" t="str">
        <f t="shared" si="23"/>
        <v>UP</v>
      </c>
      <c r="P93" t="str">
        <f t="shared" si="24"/>
        <v>UP</v>
      </c>
      <c r="Q93">
        <f t="shared" si="25"/>
        <v>1.9000000000000057</v>
      </c>
      <c r="R93">
        <f t="shared" si="26"/>
        <v>5.75</v>
      </c>
      <c r="S93">
        <f t="shared" si="27"/>
        <v>0.33043478260869663</v>
      </c>
      <c r="T93" t="str">
        <f t="shared" si="28"/>
        <v>No Indication</v>
      </c>
      <c r="U93" t="str">
        <f t="shared" si="29"/>
        <v>No T+M+I</v>
      </c>
      <c r="V93">
        <v>191.15108713999896</v>
      </c>
      <c r="W93">
        <v>187.06472259671807</v>
      </c>
      <c r="X93">
        <f t="shared" si="30"/>
        <v>4.0863645432808937</v>
      </c>
      <c r="Y93">
        <v>2.123376757497355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200</v>
      </c>
      <c r="D94">
        <v>202</v>
      </c>
      <c r="E94">
        <v>196.8</v>
      </c>
      <c r="F94">
        <v>197.05</v>
      </c>
      <c r="G94">
        <f>_xll.TA_TYPPRICE(D94,E94,F94)</f>
        <v>198.61666666666667</v>
      </c>
      <c r="H94">
        <v>198.57914410045765</v>
      </c>
      <c r="I94" t="str">
        <f t="shared" si="20"/>
        <v>DOWN</v>
      </c>
      <c r="J94">
        <v>197.5961082401918</v>
      </c>
      <c r="K94">
        <v>191.93910531694627</v>
      </c>
      <c r="L94" t="str">
        <f t="shared" si="21"/>
        <v>No Confirmation</v>
      </c>
      <c r="M94" t="str">
        <f t="shared" si="22"/>
        <v>No Trend</v>
      </c>
      <c r="N94">
        <v>63.794856493559337</v>
      </c>
      <c r="O94" t="str">
        <f t="shared" si="23"/>
        <v>UP</v>
      </c>
      <c r="P94" t="str">
        <f t="shared" si="24"/>
        <v>No Trend + Momentum</v>
      </c>
      <c r="Q94">
        <f t="shared" si="25"/>
        <v>0.25</v>
      </c>
      <c r="R94">
        <f t="shared" si="26"/>
        <v>5.1999999999999886</v>
      </c>
      <c r="S94">
        <f t="shared" si="27"/>
        <v>4.8076923076923184E-2</v>
      </c>
      <c r="T94" t="str">
        <f t="shared" si="28"/>
        <v>DOWN</v>
      </c>
      <c r="U94" t="str">
        <f t="shared" si="29"/>
        <v>No T+M+I</v>
      </c>
      <c r="V94">
        <v>192.05861219538374</v>
      </c>
      <c r="W94">
        <v>187.80437277473897</v>
      </c>
      <c r="X94">
        <f t="shared" si="30"/>
        <v>4.2542394206447796</v>
      </c>
      <c r="Y94">
        <v>2.5495492901268397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197</v>
      </c>
      <c r="D95">
        <v>198.25</v>
      </c>
      <c r="E95">
        <v>193.55</v>
      </c>
      <c r="F95">
        <v>194.2</v>
      </c>
      <c r="G95">
        <f>_xll.TA_TYPPRICE(D95,E95,F95)</f>
        <v>195.33333333333334</v>
      </c>
      <c r="H95">
        <v>196.95623871689548</v>
      </c>
      <c r="I95" t="str">
        <f t="shared" si="20"/>
        <v>DOWN</v>
      </c>
      <c r="J95">
        <v>197.74141752014918</v>
      </c>
      <c r="K95">
        <v>192.29708191318042</v>
      </c>
      <c r="L95" t="str">
        <f t="shared" si="21"/>
        <v>No Confirmation</v>
      </c>
      <c r="M95" t="str">
        <f t="shared" si="22"/>
        <v>No Trend</v>
      </c>
      <c r="N95">
        <v>51.52971469097222</v>
      </c>
      <c r="O95" t="str">
        <f t="shared" si="23"/>
        <v>No Momentum</v>
      </c>
      <c r="P95" t="str">
        <f t="shared" si="24"/>
        <v>No Trend + Momentum</v>
      </c>
      <c r="Q95">
        <f t="shared" si="25"/>
        <v>0.64999999999997726</v>
      </c>
      <c r="R95">
        <f t="shared" si="26"/>
        <v>4.6999999999999886</v>
      </c>
      <c r="S95">
        <f t="shared" si="27"/>
        <v>0.13829787234042104</v>
      </c>
      <c r="T95" t="str">
        <f t="shared" si="28"/>
        <v>DOWN</v>
      </c>
      <c r="U95" t="str">
        <f t="shared" si="29"/>
        <v>No T+M+I</v>
      </c>
      <c r="V95">
        <v>192.388056473017</v>
      </c>
      <c r="W95">
        <v>188.27812293957311</v>
      </c>
      <c r="X95">
        <f t="shared" si="30"/>
        <v>4.1099335334438933</v>
      </c>
      <c r="Y95">
        <v>2.8616261387902506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193.8</v>
      </c>
      <c r="D96">
        <v>195.3</v>
      </c>
      <c r="E96">
        <v>190.05</v>
      </c>
      <c r="F96">
        <v>194.1</v>
      </c>
      <c r="G96">
        <f>_xll.TA_TYPPRICE(D96,E96,F96)</f>
        <v>193.15</v>
      </c>
      <c r="H96">
        <v>195.05311935844776</v>
      </c>
      <c r="I96" t="str">
        <f t="shared" si="20"/>
        <v>DOWN</v>
      </c>
      <c r="J96">
        <v>197.19888029344938</v>
      </c>
      <c r="K96">
        <v>191.79773037691811</v>
      </c>
      <c r="L96" t="str">
        <f t="shared" si="21"/>
        <v>No Confirmation</v>
      </c>
      <c r="M96" t="str">
        <f t="shared" si="22"/>
        <v>No Trend</v>
      </c>
      <c r="N96">
        <v>51.098828077631367</v>
      </c>
      <c r="O96" t="str">
        <f t="shared" si="23"/>
        <v>No Momentum</v>
      </c>
      <c r="P96" t="str">
        <f t="shared" si="24"/>
        <v>No Trend + Momentum</v>
      </c>
      <c r="Q96">
        <f t="shared" si="25"/>
        <v>4.0499999999999829</v>
      </c>
      <c r="R96">
        <f t="shared" si="26"/>
        <v>5.25</v>
      </c>
      <c r="S96">
        <f t="shared" si="27"/>
        <v>0.77142857142856813</v>
      </c>
      <c r="T96" t="str">
        <f t="shared" si="28"/>
        <v>No Indication</v>
      </c>
      <c r="U96" t="str">
        <f t="shared" si="29"/>
        <v>No T+M+I</v>
      </c>
      <c r="V96">
        <v>192.65143240024514</v>
      </c>
      <c r="W96">
        <v>188.70937309219732</v>
      </c>
      <c r="X96">
        <f t="shared" si="30"/>
        <v>3.942059308047817</v>
      </c>
      <c r="Y96">
        <v>3.0777127726417639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194.65</v>
      </c>
      <c r="D97">
        <v>199.8</v>
      </c>
      <c r="E97">
        <v>193</v>
      </c>
      <c r="F97">
        <v>196.7</v>
      </c>
      <c r="G97">
        <f>_xll.TA_TYPPRICE(D97,E97,F97)</f>
        <v>196.5</v>
      </c>
      <c r="H97">
        <v>195.77655967922388</v>
      </c>
      <c r="I97" t="str">
        <f t="shared" si="20"/>
        <v>UP</v>
      </c>
      <c r="J97">
        <v>197.77690689490507</v>
      </c>
      <c r="K97">
        <v>192.06490140426965</v>
      </c>
      <c r="L97" t="str">
        <f t="shared" si="21"/>
        <v>No Confirmation</v>
      </c>
      <c r="M97" t="str">
        <f t="shared" si="22"/>
        <v>No Trend</v>
      </c>
      <c r="N97">
        <v>61.548485917812975</v>
      </c>
      <c r="O97" t="str">
        <f t="shared" si="23"/>
        <v>UP</v>
      </c>
      <c r="P97" t="str">
        <f t="shared" si="24"/>
        <v>No Trend + Momentum</v>
      </c>
      <c r="Q97">
        <f t="shared" si="25"/>
        <v>3.6999999999999886</v>
      </c>
      <c r="R97">
        <f t="shared" si="26"/>
        <v>6.8000000000000114</v>
      </c>
      <c r="S97">
        <f t="shared" si="27"/>
        <v>0.54411764705882093</v>
      </c>
      <c r="T97" t="str">
        <f t="shared" si="28"/>
        <v>No Indication</v>
      </c>
      <c r="U97" t="str">
        <f t="shared" si="29"/>
        <v>No T+M+I</v>
      </c>
      <c r="V97">
        <v>193.27428895405359</v>
      </c>
      <c r="W97">
        <v>189.30127138166418</v>
      </c>
      <c r="X97">
        <f t="shared" si="30"/>
        <v>3.9730175723894092</v>
      </c>
      <c r="Y97">
        <v>3.2567737325912929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196.75</v>
      </c>
      <c r="D98">
        <v>199.3</v>
      </c>
      <c r="E98">
        <v>196.55</v>
      </c>
      <c r="F98">
        <v>198.15</v>
      </c>
      <c r="G98">
        <f>_xll.TA_TYPPRICE(D98,E98,F98)</f>
        <v>198</v>
      </c>
      <c r="H98">
        <v>196.88827983961193</v>
      </c>
      <c r="I98" t="str">
        <f t="shared" si="20"/>
        <v>UP</v>
      </c>
      <c r="J98">
        <v>198.1153720293706</v>
      </c>
      <c r="K98">
        <v>193.06158998109862</v>
      </c>
      <c r="L98" t="str">
        <f t="shared" si="21"/>
        <v>UP</v>
      </c>
      <c r="M98" t="str">
        <f t="shared" si="22"/>
        <v>UP</v>
      </c>
      <c r="N98">
        <v>66.533813466093378</v>
      </c>
      <c r="O98" t="str">
        <f t="shared" si="23"/>
        <v>UP</v>
      </c>
      <c r="P98" t="str">
        <f t="shared" si="24"/>
        <v>UP</v>
      </c>
      <c r="Q98">
        <f t="shared" si="25"/>
        <v>1.5999999999999943</v>
      </c>
      <c r="R98">
        <f t="shared" si="26"/>
        <v>2.75</v>
      </c>
      <c r="S98">
        <f t="shared" si="27"/>
        <v>0.58181818181817979</v>
      </c>
      <c r="T98" t="str">
        <f t="shared" si="28"/>
        <v>No Indication</v>
      </c>
      <c r="U98" t="str">
        <f t="shared" si="29"/>
        <v>No T+M+I</v>
      </c>
      <c r="V98">
        <v>194.02439834573767</v>
      </c>
      <c r="W98">
        <v>189.95673276080018</v>
      </c>
      <c r="X98">
        <f t="shared" si="30"/>
        <v>4.0676655849374868</v>
      </c>
      <c r="Y98">
        <v>3.4189521030605317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199.3</v>
      </c>
      <c r="D99">
        <v>204.9</v>
      </c>
      <c r="E99">
        <v>197.3</v>
      </c>
      <c r="F99">
        <v>202</v>
      </c>
      <c r="G99">
        <f>_xll.TA_TYPPRICE(D99,E99,F99)</f>
        <v>201.4</v>
      </c>
      <c r="H99">
        <v>199.14413991980598</v>
      </c>
      <c r="I99" t="str">
        <f t="shared" si="20"/>
        <v>UP</v>
      </c>
      <c r="J99">
        <v>199.62306713395492</v>
      </c>
      <c r="K99">
        <v>194.00345887418783</v>
      </c>
      <c r="L99" t="str">
        <f t="shared" si="21"/>
        <v>UP</v>
      </c>
      <c r="M99" t="str">
        <f t="shared" si="22"/>
        <v>UP</v>
      </c>
      <c r="N99">
        <v>76.602169802027646</v>
      </c>
      <c r="O99" t="str">
        <f t="shared" si="23"/>
        <v>UP</v>
      </c>
      <c r="P99" t="str">
        <f t="shared" si="24"/>
        <v>UP</v>
      </c>
      <c r="Q99">
        <f t="shared" si="25"/>
        <v>4.6999999999999886</v>
      </c>
      <c r="R99">
        <f t="shared" si="26"/>
        <v>7.5999999999999943</v>
      </c>
      <c r="S99">
        <f t="shared" si="27"/>
        <v>0.61842105263157787</v>
      </c>
      <c r="T99" t="str">
        <f t="shared" si="28"/>
        <v>No Indication</v>
      </c>
      <c r="U99" t="str">
        <f t="shared" si="29"/>
        <v>No T+M+I</v>
      </c>
      <c r="V99">
        <v>195.25141398485493</v>
      </c>
      <c r="W99">
        <v>190.84882663037052</v>
      </c>
      <c r="X99">
        <f t="shared" si="30"/>
        <v>4.4025873544844103</v>
      </c>
      <c r="Y99">
        <v>3.6156791533453072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202.05</v>
      </c>
      <c r="D100">
        <v>203.9</v>
      </c>
      <c r="E100">
        <v>198.7</v>
      </c>
      <c r="F100">
        <v>199.05</v>
      </c>
      <c r="G100">
        <f>_xll.TA_TYPPRICE(D100,E100,F100)</f>
        <v>200.55000000000004</v>
      </c>
      <c r="H100">
        <v>199.84706995990302</v>
      </c>
      <c r="I100" t="str">
        <f t="shared" si="20"/>
        <v>DOWN</v>
      </c>
      <c r="J100">
        <v>200.57349665974272</v>
      </c>
      <c r="K100">
        <v>195.04713467992386</v>
      </c>
      <c r="L100" t="str">
        <f t="shared" si="21"/>
        <v>No Confirmation</v>
      </c>
      <c r="M100" t="str">
        <f t="shared" si="22"/>
        <v>No Trend</v>
      </c>
      <c r="N100">
        <v>59.466654899298945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0.35000000000002274</v>
      </c>
      <c r="R100">
        <f t="shared" si="26"/>
        <v>5.2000000000000171</v>
      </c>
      <c r="S100">
        <f t="shared" si="27"/>
        <v>6.7307692307696454E-2</v>
      </c>
      <c r="T100" t="str">
        <f t="shared" si="28"/>
        <v>DOWN</v>
      </c>
      <c r="U100" t="str">
        <f t="shared" si="29"/>
        <v>No T+M+I</v>
      </c>
      <c r="V100">
        <v>195.83581183333879</v>
      </c>
      <c r="W100">
        <v>191.45632095404679</v>
      </c>
      <c r="X100">
        <f t="shared" si="30"/>
        <v>4.3794908792920069</v>
      </c>
      <c r="Y100">
        <v>3.768441498534647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199.75</v>
      </c>
      <c r="D101">
        <v>201.45</v>
      </c>
      <c r="E101">
        <v>196</v>
      </c>
      <c r="F101">
        <v>199.25</v>
      </c>
      <c r="G101">
        <f>_xll.TA_TYPPRICE(D101,E101,F101)</f>
        <v>198.9</v>
      </c>
      <c r="H101">
        <v>199.3735349799515</v>
      </c>
      <c r="I101" t="str">
        <f t="shared" si="20"/>
        <v>DOWN</v>
      </c>
      <c r="J101">
        <v>200.7682751797999</v>
      </c>
      <c r="K101">
        <v>195.25888252882967</v>
      </c>
      <c r="L101" t="str">
        <f t="shared" si="21"/>
        <v>No Confirmation</v>
      </c>
      <c r="M101" t="str">
        <f t="shared" si="22"/>
        <v>No Trend</v>
      </c>
      <c r="N101">
        <v>60.220757756412837</v>
      </c>
      <c r="O101" t="str">
        <f t="shared" si="23"/>
        <v>UP</v>
      </c>
      <c r="P101" t="str">
        <f t="shared" si="24"/>
        <v>No Trend + Momentum</v>
      </c>
      <c r="Q101">
        <f t="shared" si="25"/>
        <v>3.25</v>
      </c>
      <c r="R101">
        <f t="shared" si="26"/>
        <v>5.4499999999999886</v>
      </c>
      <c r="S101">
        <f t="shared" si="27"/>
        <v>0.596330275229359</v>
      </c>
      <c r="T101" t="str">
        <f t="shared" si="28"/>
        <v>No Indication</v>
      </c>
      <c r="U101" t="str">
        <f t="shared" si="29"/>
        <v>No T+M+I</v>
      </c>
      <c r="V101">
        <v>196.36107155128667</v>
      </c>
      <c r="W101">
        <v>192.03363051300627</v>
      </c>
      <c r="X101">
        <f t="shared" si="30"/>
        <v>4.3274410382803978</v>
      </c>
      <c r="Y101">
        <v>3.8802414064837971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198</v>
      </c>
      <c r="D102">
        <v>199.25</v>
      </c>
      <c r="E102">
        <v>187.8</v>
      </c>
      <c r="F102">
        <v>188.9</v>
      </c>
      <c r="G102">
        <f>_xll.TA_TYPPRICE(D102,E102,F102)</f>
        <v>191.98333333333335</v>
      </c>
      <c r="H102">
        <v>195.67843415664242</v>
      </c>
      <c r="I102" t="str">
        <f t="shared" si="20"/>
        <v>DOWN</v>
      </c>
      <c r="J102">
        <v>200.43088069539994</v>
      </c>
      <c r="K102">
        <v>193.60135307797864</v>
      </c>
      <c r="L102" t="str">
        <f t="shared" si="21"/>
        <v>DOWN</v>
      </c>
      <c r="M102" t="str">
        <f t="shared" si="22"/>
        <v>DOWN</v>
      </c>
      <c r="N102">
        <v>27.329853595326281</v>
      </c>
      <c r="O102" t="str">
        <f t="shared" si="23"/>
        <v>DOWN</v>
      </c>
      <c r="P102" t="str">
        <f t="shared" si="24"/>
        <v>DOWN</v>
      </c>
      <c r="Q102">
        <f t="shared" si="25"/>
        <v>1.0999999999999943</v>
      </c>
      <c r="R102">
        <f t="shared" si="26"/>
        <v>11.449999999999989</v>
      </c>
      <c r="S102">
        <f t="shared" si="27"/>
        <v>9.6069868995632787E-2</v>
      </c>
      <c r="T102" t="str">
        <f t="shared" si="28"/>
        <v>DOWN</v>
      </c>
      <c r="U102" t="str">
        <f t="shared" si="29"/>
        <v>DOWN</v>
      </c>
      <c r="V102">
        <v>195.21321438955027</v>
      </c>
      <c r="W102">
        <v>191.80150973426507</v>
      </c>
      <c r="X102">
        <f t="shared" si="30"/>
        <v>3.4117046552852059</v>
      </c>
      <c r="Y102">
        <v>3.7865340562440788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187</v>
      </c>
      <c r="D103">
        <v>189</v>
      </c>
      <c r="E103">
        <v>180.2</v>
      </c>
      <c r="F103">
        <v>182.8</v>
      </c>
      <c r="G103">
        <f>_xll.TA_TYPPRICE(D103,E103,F103)</f>
        <v>184</v>
      </c>
      <c r="H103">
        <v>189.83921707832121</v>
      </c>
      <c r="I103" t="str">
        <f t="shared" si="20"/>
        <v>DOWN</v>
      </c>
      <c r="J103">
        <v>197.89068498531105</v>
      </c>
      <c r="K103">
        <v>190.62327461620561</v>
      </c>
      <c r="L103" t="str">
        <f t="shared" si="21"/>
        <v>DOWN</v>
      </c>
      <c r="M103" t="str">
        <f t="shared" si="22"/>
        <v>DOWN</v>
      </c>
      <c r="N103">
        <v>19.488287949749118</v>
      </c>
      <c r="O103" t="str">
        <f t="shared" si="23"/>
        <v>DOWN</v>
      </c>
      <c r="P103" t="str">
        <f t="shared" si="24"/>
        <v>DOWN</v>
      </c>
      <c r="Q103">
        <f t="shared" si="25"/>
        <v>2.6000000000000227</v>
      </c>
      <c r="R103">
        <f t="shared" si="26"/>
        <v>8.8000000000000114</v>
      </c>
      <c r="S103">
        <f t="shared" si="27"/>
        <v>0.29545454545454763</v>
      </c>
      <c r="T103" t="str">
        <f t="shared" si="28"/>
        <v>No Indication</v>
      </c>
      <c r="U103" t="str">
        <f t="shared" si="29"/>
        <v>No T+M+I</v>
      </c>
      <c r="V103">
        <v>193.30348909885024</v>
      </c>
      <c r="W103">
        <v>191.13473123543062</v>
      </c>
      <c r="X103">
        <f t="shared" si="30"/>
        <v>2.1687578634196143</v>
      </c>
      <c r="Y103">
        <v>3.4629788176791858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183.15</v>
      </c>
      <c r="D104">
        <v>186.7</v>
      </c>
      <c r="E104">
        <v>182.2</v>
      </c>
      <c r="F104">
        <v>185.85</v>
      </c>
      <c r="G104">
        <f>_xll.TA_TYPPRICE(D104,E104,F104)</f>
        <v>184.91666666666666</v>
      </c>
      <c r="H104">
        <v>187.37794187249392</v>
      </c>
      <c r="I104" t="str">
        <f t="shared" si="20"/>
        <v>DOWN</v>
      </c>
      <c r="J104">
        <v>195.40386609968638</v>
      </c>
      <c r="K104">
        <v>188.75143581260437</v>
      </c>
      <c r="L104" t="str">
        <f t="shared" si="21"/>
        <v>DOWN</v>
      </c>
      <c r="M104" t="str">
        <f t="shared" si="22"/>
        <v>DOWN</v>
      </c>
      <c r="N104">
        <v>31.730794458241814</v>
      </c>
      <c r="O104" t="str">
        <f t="shared" si="23"/>
        <v>DOWN</v>
      </c>
      <c r="P104" t="str">
        <f t="shared" si="24"/>
        <v>DOWN</v>
      </c>
      <c r="Q104">
        <f t="shared" si="25"/>
        <v>3.6500000000000057</v>
      </c>
      <c r="R104">
        <f t="shared" si="26"/>
        <v>4.5</v>
      </c>
      <c r="S104">
        <f t="shared" si="27"/>
        <v>0.81111111111111234</v>
      </c>
      <c r="T104" t="str">
        <f t="shared" si="28"/>
        <v>UP</v>
      </c>
      <c r="U104" t="str">
        <f t="shared" si="29"/>
        <v>No T+M+I</v>
      </c>
      <c r="V104">
        <v>192.1567984682579</v>
      </c>
      <c r="W104">
        <v>190.74326966243575</v>
      </c>
      <c r="X104">
        <f t="shared" si="30"/>
        <v>1.4135288058221533</v>
      </c>
      <c r="Y104">
        <v>3.0530888153077793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187.95</v>
      </c>
      <c r="D105">
        <v>188.2</v>
      </c>
      <c r="E105">
        <v>178</v>
      </c>
      <c r="F105">
        <v>179.5</v>
      </c>
      <c r="G105">
        <f>_xll.TA_TYPPRICE(D105,E105,F105)</f>
        <v>181.9</v>
      </c>
      <c r="H105">
        <v>184.63897093624695</v>
      </c>
      <c r="I105" t="str">
        <f t="shared" si="20"/>
        <v>DOWN</v>
      </c>
      <c r="J105">
        <v>193.80300696642274</v>
      </c>
      <c r="K105">
        <v>186.36222785424783</v>
      </c>
      <c r="L105" t="str">
        <f t="shared" si="21"/>
        <v>DOWN</v>
      </c>
      <c r="M105" t="str">
        <f t="shared" si="22"/>
        <v>DOWN</v>
      </c>
      <c r="N105">
        <v>22.734248787549429</v>
      </c>
      <c r="O105" t="str">
        <f t="shared" si="23"/>
        <v>DOWN</v>
      </c>
      <c r="P105" t="str">
        <f t="shared" si="24"/>
        <v>DOWN</v>
      </c>
      <c r="Q105">
        <f t="shared" si="25"/>
        <v>1.5</v>
      </c>
      <c r="R105">
        <f t="shared" si="26"/>
        <v>10.199999999999989</v>
      </c>
      <c r="S105">
        <f t="shared" si="27"/>
        <v>0.14705882352941194</v>
      </c>
      <c r="T105" t="str">
        <f t="shared" si="28"/>
        <v>DOWN</v>
      </c>
      <c r="U105" t="str">
        <f t="shared" si="29"/>
        <v>DOWN</v>
      </c>
      <c r="V105">
        <v>190.20959870391053</v>
      </c>
      <c r="W105">
        <v>189.9104348726257</v>
      </c>
      <c r="X105">
        <f t="shared" si="30"/>
        <v>0.29916383128482948</v>
      </c>
      <c r="Y105">
        <v>2.5023038185031892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187.05</v>
      </c>
      <c r="AE105">
        <f t="shared" si="36"/>
        <v>184.3</v>
      </c>
      <c r="AF105">
        <f t="shared" si="37"/>
        <v>183.10000000000002</v>
      </c>
      <c r="AG105">
        <f t="shared" si="38"/>
        <v>181.9</v>
      </c>
    </row>
    <row r="106" spans="1:33" x14ac:dyDescent="0.25">
      <c r="A106" t="s">
        <v>5</v>
      </c>
      <c r="B106" s="1">
        <v>43006</v>
      </c>
      <c r="C106">
        <v>180.25</v>
      </c>
      <c r="D106">
        <v>182.65</v>
      </c>
      <c r="E106">
        <v>177.05</v>
      </c>
      <c r="F106">
        <v>179.75</v>
      </c>
      <c r="G106">
        <f>_xll.TA_TYPPRICE(D106,E106,F106)</f>
        <v>179.81666666666669</v>
      </c>
      <c r="H106">
        <v>182.22781880145681</v>
      </c>
      <c r="I106" t="str">
        <f t="shared" si="20"/>
        <v>DOWN</v>
      </c>
      <c r="J106">
        <v>191.32456097388436</v>
      </c>
      <c r="K106">
        <v>184.2928438866372</v>
      </c>
      <c r="L106" t="str">
        <f t="shared" si="21"/>
        <v>DOWN</v>
      </c>
      <c r="M106" t="str">
        <f t="shared" si="22"/>
        <v>DOWN</v>
      </c>
      <c r="N106">
        <v>23.797510799055608</v>
      </c>
      <c r="O106" t="str">
        <f t="shared" si="23"/>
        <v>DOWN</v>
      </c>
      <c r="P106" t="str">
        <f t="shared" si="24"/>
        <v>DOWN</v>
      </c>
      <c r="Q106">
        <f t="shared" si="25"/>
        <v>2.6999999999999886</v>
      </c>
      <c r="R106">
        <f t="shared" si="26"/>
        <v>5.5999999999999943</v>
      </c>
      <c r="S106">
        <f t="shared" si="27"/>
        <v>0.4821428571428556</v>
      </c>
      <c r="T106" t="str">
        <f t="shared" si="28"/>
        <v>No Indication</v>
      </c>
      <c r="U106" t="str">
        <f t="shared" si="29"/>
        <v>No T+M+I</v>
      </c>
      <c r="V106">
        <v>188.60042967253969</v>
      </c>
      <c r="W106">
        <v>189.15781006724603</v>
      </c>
      <c r="X106">
        <f t="shared" si="30"/>
        <v>-0.55738039470634249</v>
      </c>
      <c r="Y106">
        <v>1.8903669758612827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180.45</v>
      </c>
      <c r="D107">
        <v>183.9</v>
      </c>
      <c r="E107">
        <v>180.4</v>
      </c>
      <c r="F107">
        <v>182.65</v>
      </c>
      <c r="G107">
        <f>_xll.TA_TYPPRICE(D107,E107,F107)</f>
        <v>182.31666666666669</v>
      </c>
      <c r="H107">
        <v>182.27224273406176</v>
      </c>
      <c r="I107" t="str">
        <f t="shared" si="20"/>
        <v>UP</v>
      </c>
      <c r="J107">
        <v>189.6746585352434</v>
      </c>
      <c r="K107">
        <v>183.42776746738448</v>
      </c>
      <c r="L107" t="str">
        <f t="shared" si="21"/>
        <v>DOWN</v>
      </c>
      <c r="M107" t="str">
        <f t="shared" si="22"/>
        <v>No Trend</v>
      </c>
      <c r="N107">
        <v>36.473362192174378</v>
      </c>
      <c r="O107" t="str">
        <f t="shared" si="23"/>
        <v>DOWN</v>
      </c>
      <c r="P107" t="str">
        <f t="shared" si="24"/>
        <v>No Trend + Momentum</v>
      </c>
      <c r="Q107">
        <f t="shared" si="25"/>
        <v>2.25</v>
      </c>
      <c r="R107">
        <f t="shared" si="26"/>
        <v>3.5</v>
      </c>
      <c r="S107">
        <f t="shared" si="27"/>
        <v>0.6428571428571429</v>
      </c>
      <c r="T107" t="str">
        <f t="shared" si="28"/>
        <v>No Indication</v>
      </c>
      <c r="U107" t="str">
        <f t="shared" si="29"/>
        <v>No T+M+I</v>
      </c>
      <c r="V107">
        <v>187.68497895368742</v>
      </c>
      <c r="W107">
        <v>188.67575006226485</v>
      </c>
      <c r="X107">
        <f t="shared" si="30"/>
        <v>-0.99077110857743378</v>
      </c>
      <c r="Y107">
        <v>1.3141393589735393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183.5</v>
      </c>
      <c r="D108">
        <v>186.5</v>
      </c>
      <c r="E108">
        <v>183.15</v>
      </c>
      <c r="F108">
        <v>186.15</v>
      </c>
      <c r="G108">
        <f>_xll.TA_TYPPRICE(D108,E108,F108)</f>
        <v>185.26666666666665</v>
      </c>
      <c r="H108">
        <v>183.76945470036421</v>
      </c>
      <c r="I108" t="str">
        <f t="shared" si="20"/>
        <v>UP</v>
      </c>
      <c r="J108">
        <v>188.96917886074488</v>
      </c>
      <c r="K108">
        <v>183.36604136352128</v>
      </c>
      <c r="L108" t="str">
        <f t="shared" si="21"/>
        <v>No Confirmation</v>
      </c>
      <c r="M108" t="str">
        <f t="shared" si="22"/>
        <v>No Trend</v>
      </c>
      <c r="N108">
        <v>49.2173043314409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3</v>
      </c>
      <c r="R108">
        <f t="shared" si="26"/>
        <v>3.3499999999999943</v>
      </c>
      <c r="S108">
        <f t="shared" si="27"/>
        <v>0.89552238805970297</v>
      </c>
      <c r="T108" t="str">
        <f t="shared" si="28"/>
        <v>UP</v>
      </c>
      <c r="U108" t="str">
        <f t="shared" si="29"/>
        <v>No T+M+I</v>
      </c>
      <c r="V108">
        <v>187.44882834542781</v>
      </c>
      <c r="W108">
        <v>188.48865746506004</v>
      </c>
      <c r="X108">
        <f t="shared" si="30"/>
        <v>-1.0398291196322305</v>
      </c>
      <c r="Y108">
        <v>0.84334566325238525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186</v>
      </c>
      <c r="D109">
        <v>192.15</v>
      </c>
      <c r="E109">
        <v>185</v>
      </c>
      <c r="F109">
        <v>189.8</v>
      </c>
      <c r="G109">
        <f>_xll.TA_TYPPRICE(D109,E109,F109)</f>
        <v>188.98333333333335</v>
      </c>
      <c r="H109">
        <v>186.37639401684879</v>
      </c>
      <c r="I109" t="str">
        <f t="shared" si="20"/>
        <v>UP</v>
      </c>
      <c r="J109">
        <v>189.67602800280156</v>
      </c>
      <c r="K109">
        <v>183.72914328273876</v>
      </c>
      <c r="L109" t="str">
        <f t="shared" si="21"/>
        <v>UP</v>
      </c>
      <c r="M109" t="str">
        <f t="shared" si="22"/>
        <v>UP</v>
      </c>
      <c r="N109">
        <v>59.744409373585647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4.8000000000000114</v>
      </c>
      <c r="R109">
        <f t="shared" si="26"/>
        <v>7.1500000000000057</v>
      </c>
      <c r="S109">
        <f t="shared" si="27"/>
        <v>0.67132867132867236</v>
      </c>
      <c r="T109" t="str">
        <f t="shared" si="28"/>
        <v>No Indication</v>
      </c>
      <c r="U109" t="str">
        <f t="shared" si="29"/>
        <v>No T+M+I</v>
      </c>
      <c r="V109">
        <v>187.81054706151585</v>
      </c>
      <c r="W109">
        <v>188.58579394912968</v>
      </c>
      <c r="X109">
        <f t="shared" si="30"/>
        <v>-0.77524688761383231</v>
      </c>
      <c r="Y109">
        <v>0.51962715307914165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189.7</v>
      </c>
      <c r="D110">
        <v>191.7</v>
      </c>
      <c r="E110">
        <v>186.7</v>
      </c>
      <c r="F110">
        <v>188.25</v>
      </c>
      <c r="G110">
        <f>_xll.TA_TYPPRICE(D110,E110,F110)</f>
        <v>188.88333333333333</v>
      </c>
      <c r="H110">
        <v>187.62986367509106</v>
      </c>
      <c r="I110" t="str">
        <f t="shared" si="20"/>
        <v>UP</v>
      </c>
      <c r="J110">
        <v>190.12579955773455</v>
      </c>
      <c r="K110">
        <v>184.38933366435236</v>
      </c>
      <c r="L110" t="str">
        <f t="shared" si="21"/>
        <v>No Confirmation</v>
      </c>
      <c r="M110" t="str">
        <f t="shared" si="22"/>
        <v>No Trend</v>
      </c>
      <c r="N110">
        <v>53.821957483973371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1.5500000000000114</v>
      </c>
      <c r="R110">
        <f t="shared" si="26"/>
        <v>5</v>
      </c>
      <c r="S110">
        <f t="shared" si="27"/>
        <v>0.31000000000000227</v>
      </c>
      <c r="T110" t="str">
        <f t="shared" si="28"/>
        <v>No Indication</v>
      </c>
      <c r="U110" t="str">
        <f t="shared" si="29"/>
        <v>No T+M+I</v>
      </c>
      <c r="V110">
        <v>187.87815520589803</v>
      </c>
      <c r="W110">
        <v>188.56092032326822</v>
      </c>
      <c r="X110">
        <f t="shared" si="30"/>
        <v>-0.68276511737019518</v>
      </c>
      <c r="Y110">
        <v>0.2791486989892743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189</v>
      </c>
      <c r="D111">
        <v>193.5</v>
      </c>
      <c r="E111">
        <v>189</v>
      </c>
      <c r="F111">
        <v>190.65</v>
      </c>
      <c r="G111">
        <f>_xll.TA_TYPPRICE(D111,E111,F111)</f>
        <v>191.04999999999998</v>
      </c>
      <c r="H111">
        <v>189.33993183754552</v>
      </c>
      <c r="I111" t="str">
        <f t="shared" si="20"/>
        <v>UP</v>
      </c>
      <c r="J111">
        <v>190.87562187823798</v>
      </c>
      <c r="K111">
        <v>185.41392618338517</v>
      </c>
      <c r="L111" t="str">
        <f t="shared" si="21"/>
        <v>No Confirmation</v>
      </c>
      <c r="M111" t="str">
        <f t="shared" si="22"/>
        <v>No Trend</v>
      </c>
      <c r="N111">
        <v>61.255615705850211</v>
      </c>
      <c r="O111" t="str">
        <f t="shared" si="23"/>
        <v>UP</v>
      </c>
      <c r="P111" t="str">
        <f t="shared" si="24"/>
        <v>No Trend + Momentum</v>
      </c>
      <c r="Q111">
        <f t="shared" si="25"/>
        <v>1.6500000000000057</v>
      </c>
      <c r="R111">
        <f t="shared" si="26"/>
        <v>4.5</v>
      </c>
      <c r="S111">
        <f t="shared" si="27"/>
        <v>0.36666666666666792</v>
      </c>
      <c r="T111" t="str">
        <f t="shared" si="28"/>
        <v>No Indication</v>
      </c>
      <c r="U111" t="str">
        <f t="shared" si="29"/>
        <v>No T+M+I</v>
      </c>
      <c r="V111">
        <v>188.30459286652911</v>
      </c>
      <c r="W111">
        <v>188.7156669659891</v>
      </c>
      <c r="X111">
        <f t="shared" si="30"/>
        <v>-0.41107409945999507</v>
      </c>
      <c r="Y111">
        <v>0.14110413929942042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190</v>
      </c>
      <c r="D112">
        <v>192.65</v>
      </c>
      <c r="E112">
        <v>188.45</v>
      </c>
      <c r="F112">
        <v>190.1</v>
      </c>
      <c r="G112">
        <f>_xll.TA_TYPPRICE(D112,E112,F112)</f>
        <v>190.4</v>
      </c>
      <c r="H112">
        <v>189.86996591877278</v>
      </c>
      <c r="I112" t="str">
        <f t="shared" si="20"/>
        <v>UP</v>
      </c>
      <c r="J112">
        <v>191.26992812751843</v>
      </c>
      <c r="K112">
        <v>186.08860925374401</v>
      </c>
      <c r="L112" t="str">
        <f t="shared" si="21"/>
        <v>No Confirmation</v>
      </c>
      <c r="M112" t="str">
        <f t="shared" si="22"/>
        <v>No Trend</v>
      </c>
      <c r="N112">
        <v>58.555417686467322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1.6500000000000057</v>
      </c>
      <c r="R112">
        <f t="shared" si="26"/>
        <v>4.2000000000000171</v>
      </c>
      <c r="S112">
        <f t="shared" si="27"/>
        <v>0.39285714285714263</v>
      </c>
      <c r="T112" t="str">
        <f t="shared" si="28"/>
        <v>No Indication</v>
      </c>
      <c r="U112" t="str">
        <f t="shared" si="29"/>
        <v>No T+M+I</v>
      </c>
      <c r="V112">
        <v>188.58080934860155</v>
      </c>
      <c r="W112">
        <v>188.8182101536936</v>
      </c>
      <c r="X112">
        <f t="shared" si="30"/>
        <v>-0.23740080509205086</v>
      </c>
      <c r="Y112">
        <v>6.5403150421126155E-2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190.4</v>
      </c>
      <c r="D113">
        <v>194</v>
      </c>
      <c r="E113">
        <v>190.15</v>
      </c>
      <c r="F113">
        <v>192.3</v>
      </c>
      <c r="G113">
        <f>_xll.TA_TYPPRICE(D113,E113,F113)</f>
        <v>192.15</v>
      </c>
      <c r="H113">
        <v>191.00998295938638</v>
      </c>
      <c r="I113" t="str">
        <f t="shared" si="20"/>
        <v>UP</v>
      </c>
      <c r="J113">
        <v>191.87661076584766</v>
      </c>
      <c r="K113">
        <v>186.99114053068979</v>
      </c>
      <c r="L113" t="str">
        <f t="shared" si="21"/>
        <v>UP</v>
      </c>
      <c r="M113" t="str">
        <f t="shared" si="22"/>
        <v>UP</v>
      </c>
      <c r="N113">
        <v>66.040279918736573</v>
      </c>
      <c r="O113" t="str">
        <f t="shared" si="23"/>
        <v>UP</v>
      </c>
      <c r="P113" t="str">
        <f t="shared" si="24"/>
        <v>UP</v>
      </c>
      <c r="Q113">
        <f t="shared" si="25"/>
        <v>2.1500000000000057</v>
      </c>
      <c r="R113">
        <f t="shared" si="26"/>
        <v>3.8499999999999943</v>
      </c>
      <c r="S113">
        <f t="shared" si="27"/>
        <v>0.55844155844156074</v>
      </c>
      <c r="T113" t="str">
        <f t="shared" si="28"/>
        <v>No Indication</v>
      </c>
      <c r="U113" t="str">
        <f t="shared" si="29"/>
        <v>No T+M+I</v>
      </c>
      <c r="V113">
        <v>189.15299252573976</v>
      </c>
      <c r="W113">
        <v>189.07612051267927</v>
      </c>
      <c r="X113">
        <f t="shared" si="30"/>
        <v>7.6872013060494737E-2</v>
      </c>
      <c r="Y113">
        <v>6.7696922948999871E-2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193</v>
      </c>
      <c r="D114">
        <v>195.1</v>
      </c>
      <c r="E114">
        <v>186.95</v>
      </c>
      <c r="F114">
        <v>188.7</v>
      </c>
      <c r="G114">
        <f>_xll.TA_TYPPRICE(D114,E114,F114)</f>
        <v>190.25</v>
      </c>
      <c r="H114">
        <v>190.62999147969319</v>
      </c>
      <c r="I114" t="str">
        <f t="shared" si="20"/>
        <v>DOWN</v>
      </c>
      <c r="J114">
        <v>192.59291948454819</v>
      </c>
      <c r="K114">
        <v>186.9819981905365</v>
      </c>
      <c r="L114" t="str">
        <f t="shared" si="21"/>
        <v>No Confirmation</v>
      </c>
      <c r="M114" t="str">
        <f t="shared" si="22"/>
        <v>No Trend</v>
      </c>
      <c r="N114">
        <v>48.22543546295168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1.75</v>
      </c>
      <c r="R114">
        <f t="shared" si="26"/>
        <v>8.1500000000000057</v>
      </c>
      <c r="S114">
        <f t="shared" si="27"/>
        <v>0.21472392638036794</v>
      </c>
      <c r="T114" t="str">
        <f t="shared" si="28"/>
        <v>No Indication</v>
      </c>
      <c r="U114" t="str">
        <f t="shared" si="29"/>
        <v>No T+M+I</v>
      </c>
      <c r="V114">
        <v>189.08330136793364</v>
      </c>
      <c r="W114">
        <v>189.04825973396228</v>
      </c>
      <c r="X114">
        <f t="shared" si="30"/>
        <v>3.5041633971360397E-2</v>
      </c>
      <c r="Y114">
        <v>6.1165865153471978E-2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190.15</v>
      </c>
      <c r="D115">
        <v>192.6</v>
      </c>
      <c r="E115">
        <v>188.25</v>
      </c>
      <c r="F115">
        <v>192.1</v>
      </c>
      <c r="G115">
        <f>_xll.TA_TYPPRICE(D115,E115,F115)</f>
        <v>190.98333333333335</v>
      </c>
      <c r="H115">
        <v>190.80666240651328</v>
      </c>
      <c r="I115" t="str">
        <f t="shared" si="20"/>
        <v>UP</v>
      </c>
      <c r="J115">
        <v>192.59449293242636</v>
      </c>
      <c r="K115">
        <v>187.26377637041728</v>
      </c>
      <c r="L115" t="str">
        <f t="shared" si="21"/>
        <v>No Confirmation</v>
      </c>
      <c r="M115" t="str">
        <f t="shared" si="22"/>
        <v>No Trend</v>
      </c>
      <c r="N115">
        <v>60.73113319874097</v>
      </c>
      <c r="O115" t="str">
        <f t="shared" si="23"/>
        <v>UP</v>
      </c>
      <c r="P115" t="str">
        <f t="shared" si="24"/>
        <v>No Trend + Momentum</v>
      </c>
      <c r="Q115">
        <f t="shared" si="25"/>
        <v>3.8499999999999943</v>
      </c>
      <c r="R115">
        <f t="shared" si="26"/>
        <v>4.3499999999999943</v>
      </c>
      <c r="S115">
        <f t="shared" si="27"/>
        <v>0.88505747126436762</v>
      </c>
      <c r="T115" t="str">
        <f t="shared" si="28"/>
        <v>UP</v>
      </c>
      <c r="U115" t="str">
        <f t="shared" si="29"/>
        <v>No T+M+I</v>
      </c>
      <c r="V115">
        <v>189.54740884979</v>
      </c>
      <c r="W115">
        <v>189.27431456848359</v>
      </c>
      <c r="X115">
        <f t="shared" si="30"/>
        <v>0.27309428130641322</v>
      </c>
      <c r="Y115">
        <v>0.10355154838406022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192.9</v>
      </c>
      <c r="D116">
        <v>193</v>
      </c>
      <c r="E116">
        <v>190.65</v>
      </c>
      <c r="F116">
        <v>191.7</v>
      </c>
      <c r="G116">
        <f>_xll.TA_TYPPRICE(D116,E116,F116)</f>
        <v>191.7833333333333</v>
      </c>
      <c r="H116">
        <v>191.29499786992329</v>
      </c>
      <c r="I116" t="str">
        <f t="shared" si="20"/>
        <v>UP</v>
      </c>
      <c r="J116">
        <v>192.68460561410939</v>
      </c>
      <c r="K116">
        <v>188.01627051032455</v>
      </c>
      <c r="L116" t="str">
        <f t="shared" si="21"/>
        <v>No Confirmation</v>
      </c>
      <c r="M116" t="str">
        <f t="shared" si="22"/>
        <v>No Trend</v>
      </c>
      <c r="N116">
        <v>58.647913257381788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1.0499999999999829</v>
      </c>
      <c r="R116">
        <f t="shared" si="26"/>
        <v>2.3499999999999943</v>
      </c>
      <c r="S116">
        <f t="shared" si="27"/>
        <v>0.44680851063829169</v>
      </c>
      <c r="T116" t="str">
        <f t="shared" si="28"/>
        <v>No Indication</v>
      </c>
      <c r="U116" t="str">
        <f t="shared" si="29"/>
        <v>No T+M+I</v>
      </c>
      <c r="V116">
        <v>189.87857671905309</v>
      </c>
      <c r="W116">
        <v>189.45399497081814</v>
      </c>
      <c r="X116">
        <f t="shared" si="30"/>
        <v>0.42458174823494232</v>
      </c>
      <c r="Y116">
        <v>0.16775758835423665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192.9</v>
      </c>
      <c r="D117">
        <v>193.7</v>
      </c>
      <c r="E117">
        <v>189.25</v>
      </c>
      <c r="F117">
        <v>190.15</v>
      </c>
      <c r="G117">
        <f>_xll.TA_TYPPRICE(D117,E117,F117)</f>
        <v>191.03333333333333</v>
      </c>
      <c r="H117">
        <v>191.16416560162833</v>
      </c>
      <c r="I117" t="str">
        <f t="shared" si="20"/>
        <v>DOWN</v>
      </c>
      <c r="J117">
        <v>192.91024881097397</v>
      </c>
      <c r="K117">
        <v>188.29043261914131</v>
      </c>
      <c r="L117" t="str">
        <f t="shared" si="21"/>
        <v>No Confirmation</v>
      </c>
      <c r="M117" t="str">
        <f t="shared" si="22"/>
        <v>No Trend</v>
      </c>
      <c r="N117">
        <v>50.291827698061994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0.90000000000000568</v>
      </c>
      <c r="R117">
        <f t="shared" si="26"/>
        <v>4.4499999999999886</v>
      </c>
      <c r="S117">
        <f t="shared" si="27"/>
        <v>0.20224719101123775</v>
      </c>
      <c r="T117" t="str">
        <f t="shared" si="28"/>
        <v>No Indication</v>
      </c>
      <c r="U117" t="str">
        <f t="shared" si="29"/>
        <v>No T+M+I</v>
      </c>
      <c r="V117">
        <v>189.92033414689107</v>
      </c>
      <c r="W117">
        <v>189.50555089890568</v>
      </c>
      <c r="X117">
        <f t="shared" si="30"/>
        <v>0.41478324798538324</v>
      </c>
      <c r="Y117">
        <v>0.21716272028046596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190.2</v>
      </c>
      <c r="D118">
        <v>190.7</v>
      </c>
      <c r="E118">
        <v>186.55</v>
      </c>
      <c r="F118">
        <v>188</v>
      </c>
      <c r="G118">
        <f>_xll.TA_TYPPRICE(D118,E118,F118)</f>
        <v>188.41666666666666</v>
      </c>
      <c r="H118">
        <v>189.79041613414751</v>
      </c>
      <c r="I118" t="str">
        <f t="shared" si="20"/>
        <v>DOWN</v>
      </c>
      <c r="J118">
        <v>192.4190824085353</v>
      </c>
      <c r="K118">
        <v>187.90366981488768</v>
      </c>
      <c r="L118" t="str">
        <f t="shared" si="21"/>
        <v>No Confirmation</v>
      </c>
      <c r="M118" t="str">
        <f t="shared" si="22"/>
        <v>No Trend</v>
      </c>
      <c r="N118">
        <v>40.32896463214238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1.4499999999999886</v>
      </c>
      <c r="R118">
        <f t="shared" si="26"/>
        <v>4.1499999999999773</v>
      </c>
      <c r="S118">
        <f t="shared" si="27"/>
        <v>0.34939759036144497</v>
      </c>
      <c r="T118" t="str">
        <f t="shared" si="28"/>
        <v>No Indication</v>
      </c>
      <c r="U118" t="str">
        <f t="shared" si="29"/>
        <v>No T+M+I</v>
      </c>
      <c r="V118">
        <v>189.62489812429243</v>
      </c>
      <c r="W118">
        <v>189.39402861009785</v>
      </c>
      <c r="X118">
        <f t="shared" si="30"/>
        <v>0.23086951419458046</v>
      </c>
      <c r="Y118">
        <v>0.21990407906328885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188.6</v>
      </c>
      <c r="D119">
        <v>192.5</v>
      </c>
      <c r="E119">
        <v>188</v>
      </c>
      <c r="F119">
        <v>191.2</v>
      </c>
      <c r="G119">
        <f>_xll.TA_TYPPRICE(D119,E119,F119)</f>
        <v>190.56666666666669</v>
      </c>
      <c r="H119">
        <v>190.17854140040708</v>
      </c>
      <c r="I119" t="str">
        <f t="shared" si="20"/>
        <v>UP</v>
      </c>
      <c r="J119">
        <v>192.43706409552746</v>
      </c>
      <c r="K119">
        <v>187.9250765226904</v>
      </c>
      <c r="L119" t="str">
        <f t="shared" si="21"/>
        <v>No Confirmation</v>
      </c>
      <c r="M119" t="str">
        <f t="shared" si="22"/>
        <v>No Trend</v>
      </c>
      <c r="N119">
        <v>56.398672608900711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3.1999999999999886</v>
      </c>
      <c r="R119">
        <f t="shared" si="26"/>
        <v>4.5</v>
      </c>
      <c r="S119">
        <f t="shared" si="27"/>
        <v>0.71111111111110858</v>
      </c>
      <c r="T119" t="str">
        <f t="shared" si="28"/>
        <v>No Indication</v>
      </c>
      <c r="U119" t="str">
        <f t="shared" si="29"/>
        <v>No T+M+I</v>
      </c>
      <c r="V119">
        <v>189.86722148978589</v>
      </c>
      <c r="W119">
        <v>189.52780426860912</v>
      </c>
      <c r="X119">
        <f t="shared" si="30"/>
        <v>0.33941722117677386</v>
      </c>
      <c r="Y119">
        <v>0.24380670748598585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192.65</v>
      </c>
      <c r="D120">
        <v>193.9</v>
      </c>
      <c r="E120">
        <v>188.5</v>
      </c>
      <c r="F120">
        <v>190.9</v>
      </c>
      <c r="G120">
        <f>_xll.TA_TYPPRICE(D120,E120,F120)</f>
        <v>191.1</v>
      </c>
      <c r="H120">
        <v>190.63927070020355</v>
      </c>
      <c r="I120" t="str">
        <f t="shared" si="20"/>
        <v>UP</v>
      </c>
      <c r="J120">
        <v>192.76216096318802</v>
      </c>
      <c r="K120">
        <v>188.05283729542586</v>
      </c>
      <c r="L120" t="str">
        <f t="shared" si="21"/>
        <v>No Confirmation</v>
      </c>
      <c r="M120" t="str">
        <f t="shared" si="22"/>
        <v>No Trend</v>
      </c>
      <c r="N120">
        <v>54.673230330596155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2.4000000000000057</v>
      </c>
      <c r="R120">
        <f t="shared" si="26"/>
        <v>5.4000000000000057</v>
      </c>
      <c r="S120">
        <f t="shared" si="27"/>
        <v>0.44444444444444503</v>
      </c>
      <c r="T120" t="str">
        <f t="shared" si="28"/>
        <v>No Indication</v>
      </c>
      <c r="U120" t="str">
        <f t="shared" si="29"/>
        <v>No T+M+I</v>
      </c>
      <c r="V120">
        <v>190.02611049135729</v>
      </c>
      <c r="W120">
        <v>189.62944839686028</v>
      </c>
      <c r="X120">
        <f t="shared" si="30"/>
        <v>0.39666209449700318</v>
      </c>
      <c r="Y120">
        <v>0.27437778488818931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191.95</v>
      </c>
      <c r="D121">
        <v>195.25</v>
      </c>
      <c r="E121">
        <v>190.5</v>
      </c>
      <c r="F121">
        <v>195.2</v>
      </c>
      <c r="G121">
        <f>_xll.TA_TYPPRICE(D121,E121,F121)</f>
        <v>193.65</v>
      </c>
      <c r="H121">
        <v>192.14463535010179</v>
      </c>
      <c r="I121" t="str">
        <f t="shared" si="20"/>
        <v>UP</v>
      </c>
      <c r="J121">
        <v>193.31501408247956</v>
      </c>
      <c r="K121">
        <v>188.59665122977566</v>
      </c>
      <c r="L121" t="str">
        <f t="shared" si="21"/>
        <v>UP</v>
      </c>
      <c r="M121" t="str">
        <f t="shared" si="22"/>
        <v>UP</v>
      </c>
      <c r="N121">
        <v>70.721723803415557</v>
      </c>
      <c r="O121" t="str">
        <f t="shared" si="23"/>
        <v>UP</v>
      </c>
      <c r="P121" t="str">
        <f t="shared" si="24"/>
        <v>UP</v>
      </c>
      <c r="Q121">
        <f t="shared" si="25"/>
        <v>4.6999999999999886</v>
      </c>
      <c r="R121">
        <f t="shared" si="26"/>
        <v>4.75</v>
      </c>
      <c r="S121">
        <f t="shared" si="27"/>
        <v>0.98947368421052395</v>
      </c>
      <c r="T121" t="str">
        <f t="shared" si="28"/>
        <v>UP</v>
      </c>
      <c r="U121" t="str">
        <f t="shared" si="29"/>
        <v>UP</v>
      </c>
      <c r="V121">
        <v>190.82209349268695</v>
      </c>
      <c r="W121">
        <v>190.04208184894472</v>
      </c>
      <c r="X121">
        <f t="shared" si="30"/>
        <v>0.78001164374222753</v>
      </c>
      <c r="Y121">
        <v>0.37550455665899696</v>
      </c>
      <c r="Z121" t="str">
        <f t="shared" si="31"/>
        <v>UP</v>
      </c>
      <c r="AA121" t="str">
        <f t="shared" si="32"/>
        <v>UP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196.45</v>
      </c>
      <c r="D122">
        <v>199.3</v>
      </c>
      <c r="E122">
        <v>195.75</v>
      </c>
      <c r="F122">
        <v>196.9</v>
      </c>
      <c r="G122">
        <f>_xll.TA_TYPPRICE(D122,E122,F122)</f>
        <v>197.31666666666669</v>
      </c>
      <c r="H122">
        <v>194.73065100838426</v>
      </c>
      <c r="I122" t="str">
        <f t="shared" si="20"/>
        <v>UP</v>
      </c>
      <c r="J122">
        <v>194.64501095303967</v>
      </c>
      <c r="K122">
        <v>190.18628428982552</v>
      </c>
      <c r="L122" t="str">
        <f t="shared" si="21"/>
        <v>UP</v>
      </c>
      <c r="M122" t="str">
        <f t="shared" si="22"/>
        <v>UP</v>
      </c>
      <c r="N122">
        <v>75.08173649789552</v>
      </c>
      <c r="O122" t="str">
        <f t="shared" si="23"/>
        <v>UP</v>
      </c>
      <c r="P122" t="str">
        <f t="shared" si="24"/>
        <v>UP</v>
      </c>
      <c r="Q122">
        <f t="shared" si="25"/>
        <v>1.1500000000000057</v>
      </c>
      <c r="R122">
        <f t="shared" si="26"/>
        <v>3.5500000000000114</v>
      </c>
      <c r="S122">
        <f t="shared" si="27"/>
        <v>0.32394366197183155</v>
      </c>
      <c r="T122" t="str">
        <f t="shared" si="28"/>
        <v>No Indication</v>
      </c>
      <c r="U122" t="str">
        <f t="shared" si="29"/>
        <v>No T+M+I</v>
      </c>
      <c r="V122">
        <v>191.75715603227357</v>
      </c>
      <c r="W122">
        <v>190.55007578605992</v>
      </c>
      <c r="X122">
        <f t="shared" si="30"/>
        <v>1.2070802462136498</v>
      </c>
      <c r="Y122">
        <v>0.54181969456992751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199</v>
      </c>
      <c r="D123">
        <v>215.3</v>
      </c>
      <c r="E123">
        <v>188.95</v>
      </c>
      <c r="F123">
        <v>213.8</v>
      </c>
      <c r="G123">
        <f>_xll.TA_TYPPRICE(D123,E123,F123)</f>
        <v>206.01666666666665</v>
      </c>
      <c r="H123">
        <v>200.37365883752545</v>
      </c>
      <c r="I123" t="str">
        <f t="shared" si="20"/>
        <v>UP</v>
      </c>
      <c r="J123">
        <v>199.23500851903086</v>
      </c>
      <c r="K123">
        <v>189.91155444764206</v>
      </c>
      <c r="L123" t="str">
        <f t="shared" si="21"/>
        <v>UP</v>
      </c>
      <c r="M123" t="str">
        <f t="shared" si="22"/>
        <v>UP</v>
      </c>
      <c r="N123">
        <v>91.258295790441977</v>
      </c>
      <c r="O123" t="str">
        <f t="shared" si="23"/>
        <v>UP</v>
      </c>
      <c r="P123" t="str">
        <f t="shared" si="24"/>
        <v>UP</v>
      </c>
      <c r="Q123">
        <f t="shared" si="25"/>
        <v>24.850000000000023</v>
      </c>
      <c r="R123">
        <f t="shared" si="26"/>
        <v>26.350000000000023</v>
      </c>
      <c r="S123">
        <f t="shared" si="27"/>
        <v>0.94307400379506645</v>
      </c>
      <c r="T123" t="str">
        <f t="shared" si="28"/>
        <v>UP</v>
      </c>
      <c r="U123" t="str">
        <f t="shared" si="29"/>
        <v>UP</v>
      </c>
      <c r="V123">
        <v>195.14836279653917</v>
      </c>
      <c r="W123">
        <v>192.27229239449991</v>
      </c>
      <c r="X123">
        <f t="shared" si="30"/>
        <v>2.8760704020392609</v>
      </c>
      <c r="Y123">
        <v>1.0086698360637942</v>
      </c>
      <c r="Z123" t="str">
        <f t="shared" si="31"/>
        <v>UP</v>
      </c>
      <c r="AA123" t="str">
        <f t="shared" si="32"/>
        <v>UP</v>
      </c>
      <c r="AB123" t="str">
        <f t="shared" si="33"/>
        <v>UP</v>
      </c>
      <c r="AC123" t="str">
        <f t="shared" si="34"/>
        <v>UP</v>
      </c>
      <c r="AD123">
        <f t="shared" si="35"/>
        <v>191.95000000000002</v>
      </c>
      <c r="AE123">
        <f t="shared" si="36"/>
        <v>199</v>
      </c>
      <c r="AF123">
        <f t="shared" si="37"/>
        <v>202.15</v>
      </c>
      <c r="AG123">
        <f t="shared" si="38"/>
        <v>205.25</v>
      </c>
    </row>
    <row r="124" spans="1:33" x14ac:dyDescent="0.25">
      <c r="A124" t="s">
        <v>5</v>
      </c>
      <c r="B124" s="1">
        <v>43034</v>
      </c>
      <c r="C124">
        <v>212.95</v>
      </c>
      <c r="D124">
        <v>212.95</v>
      </c>
      <c r="E124">
        <v>204.15</v>
      </c>
      <c r="F124">
        <v>208.35</v>
      </c>
      <c r="G124">
        <f>_xll.TA_TYPPRICE(D124,E124,F124)</f>
        <v>208.48333333333335</v>
      </c>
      <c r="H124">
        <v>204.4284960854294</v>
      </c>
      <c r="I124" t="str">
        <f t="shared" si="20"/>
        <v>UP</v>
      </c>
      <c r="J124">
        <v>202.28278440369067</v>
      </c>
      <c r="K124">
        <v>193.07565345927716</v>
      </c>
      <c r="L124" t="str">
        <f t="shared" si="21"/>
        <v>UP</v>
      </c>
      <c r="M124" t="str">
        <f t="shared" si="22"/>
        <v>UP</v>
      </c>
      <c r="N124">
        <v>72.330167826864653</v>
      </c>
      <c r="O124" t="str">
        <f t="shared" si="23"/>
        <v>UP</v>
      </c>
      <c r="P124" t="str">
        <f t="shared" si="24"/>
        <v>UP</v>
      </c>
      <c r="Q124">
        <f t="shared" si="25"/>
        <v>4.1999999999999886</v>
      </c>
      <c r="R124">
        <f t="shared" si="26"/>
        <v>8.7999999999999829</v>
      </c>
      <c r="S124">
        <f t="shared" si="27"/>
        <v>0.4772727272727269</v>
      </c>
      <c r="T124" t="str">
        <f t="shared" si="28"/>
        <v>No Indication</v>
      </c>
      <c r="U124" t="str">
        <f t="shared" si="29"/>
        <v>No T+M+I</v>
      </c>
      <c r="V124">
        <v>197.17938390476391</v>
      </c>
      <c r="W124">
        <v>193.46323369861102</v>
      </c>
      <c r="X124">
        <f t="shared" si="30"/>
        <v>3.7161502061528893</v>
      </c>
      <c r="Y124">
        <v>1.5501659100816132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207.65</v>
      </c>
      <c r="D125">
        <v>221.85</v>
      </c>
      <c r="E125">
        <v>207.6</v>
      </c>
      <c r="F125">
        <v>215.9</v>
      </c>
      <c r="G125">
        <f>_xll.TA_TYPPRICE(D125,E125,F125)</f>
        <v>215.11666666666667</v>
      </c>
      <c r="H125">
        <v>209.77258137604804</v>
      </c>
      <c r="I125" t="str">
        <f t="shared" si="20"/>
        <v>UP</v>
      </c>
      <c r="J125">
        <v>206.63105453620386</v>
      </c>
      <c r="K125">
        <v>196.30328602388224</v>
      </c>
      <c r="L125" t="str">
        <f t="shared" si="21"/>
        <v>UP</v>
      </c>
      <c r="M125" t="str">
        <f t="shared" si="22"/>
        <v>UP</v>
      </c>
      <c r="N125">
        <v>79.642057809691238</v>
      </c>
      <c r="O125" t="str">
        <f t="shared" si="23"/>
        <v>UP</v>
      </c>
      <c r="P125" t="str">
        <f t="shared" si="24"/>
        <v>UP</v>
      </c>
      <c r="Q125">
        <f t="shared" si="25"/>
        <v>8.3000000000000114</v>
      </c>
      <c r="R125">
        <f t="shared" si="26"/>
        <v>14.25</v>
      </c>
      <c r="S125">
        <f t="shared" si="27"/>
        <v>0.582456140350878</v>
      </c>
      <c r="T125" t="str">
        <f t="shared" si="28"/>
        <v>No Indication</v>
      </c>
      <c r="U125" t="str">
        <f t="shared" si="29"/>
        <v>No T+M+I</v>
      </c>
      <c r="V125">
        <v>200.05947868864638</v>
      </c>
      <c r="W125">
        <v>195.12521638760279</v>
      </c>
      <c r="X125">
        <f t="shared" si="30"/>
        <v>4.9342623010435886</v>
      </c>
      <c r="Y125">
        <v>2.2269851882740084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216.4</v>
      </c>
      <c r="D126">
        <v>218.9</v>
      </c>
      <c r="E126">
        <v>212</v>
      </c>
      <c r="F126">
        <v>215</v>
      </c>
      <c r="G126">
        <f>_xll.TA_TYPPRICE(D126,E126,F126)</f>
        <v>215.29999999999998</v>
      </c>
      <c r="H126">
        <v>212.536290688024</v>
      </c>
      <c r="I126" t="str">
        <f t="shared" si="20"/>
        <v>UP</v>
      </c>
      <c r="J126">
        <v>209.35748686149191</v>
      </c>
      <c r="K126">
        <v>199.79144468524174</v>
      </c>
      <c r="L126" t="str">
        <f t="shared" si="21"/>
        <v>UP</v>
      </c>
      <c r="M126" t="str">
        <f t="shared" si="22"/>
        <v>UP</v>
      </c>
      <c r="N126">
        <v>76.624896065448638</v>
      </c>
      <c r="O126" t="str">
        <f t="shared" si="23"/>
        <v>UP</v>
      </c>
      <c r="P126" t="str">
        <f t="shared" si="24"/>
        <v>UP</v>
      </c>
      <c r="Q126">
        <f t="shared" si="25"/>
        <v>3</v>
      </c>
      <c r="R126">
        <f t="shared" si="26"/>
        <v>6.9000000000000057</v>
      </c>
      <c r="S126">
        <f t="shared" si="27"/>
        <v>0.43478260869565183</v>
      </c>
      <c r="T126" t="str">
        <f t="shared" si="28"/>
        <v>No Indication</v>
      </c>
      <c r="U126" t="str">
        <f t="shared" si="29"/>
        <v>No T+M+I</v>
      </c>
      <c r="V126">
        <v>202.35802042885462</v>
      </c>
      <c r="W126">
        <v>196.5974225811137</v>
      </c>
      <c r="X126">
        <f t="shared" si="30"/>
        <v>5.760597847740911</v>
      </c>
      <c r="Y126">
        <v>2.9337077201673889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215.3</v>
      </c>
      <c r="D127">
        <v>218.45</v>
      </c>
      <c r="E127">
        <v>212.55</v>
      </c>
      <c r="F127">
        <v>214.25</v>
      </c>
      <c r="G127">
        <f>_xll.TA_TYPPRICE(D127,E127,F127)</f>
        <v>215.08333333333334</v>
      </c>
      <c r="H127">
        <v>213.80981201067868</v>
      </c>
      <c r="I127" t="str">
        <f t="shared" si="20"/>
        <v>UP</v>
      </c>
      <c r="J127">
        <v>211.37804533671593</v>
      </c>
      <c r="K127">
        <v>202.62667919963246</v>
      </c>
      <c r="L127" t="str">
        <f t="shared" si="21"/>
        <v>UP</v>
      </c>
      <c r="M127" t="str">
        <f t="shared" si="22"/>
        <v>UP</v>
      </c>
      <c r="N127">
        <v>73.71588115193633</v>
      </c>
      <c r="O127" t="str">
        <f t="shared" si="23"/>
        <v>UP</v>
      </c>
      <c r="P127" t="str">
        <f t="shared" si="24"/>
        <v>UP</v>
      </c>
      <c r="Q127">
        <f t="shared" si="25"/>
        <v>1.6999999999999886</v>
      </c>
      <c r="R127">
        <f t="shared" si="26"/>
        <v>5.8999999999999773</v>
      </c>
      <c r="S127">
        <f t="shared" si="27"/>
        <v>0.28813559322033816</v>
      </c>
      <c r="T127" t="str">
        <f t="shared" si="28"/>
        <v>No Indication</v>
      </c>
      <c r="U127" t="str">
        <f t="shared" si="29"/>
        <v>No T+M+I</v>
      </c>
      <c r="V127">
        <v>204.18755574749235</v>
      </c>
      <c r="W127">
        <v>197.90502090843862</v>
      </c>
      <c r="X127">
        <f t="shared" si="30"/>
        <v>6.2825348390537386</v>
      </c>
      <c r="Y127">
        <v>3.603473143944659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2017-07-05T09:06:01Z</dcterms:created>
  <dcterms:modified xsi:type="dcterms:W3CDTF">2017-11-01T04:20:24Z</dcterms:modified>
</cp:coreProperties>
</file>