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1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5" i="1"/>
  <c r="G10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0" i="1"/>
  <c r="G94" i="1"/>
  <c r="G102" i="1"/>
  <c r="G106" i="1"/>
  <c r="G110" i="1"/>
  <c r="G118" i="1"/>
  <c r="G122" i="1"/>
  <c r="G111" i="1"/>
  <c r="G119" i="1"/>
  <c r="G127" i="1"/>
  <c r="G96" i="1"/>
  <c r="G112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8" i="1"/>
  <c r="G114" i="1"/>
  <c r="G126" i="1"/>
  <c r="G123" i="1"/>
  <c r="G104" i="1"/>
  <c r="G124" i="1"/>
  <c r="G2" i="1"/>
  <c r="H5" i="1" l="1"/>
  <c r="H9" i="1"/>
  <c r="H13" i="1"/>
  <c r="H17" i="1"/>
  <c r="H21" i="1"/>
  <c r="H25" i="1"/>
  <c r="H29" i="1"/>
  <c r="H33" i="1"/>
  <c r="H4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26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4" i="1"/>
  <c r="H118" i="1"/>
  <c r="H122" i="1"/>
  <c r="H83" i="1"/>
  <c r="H87" i="1"/>
  <c r="H95" i="1"/>
  <c r="H99" i="1"/>
  <c r="H103" i="1"/>
  <c r="H107" i="1"/>
  <c r="H111" i="1"/>
  <c r="H115" i="1"/>
  <c r="H123" i="1"/>
  <c r="AH42" i="1" l="1"/>
  <c r="AH10" i="1" l="1"/>
  <c r="AH49" i="1"/>
  <c r="AH48" i="1"/>
  <c r="AH23" i="1"/>
  <c r="AH4" i="1"/>
  <c r="AH20" i="1"/>
  <c r="AH14" i="1"/>
  <c r="AH24" i="1"/>
  <c r="AH31" i="1"/>
  <c r="AH34" i="1"/>
  <c r="AH25" i="1"/>
  <c r="AH39" i="1"/>
  <c r="AH22" i="1"/>
  <c r="AH15" i="1"/>
  <c r="AH46" i="1"/>
  <c r="AH13" i="1"/>
  <c r="AH2" i="1"/>
  <c r="AH33" i="1"/>
  <c r="AH7" i="1"/>
  <c r="AH56" i="1"/>
  <c r="AH55" i="1"/>
  <c r="AH16" i="1"/>
  <c r="AH12" i="1"/>
  <c r="AH51" i="1"/>
  <c r="AH43" i="1"/>
  <c r="AH27" i="1"/>
  <c r="AH11" i="1"/>
  <c r="AH36" i="1"/>
  <c r="AH8" i="1"/>
  <c r="AH45" i="1"/>
  <c r="AH37" i="1"/>
  <c r="AH29" i="1"/>
  <c r="AH21" i="1"/>
  <c r="AH5" i="1"/>
  <c r="AH54" i="1"/>
  <c r="AH38" i="1"/>
  <c r="AH30" i="1"/>
  <c r="AH52" i="1"/>
  <c r="AH17" i="1"/>
  <c r="AH26" i="1"/>
  <c r="AH35" i="1" l="1"/>
  <c r="AH53" i="1"/>
  <c r="AH32" i="1"/>
  <c r="AH6" i="1"/>
  <c r="AH28" i="1"/>
  <c r="AH41" i="1"/>
  <c r="AH18" i="1"/>
  <c r="AH3" i="1"/>
  <c r="AH44" i="1"/>
  <c r="AH47" i="1"/>
  <c r="AH9" i="1"/>
  <c r="AH19" i="1"/>
  <c r="AH40" i="1"/>
  <c r="AH5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<sst xmlns="http://schemas.openxmlformats.org/spreadsheetml/2006/main" count="160" uniqueCount="35">
  <si>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</si>
  <si>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</si>
  <si>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</si>
  <si>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</si>
  <si>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</si>
  <si>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VOLTAS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</si>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</sst>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414.8</v>
      </c>
      <c r="D2">
        <v>419.5</v>
      </c>
      <c r="E2">
        <v>410.2</v>
      </c>
      <c r="F2">
        <v>415</v>
      </c>
      <c r="G2">
        <f>_xll.TA_TYPPRICE(D2,E2,F2)</f>
        <v>414.90000000000003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4.8000000000000114</v>
      </c>
      <c r="R2">
        <f>D2-E2</f>
        <v>9.3000000000000114</v>
      </c>
      <c r="S2">
        <f>Q2/R2</f>
        <v>0.51612903225806506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415.25</v>
      </c>
      <c r="D3">
        <v>418.8</v>
      </c>
      <c r="E3">
        <v>413.55</v>
      </c>
      <c r="F3">
        <v>415</v>
      </c>
      <c r="G3">
        <f>_xll.TA_TYPPRICE(D3,E3,F3)</f>
        <v>415.7833333333333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1.4499999999999886</v>
      </c>
      <c r="R3">
        <f t="shared" ref="R3:R66" si="6">D3-E3</f>
        <v>5.25</v>
      </c>
      <c r="S3">
        <f t="shared" ref="S3:S66" si="7">Q3/R3</f>
        <v>0.27619047619047404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416.15</v>
      </c>
      <c r="D4">
        <v>428.45</v>
      </c>
      <c r="E4">
        <v>416.15</v>
      </c>
      <c r="F4">
        <v>424</v>
      </c>
      <c r="G4">
        <f>_xll.TA_TYPPRICE(D4,E4,F4)</f>
        <v>422.86666666666662</v>
      </c>
      <c r="H4">
        <v>417.84999999999997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7.8500000000000227</v>
      </c>
      <c r="R4">
        <f t="shared" si="6"/>
        <v>12.300000000000011</v>
      </c>
      <c r="S4">
        <f t="shared" si="7"/>
        <v>0.63821138211382245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427.9</v>
      </c>
      <c r="D5">
        <v>429</v>
      </c>
      <c r="E5">
        <v>417.9</v>
      </c>
      <c r="F5">
        <v>422</v>
      </c>
      <c r="G5">
        <f>_xll.TA_TYPPRICE(D5,E5,F5)</f>
        <v>422.9666666666667</v>
      </c>
      <c r="H5">
        <v>420.4083333333333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4.1000000000000227</v>
      </c>
      <c r="R5">
        <f t="shared" si="6"/>
        <v>11.100000000000023</v>
      </c>
      <c r="S5">
        <f t="shared" si="7"/>
        <v>0.36936936936937065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419.4</v>
      </c>
      <c r="D6">
        <v>426</v>
      </c>
      <c r="E6">
        <v>419.3</v>
      </c>
      <c r="F6">
        <v>424</v>
      </c>
      <c r="G6">
        <f>_xll.TA_TYPPRICE(D6,E6,F6)</f>
        <v>423.09999999999997</v>
      </c>
      <c r="H6">
        <v>421.75416666666661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4.6999999999999886</v>
      </c>
      <c r="R6">
        <f t="shared" si="6"/>
        <v>6.6999999999999886</v>
      </c>
      <c r="S6">
        <f t="shared" si="7"/>
        <v>0.70149253731343231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426.4</v>
      </c>
      <c r="D7">
        <v>433.65</v>
      </c>
      <c r="E7">
        <v>425</v>
      </c>
      <c r="F7">
        <v>428</v>
      </c>
      <c r="G7">
        <f>_xll.TA_TYPPRICE(D7,E7,F7)</f>
        <v>428.88333333333338</v>
      </c>
      <c r="H7">
        <v>425.31875000000002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88.235294117647058</v>
      </c>
      <c r="O7" t="str">
        <f t="shared" si="3"/>
        <v>UP</v>
      </c>
      <c r="P7" t="e">
        <f t="shared" si="4"/>
        <v>#N/A</v>
      </c>
      <c r="Q7">
        <f t="shared" si="5"/>
        <v>3</v>
      </c>
      <c r="R7">
        <f t="shared" si="6"/>
        <v>8.6499999999999773</v>
      </c>
      <c r="S7">
        <f t="shared" si="7"/>
        <v>0.34682080924855585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429</v>
      </c>
      <c r="D8">
        <v>443.2</v>
      </c>
      <c r="E8">
        <v>429</v>
      </c>
      <c r="F8">
        <v>441</v>
      </c>
      <c r="G8">
        <f>_xll.TA_TYPPRICE(D8,E8,F8)</f>
        <v>437.73333333333335</v>
      </c>
      <c r="H8">
        <v>431.52604166666669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93.984962406015043</v>
      </c>
      <c r="O8" t="str">
        <f t="shared" si="3"/>
        <v>UP</v>
      </c>
      <c r="P8" t="e">
        <f t="shared" si="4"/>
        <v>#N/A</v>
      </c>
      <c r="Q8">
        <f t="shared" si="5"/>
        <v>12</v>
      </c>
      <c r="R8">
        <f t="shared" si="6"/>
        <v>14.199999999999989</v>
      </c>
      <c r="S8">
        <f t="shared" si="7"/>
        <v>0.84507042253521192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442</v>
      </c>
      <c r="D9">
        <v>446</v>
      </c>
      <c r="E9">
        <v>438.65</v>
      </c>
      <c r="F9">
        <v>440</v>
      </c>
      <c r="G9">
        <f>_xll.TA_TYPPRICE(D9,E9,F9)</f>
        <v>441.55</v>
      </c>
      <c r="H9">
        <v>436.53802083333335</v>
      </c>
      <c r="I9" t="str">
        <f t="shared" si="0"/>
        <v>UP</v>
      </c>
      <c r="J9">
        <v>430.57499999999999</v>
      </c>
      <c r="K9">
        <v>421.21875000000006</v>
      </c>
      <c r="L9" t="str">
        <f t="shared" si="1"/>
        <v>UP</v>
      </c>
      <c r="M9" t="str">
        <f t="shared" si="2"/>
        <v>UP</v>
      </c>
      <c r="N9">
        <v>89.766606822262105</v>
      </c>
      <c r="O9" t="str">
        <f t="shared" si="3"/>
        <v>UP</v>
      </c>
      <c r="P9" t="str">
        <f t="shared" si="4"/>
        <v>UP</v>
      </c>
      <c r="Q9">
        <f t="shared" si="5"/>
        <v>1.3500000000000227</v>
      </c>
      <c r="R9">
        <f t="shared" si="6"/>
        <v>7.3500000000000227</v>
      </c>
      <c r="S9">
        <f t="shared" si="7"/>
        <v>0.18367346938775764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439.95</v>
      </c>
      <c r="D10">
        <v>442.95</v>
      </c>
      <c r="E10">
        <v>432.15</v>
      </c>
      <c r="F10">
        <v>434</v>
      </c>
      <c r="G10">
        <f>_xll.TA_TYPPRICE(D10,E10,F10)</f>
        <v>436.36666666666662</v>
      </c>
      <c r="H10">
        <v>436.45234374999995</v>
      </c>
      <c r="I10" t="str">
        <f t="shared" si="0"/>
        <v>DOWN</v>
      </c>
      <c r="J10">
        <v>433.32499999999999</v>
      </c>
      <c r="K10">
        <v>423.64791666666673</v>
      </c>
      <c r="L10" t="str">
        <f t="shared" si="1"/>
        <v>UP</v>
      </c>
      <c r="M10" t="str">
        <f t="shared" si="2"/>
        <v>No Trend</v>
      </c>
      <c r="N10">
        <v>67.159167226326403</v>
      </c>
      <c r="O10" t="str">
        <f t="shared" si="3"/>
        <v>UP</v>
      </c>
      <c r="P10" t="str">
        <f t="shared" si="4"/>
        <v>No Trend + Momentum</v>
      </c>
      <c r="Q10">
        <f t="shared" si="5"/>
        <v>1.8500000000000227</v>
      </c>
      <c r="R10">
        <f t="shared" si="6"/>
        <v>10.800000000000011</v>
      </c>
      <c r="S10">
        <f t="shared" si="7"/>
        <v>0.17129629629629822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436</v>
      </c>
      <c r="D11">
        <v>436.4</v>
      </c>
      <c r="E11">
        <v>430.1</v>
      </c>
      <c r="F11">
        <v>433</v>
      </c>
      <c r="G11">
        <f>_xll.TA_TYPPRICE(D11,E11,F11)</f>
        <v>433.16666666666669</v>
      </c>
      <c r="H11">
        <v>434.80950520833335</v>
      </c>
      <c r="I11" t="str">
        <f t="shared" si="0"/>
        <v>DOWN</v>
      </c>
      <c r="J11">
        <v>434.00833333333333</v>
      </c>
      <c r="K11">
        <v>425.08171296296302</v>
      </c>
      <c r="L11" t="str">
        <f t="shared" si="1"/>
        <v>No Confirmation</v>
      </c>
      <c r="M11" t="str">
        <f t="shared" si="2"/>
        <v>No Trend</v>
      </c>
      <c r="N11">
        <v>63.811119087500991</v>
      </c>
      <c r="O11" t="str">
        <f t="shared" si="3"/>
        <v>UP</v>
      </c>
      <c r="P11" t="str">
        <f t="shared" si="4"/>
        <v>No Trend + Momentum</v>
      </c>
      <c r="Q11">
        <f t="shared" si="5"/>
        <v>2.8999999999999773</v>
      </c>
      <c r="R11">
        <f t="shared" si="6"/>
        <v>6.2999999999999545</v>
      </c>
      <c r="S11">
        <f t="shared" si="7"/>
        <v>0.46031746031746001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432</v>
      </c>
      <c r="D12">
        <v>438.2</v>
      </c>
      <c r="E12">
        <v>430.7</v>
      </c>
      <c r="F12">
        <v>433</v>
      </c>
      <c r="G12">
        <f>_xll.TA_TYPPRICE(D12,E12,F12)</f>
        <v>433.9666666666667</v>
      </c>
      <c r="H12">
        <v>434.38808593750002</v>
      </c>
      <c r="I12" t="str">
        <f t="shared" si="0"/>
        <v>DOWN</v>
      </c>
      <c r="J12">
        <v>434.93981481481478</v>
      </c>
      <c r="K12">
        <v>426.3302211934157</v>
      </c>
      <c r="L12" t="str">
        <f t="shared" si="1"/>
        <v>No Confirmation</v>
      </c>
      <c r="M12" t="str">
        <f t="shared" si="2"/>
        <v>No Trend</v>
      </c>
      <c r="N12">
        <v>63.811119087500998</v>
      </c>
      <c r="O12" t="str">
        <f t="shared" si="3"/>
        <v>UP</v>
      </c>
      <c r="P12" t="str">
        <f t="shared" si="4"/>
        <v>No Trend + Momentum</v>
      </c>
      <c r="Q12">
        <f t="shared" si="5"/>
        <v>2.3000000000000114</v>
      </c>
      <c r="R12">
        <f t="shared" si="6"/>
        <v>7.5</v>
      </c>
      <c r="S12">
        <f t="shared" si="7"/>
        <v>0.3066666666666682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435</v>
      </c>
      <c r="D13">
        <v>435</v>
      </c>
      <c r="E13">
        <v>427.25</v>
      </c>
      <c r="F13">
        <v>431</v>
      </c>
      <c r="G13">
        <f>_xll.TA_TYPPRICE(D13,E13,F13)</f>
        <v>431.08333333333331</v>
      </c>
      <c r="H13">
        <v>432.7357096354167</v>
      </c>
      <c r="I13" t="str">
        <f t="shared" si="0"/>
        <v>DOWN</v>
      </c>
      <c r="J13">
        <v>434.95318930041151</v>
      </c>
      <c r="K13">
        <v>426.53461648376776</v>
      </c>
      <c r="L13" t="str">
        <f t="shared" si="1"/>
        <v>No Confirmation</v>
      </c>
      <c r="M13" t="str">
        <f t="shared" si="2"/>
        <v>No Trend</v>
      </c>
      <c r="N13">
        <v>55.210013716237782</v>
      </c>
      <c r="O13" t="str">
        <f t="shared" si="3"/>
        <v>No Momentum</v>
      </c>
      <c r="P13" t="str">
        <f t="shared" si="4"/>
        <v>No Trend + Momentum</v>
      </c>
      <c r="Q13">
        <f t="shared" si="5"/>
        <v>3.75</v>
      </c>
      <c r="R13">
        <f t="shared" si="6"/>
        <v>7.75</v>
      </c>
      <c r="S13">
        <f t="shared" si="7"/>
        <v>0.4838709677419355</v>
      </c>
      <c r="T13" t="str">
        <f t="shared" si="8"/>
        <v>No Indication</v>
      </c>
      <c r="U13" t="str">
        <f t="shared" si="9"/>
        <v>No T+M+I</v>
      </c>
      <c r="V13">
        <v>428.33333333333331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425.1</v>
      </c>
      <c r="D14">
        <v>427</v>
      </c>
      <c r="E14">
        <v>412.7</v>
      </c>
      <c r="F14">
        <v>414</v>
      </c>
      <c r="G14">
        <f>_xll.TA_TYPPRICE(D14,E14,F14)</f>
        <v>417.90000000000003</v>
      </c>
      <c r="H14">
        <v>425.31785481770839</v>
      </c>
      <c r="I14" t="str">
        <f t="shared" si="0"/>
        <v>DOWN</v>
      </c>
      <c r="J14">
        <v>433.18581390032006</v>
      </c>
      <c r="K14">
        <v>423.46025726515268</v>
      </c>
      <c r="L14" t="str">
        <f t="shared" si="1"/>
        <v>DOWN</v>
      </c>
      <c r="M14" t="str">
        <f t="shared" si="2"/>
        <v>DOWN</v>
      </c>
      <c r="N14">
        <v>22.700136954537218</v>
      </c>
      <c r="O14" t="str">
        <f t="shared" si="3"/>
        <v>DOWN</v>
      </c>
      <c r="P14" t="str">
        <f t="shared" si="4"/>
        <v>DOWN</v>
      </c>
      <c r="Q14">
        <f t="shared" si="5"/>
        <v>1.3000000000000114</v>
      </c>
      <c r="R14">
        <f t="shared" si="6"/>
        <v>14.300000000000011</v>
      </c>
      <c r="S14">
        <f t="shared" si="7"/>
        <v>9.0909090909091633E-2</v>
      </c>
      <c r="T14" t="str">
        <f t="shared" si="8"/>
        <v>DOWN</v>
      </c>
      <c r="U14" t="str">
        <f t="shared" si="9"/>
        <v>DOWN</v>
      </c>
      <c r="V14">
        <v>426.12820512820514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414.35</v>
      </c>
      <c r="D15">
        <v>419.9</v>
      </c>
      <c r="E15">
        <v>410.95</v>
      </c>
      <c r="F15">
        <v>416</v>
      </c>
      <c r="G15">
        <f>_xll.TA_TYPPRICE(D15,E15,F15)</f>
        <v>415.61666666666662</v>
      </c>
      <c r="H15">
        <v>420.46726074218748</v>
      </c>
      <c r="I15" t="str">
        <f t="shared" si="0"/>
        <v>DOWN</v>
      </c>
      <c r="J15">
        <v>430.23341081136005</v>
      </c>
      <c r="K15">
        <v>420.68020009511872</v>
      </c>
      <c r="L15" t="str">
        <f t="shared" si="1"/>
        <v>DOWN</v>
      </c>
      <c r="M15" t="str">
        <f t="shared" si="2"/>
        <v>DOWN</v>
      </c>
      <c r="N15">
        <v>28.860409363370533</v>
      </c>
      <c r="O15" t="str">
        <f t="shared" si="3"/>
        <v>DOWN</v>
      </c>
      <c r="P15" t="str">
        <f t="shared" si="4"/>
        <v>DOWN</v>
      </c>
      <c r="Q15">
        <f t="shared" si="5"/>
        <v>5.0500000000000114</v>
      </c>
      <c r="R15">
        <f t="shared" si="6"/>
        <v>8.9499999999999886</v>
      </c>
      <c r="S15">
        <f t="shared" si="7"/>
        <v>0.56424581005586794</v>
      </c>
      <c r="T15" t="str">
        <f t="shared" si="8"/>
        <v>No Indication</v>
      </c>
      <c r="U15" t="str">
        <f t="shared" si="9"/>
        <v>No T+M+I</v>
      </c>
      <c r="V15">
        <v>424.57001972386587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413.85</v>
      </c>
      <c r="F16">
        <v>417</v>
      </c>
      <c r="G16">
        <f>_xll.TA_TYPPRICE(D16,E16,F16)</f>
        <v>416.95</v>
      </c>
      <c r="H16">
        <v>418.7086303710937</v>
      </c>
      <c r="I16" t="str">
        <f t="shared" si="0"/>
        <v>DOWN</v>
      </c>
      <c r="J16">
        <v>427.95931951994669</v>
      </c>
      <c r="K16">
        <v>419.162377851759</v>
      </c>
      <c r="L16" t="str">
        <f t="shared" si="1"/>
        <v>DOWN</v>
      </c>
      <c r="M16" t="str">
        <f t="shared" si="2"/>
        <v>DOWN</v>
      </c>
      <c r="N16">
        <v>32.235633312363774</v>
      </c>
      <c r="O16" t="str">
        <f t="shared" si="3"/>
        <v>DOWN</v>
      </c>
      <c r="P16" t="str">
        <f t="shared" si="4"/>
        <v>DOWN</v>
      </c>
      <c r="Q16">
        <f t="shared" si="5"/>
        <v>3.1499999999999773</v>
      </c>
      <c r="R16">
        <f t="shared" si="6"/>
        <v>6.1499999999999773</v>
      </c>
      <c r="S16">
        <f t="shared" si="7"/>
        <v>0.51219512195121775</v>
      </c>
      <c r="T16" t="str">
        <f t="shared" si="8"/>
        <v>No Indication</v>
      </c>
      <c r="U16" t="str">
        <f t="shared" si="9"/>
        <v>No T+M+I</v>
      </c>
      <c r="V16">
        <v>423.40540130480957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420</v>
      </c>
      <c r="D17">
        <v>420</v>
      </c>
      <c r="E17">
        <v>403.4</v>
      </c>
      <c r="F17">
        <v>406</v>
      </c>
      <c r="G17">
        <f>_xll.TA_TYPPRICE(D17,E17,F17)</f>
        <v>409.8</v>
      </c>
      <c r="H17">
        <v>414.25431518554683</v>
      </c>
      <c r="I17" t="str">
        <f t="shared" si="0"/>
        <v>DOWN</v>
      </c>
      <c r="J17">
        <v>426.19058184884744</v>
      </c>
      <c r="K17">
        <v>415.65962721803476</v>
      </c>
      <c r="L17" t="str">
        <f t="shared" si="1"/>
        <v>DOWN</v>
      </c>
      <c r="M17" t="str">
        <f t="shared" si="2"/>
        <v>DOWN</v>
      </c>
      <c r="N17">
        <v>19.508726741313602</v>
      </c>
      <c r="O17" t="str">
        <f t="shared" si="3"/>
        <v>DOWN</v>
      </c>
      <c r="P17" t="str">
        <f t="shared" si="4"/>
        <v>DOWN</v>
      </c>
      <c r="Q17">
        <f t="shared" si="5"/>
        <v>2.6000000000000227</v>
      </c>
      <c r="R17">
        <f t="shared" si="6"/>
        <v>16.600000000000023</v>
      </c>
      <c r="S17">
        <f t="shared" si="7"/>
        <v>0.15662650602409753</v>
      </c>
      <c r="T17" t="str">
        <f t="shared" si="8"/>
        <v>DOWN</v>
      </c>
      <c r="U17" t="str">
        <f t="shared" si="9"/>
        <v>DOWN</v>
      </c>
      <c r="V17">
        <v>420.72764725791581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428</v>
      </c>
      <c r="D18">
        <v>450.8</v>
      </c>
      <c r="E18">
        <v>423.1</v>
      </c>
      <c r="F18">
        <v>447</v>
      </c>
      <c r="G18">
        <f>_xll.TA_TYPPRICE(D18,E18,F18)</f>
        <v>440.3</v>
      </c>
      <c r="H18">
        <v>427.27715759277339</v>
      </c>
      <c r="I18" t="str">
        <f t="shared" si="0"/>
        <v>UP</v>
      </c>
      <c r="J18">
        <v>431.65934143799245</v>
      </c>
      <c r="K18">
        <v>417.3130433918048</v>
      </c>
      <c r="L18" t="str">
        <f t="shared" si="1"/>
        <v>UP</v>
      </c>
      <c r="M18" t="str">
        <f t="shared" si="2"/>
        <v>UP</v>
      </c>
      <c r="N18">
        <v>71.652506042612899</v>
      </c>
      <c r="O18" t="str">
        <f t="shared" si="3"/>
        <v>UP</v>
      </c>
      <c r="P18" t="str">
        <f t="shared" si="4"/>
        <v>UP</v>
      </c>
      <c r="Q18">
        <f t="shared" si="5"/>
        <v>23.899999999999977</v>
      </c>
      <c r="R18">
        <f t="shared" si="6"/>
        <v>27.699999999999989</v>
      </c>
      <c r="S18">
        <f t="shared" si="7"/>
        <v>0.86281588447653379</v>
      </c>
      <c r="T18" t="str">
        <f t="shared" si="8"/>
        <v>UP</v>
      </c>
      <c r="U18" t="str">
        <f t="shared" si="9"/>
        <v>UP</v>
      </c>
      <c r="V18">
        <v>424.76954767977492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451</v>
      </c>
      <c r="D19">
        <v>484</v>
      </c>
      <c r="E19">
        <v>443.2</v>
      </c>
      <c r="F19">
        <v>476</v>
      </c>
      <c r="G19">
        <f>_xll.TA_TYPPRICE(D19,E19,F19)</f>
        <v>467.73333333333335</v>
      </c>
      <c r="H19">
        <v>447.50524546305337</v>
      </c>
      <c r="I19" t="str">
        <f t="shared" si="0"/>
        <v>UP</v>
      </c>
      <c r="J19">
        <v>443.29059889621635</v>
      </c>
      <c r="K19">
        <v>423.0657004158482</v>
      </c>
      <c r="L19" t="str">
        <f t="shared" si="1"/>
        <v>UP</v>
      </c>
      <c r="M19" t="str">
        <f t="shared" si="2"/>
        <v>UP</v>
      </c>
      <c r="N19">
        <v>81.976035254750755</v>
      </c>
      <c r="O19" t="str">
        <f t="shared" si="3"/>
        <v>UP</v>
      </c>
      <c r="P19" t="str">
        <f t="shared" si="4"/>
        <v>UP</v>
      </c>
      <c r="Q19">
        <f t="shared" si="5"/>
        <v>32.800000000000011</v>
      </c>
      <c r="R19">
        <f t="shared" si="6"/>
        <v>40.800000000000011</v>
      </c>
      <c r="S19">
        <f t="shared" si="7"/>
        <v>0.80392156862745101</v>
      </c>
      <c r="T19" t="str">
        <f t="shared" si="8"/>
        <v>UP</v>
      </c>
      <c r="U19" t="str">
        <f t="shared" si="9"/>
        <v>UP</v>
      </c>
      <c r="V19">
        <v>432.65115572904034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470.1</v>
      </c>
      <c r="D20">
        <v>501.75</v>
      </c>
      <c r="E20">
        <v>470.1</v>
      </c>
      <c r="F20">
        <v>500</v>
      </c>
      <c r="G20">
        <f>_xll.TA_TYPPRICE(D20,E20,F20)</f>
        <v>490.61666666666662</v>
      </c>
      <c r="H20">
        <v>469.06095606485997</v>
      </c>
      <c r="I20" t="str">
        <f t="shared" si="0"/>
        <v>UP</v>
      </c>
      <c r="J20">
        <v>456.28157691927936</v>
      </c>
      <c r="K20">
        <v>433.51776699010418</v>
      </c>
      <c r="L20" t="str">
        <f t="shared" si="1"/>
        <v>UP</v>
      </c>
      <c r="M20" t="str">
        <f t="shared" si="2"/>
        <v>UP</v>
      </c>
      <c r="N20">
        <v>86.908188154191606</v>
      </c>
      <c r="O20" t="str">
        <f t="shared" si="3"/>
        <v>UP</v>
      </c>
      <c r="P20" t="str">
        <f t="shared" si="4"/>
        <v>UP</v>
      </c>
      <c r="Q20">
        <f t="shared" si="5"/>
        <v>29.899999999999977</v>
      </c>
      <c r="R20">
        <f t="shared" si="6"/>
        <v>31.649999999999977</v>
      </c>
      <c r="S20">
        <f t="shared" si="7"/>
        <v>0.94470774091627163</v>
      </c>
      <c r="T20" t="str">
        <f t="shared" si="8"/>
        <v>UP</v>
      </c>
      <c r="U20" t="str">
        <f t="shared" si="9"/>
        <v>UP</v>
      </c>
      <c r="V20">
        <v>443.01251638611103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496.9</v>
      </c>
      <c r="D21">
        <v>499.75</v>
      </c>
      <c r="E21">
        <v>482.25</v>
      </c>
      <c r="F21">
        <v>486</v>
      </c>
      <c r="G21">
        <f>_xll.TA_TYPPRICE(D21,E21,F21)</f>
        <v>489.33333333333331</v>
      </c>
      <c r="H21">
        <v>479.19714469909661</v>
      </c>
      <c r="I21" t="str">
        <f t="shared" si="0"/>
        <v>UP</v>
      </c>
      <c r="J21">
        <v>465.94122649277284</v>
      </c>
      <c r="K21">
        <v>444.34715210341437</v>
      </c>
      <c r="L21" t="str">
        <f t="shared" si="1"/>
        <v>UP</v>
      </c>
      <c r="M21" t="str">
        <f t="shared" si="2"/>
        <v>UP</v>
      </c>
      <c r="N21">
        <v>72.451733724095988</v>
      </c>
      <c r="O21" t="str">
        <f t="shared" si="3"/>
        <v>UP</v>
      </c>
      <c r="P21" t="str">
        <f t="shared" si="4"/>
        <v>UP</v>
      </c>
      <c r="Q21">
        <f t="shared" si="5"/>
        <v>3.75</v>
      </c>
      <c r="R21">
        <f t="shared" si="6"/>
        <v>17.5</v>
      </c>
      <c r="S21">
        <f t="shared" si="7"/>
        <v>0.21428571428571427</v>
      </c>
      <c r="T21" t="str">
        <f t="shared" si="8"/>
        <v>No Indication</v>
      </c>
      <c r="U21" t="str">
        <f t="shared" si="9"/>
        <v>No T+M+I</v>
      </c>
      <c r="V21">
        <v>449.62597540363242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481.6</v>
      </c>
      <c r="D22">
        <v>491</v>
      </c>
      <c r="E22">
        <v>477.75</v>
      </c>
      <c r="F22">
        <v>487</v>
      </c>
      <c r="G22">
        <f>_xll.TA_TYPPRICE(D22,E22,F22)</f>
        <v>485.25</v>
      </c>
      <c r="H22">
        <v>482.22357234954831</v>
      </c>
      <c r="I22" t="str">
        <f t="shared" si="0"/>
        <v>UP</v>
      </c>
      <c r="J22">
        <v>471.50984282771219</v>
      </c>
      <c r="K22">
        <v>451.77000719154449</v>
      </c>
      <c r="L22" t="str">
        <f t="shared" si="1"/>
        <v>UP</v>
      </c>
      <c r="M22" t="str">
        <f t="shared" si="2"/>
        <v>UP</v>
      </c>
      <c r="N22">
        <v>72.85489114708075</v>
      </c>
      <c r="O22" t="str">
        <f t="shared" si="3"/>
        <v>UP</v>
      </c>
      <c r="P22" t="str">
        <f t="shared" si="4"/>
        <v>UP</v>
      </c>
      <c r="Q22">
        <f t="shared" si="5"/>
        <v>9.25</v>
      </c>
      <c r="R22">
        <f t="shared" si="6"/>
        <v>13.25</v>
      </c>
      <c r="S22">
        <f t="shared" si="7"/>
        <v>0.69811320754716977</v>
      </c>
      <c r="T22" t="str">
        <f t="shared" si="8"/>
        <v>No Indication</v>
      </c>
      <c r="U22" t="str">
        <f t="shared" si="9"/>
        <v>No T+M+I</v>
      </c>
      <c r="V22">
        <v>455.37582534153512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485.6</v>
      </c>
      <c r="D23">
        <v>494</v>
      </c>
      <c r="E23">
        <v>483.05</v>
      </c>
      <c r="F23">
        <v>487</v>
      </c>
      <c r="G23">
        <f>_xll.TA_TYPPRICE(D23,E23,F23)</f>
        <v>488.01666666666665</v>
      </c>
      <c r="H23">
        <v>485.12011950810745</v>
      </c>
      <c r="I23" t="str">
        <f t="shared" si="0"/>
        <v>UP</v>
      </c>
      <c r="J23">
        <v>476.50765553266501</v>
      </c>
      <c r="K23">
        <v>458.72111670453461</v>
      </c>
      <c r="L23" t="str">
        <f t="shared" si="1"/>
        <v>UP</v>
      </c>
      <c r="M23" t="str">
        <f t="shared" si="2"/>
        <v>UP</v>
      </c>
      <c r="N23">
        <v>72.854891147080764</v>
      </c>
      <c r="O23" t="str">
        <f t="shared" si="3"/>
        <v>UP</v>
      </c>
      <c r="P23" t="str">
        <f t="shared" si="4"/>
        <v>UP</v>
      </c>
      <c r="Q23">
        <f t="shared" si="5"/>
        <v>3.9499999999999886</v>
      </c>
      <c r="R23">
        <f t="shared" si="6"/>
        <v>10.949999999999989</v>
      </c>
      <c r="S23">
        <f t="shared" si="7"/>
        <v>0.36073059360730525</v>
      </c>
      <c r="T23" t="str">
        <f t="shared" si="8"/>
        <v>No Indication</v>
      </c>
      <c r="U23" t="str">
        <f t="shared" si="9"/>
        <v>No T+M+I</v>
      </c>
      <c r="V23">
        <v>460.24108298129897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486.5</v>
      </c>
      <c r="D24">
        <v>512.6</v>
      </c>
      <c r="E24">
        <v>482.4</v>
      </c>
      <c r="F24">
        <v>509</v>
      </c>
      <c r="G24">
        <f>_xll.TA_TYPPRICE(D24,E24,F24)</f>
        <v>501.33333333333331</v>
      </c>
      <c r="H24">
        <v>493.22672642072041</v>
      </c>
      <c r="I24" t="str">
        <f t="shared" si="0"/>
        <v>UP</v>
      </c>
      <c r="J24">
        <v>484.52817652540614</v>
      </c>
      <c r="K24">
        <v>463.9830907701936</v>
      </c>
      <c r="L24" t="str">
        <f t="shared" si="1"/>
        <v>UP</v>
      </c>
      <c r="M24" t="str">
        <f t="shared" si="2"/>
        <v>UP</v>
      </c>
      <c r="N24">
        <v>81.940149005248813</v>
      </c>
      <c r="O24" t="str">
        <f t="shared" si="3"/>
        <v>UP</v>
      </c>
      <c r="P24" t="str">
        <f t="shared" si="4"/>
        <v>UP</v>
      </c>
      <c r="Q24">
        <f t="shared" si="5"/>
        <v>26.600000000000023</v>
      </c>
      <c r="R24">
        <f t="shared" si="6"/>
        <v>30.200000000000045</v>
      </c>
      <c r="S24">
        <f t="shared" si="7"/>
        <v>0.88079470198675436</v>
      </c>
      <c r="T24" t="str">
        <f t="shared" si="8"/>
        <v>UP</v>
      </c>
      <c r="U24" t="str">
        <f t="shared" si="9"/>
        <v>UP</v>
      </c>
      <c r="V24">
        <v>467.7424548303299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513.35</v>
      </c>
      <c r="D25">
        <v>514</v>
      </c>
      <c r="E25">
        <v>498.3</v>
      </c>
      <c r="F25">
        <v>501</v>
      </c>
      <c r="G25">
        <f>_xll.TA_TYPPRICE(D25,E25,F25)</f>
        <v>504.43333333333334</v>
      </c>
      <c r="H25">
        <v>498.83002987702685</v>
      </c>
      <c r="I25" t="str">
        <f t="shared" si="0"/>
        <v>UP</v>
      </c>
      <c r="J25">
        <v>491.07747063087146</v>
      </c>
      <c r="K25">
        <v>471.60907059903946</v>
      </c>
      <c r="L25" t="str">
        <f t="shared" si="1"/>
        <v>UP</v>
      </c>
      <c r="M25" t="str">
        <f t="shared" si="2"/>
        <v>UP</v>
      </c>
      <c r="N25">
        <v>71.1204001299796</v>
      </c>
      <c r="O25" t="str">
        <f t="shared" si="3"/>
        <v>UP</v>
      </c>
      <c r="P25" t="str">
        <f t="shared" si="4"/>
        <v>UP</v>
      </c>
      <c r="Q25">
        <f t="shared" si="5"/>
        <v>2.6999999999999886</v>
      </c>
      <c r="R25">
        <f t="shared" si="6"/>
        <v>15.699999999999989</v>
      </c>
      <c r="S25">
        <f t="shared" si="7"/>
        <v>0.17197452229299304</v>
      </c>
      <c r="T25" t="str">
        <f t="shared" si="8"/>
        <v>DOWN</v>
      </c>
      <c r="U25" t="str">
        <f t="shared" si="9"/>
        <v>No T+M+I</v>
      </c>
      <c r="V25">
        <v>472.85900024104836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501</v>
      </c>
      <c r="D26">
        <v>503</v>
      </c>
      <c r="E26">
        <v>493.55</v>
      </c>
      <c r="F26">
        <v>495</v>
      </c>
      <c r="G26">
        <f>_xll.TA_TYPPRICE(D26,E26,F26)</f>
        <v>497.18333333333334</v>
      </c>
      <c r="H26">
        <v>498.00668160518012</v>
      </c>
      <c r="I26" t="str">
        <f t="shared" si="0"/>
        <v>DOWN</v>
      </c>
      <c r="J26">
        <v>493.72692160178889</v>
      </c>
      <c r="K26">
        <v>476.48483268814181</v>
      </c>
      <c r="L26" t="str">
        <f t="shared" si="1"/>
        <v>UP</v>
      </c>
      <c r="M26" t="str">
        <f t="shared" si="2"/>
        <v>No Trend</v>
      </c>
      <c r="N26">
        <v>63.286102633888945</v>
      </c>
      <c r="O26" t="str">
        <f t="shared" si="3"/>
        <v>UP</v>
      </c>
      <c r="P26" t="str">
        <f t="shared" si="4"/>
        <v>No Trend + Momentum</v>
      </c>
      <c r="Q26">
        <f t="shared" si="5"/>
        <v>1.4499999999999886</v>
      </c>
      <c r="R26">
        <f t="shared" si="6"/>
        <v>9.4499999999999886</v>
      </c>
      <c r="S26">
        <f t="shared" si="7"/>
        <v>0.15343915343915243</v>
      </c>
      <c r="T26" t="str">
        <f t="shared" si="8"/>
        <v>DOWN</v>
      </c>
      <c r="U26" t="str">
        <f t="shared" si="9"/>
        <v>No T+M+I</v>
      </c>
      <c r="V26">
        <v>476.26530789627168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495</v>
      </c>
      <c r="D27">
        <v>498.3</v>
      </c>
      <c r="E27">
        <v>484.4</v>
      </c>
      <c r="F27">
        <v>486</v>
      </c>
      <c r="G27">
        <f>_xll.TA_TYPPRICE(D27,E27,F27)</f>
        <v>489.56666666666666</v>
      </c>
      <c r="H27">
        <v>493.78667413592336</v>
      </c>
      <c r="I27" t="str">
        <f t="shared" si="0"/>
        <v>DOWN</v>
      </c>
      <c r="J27">
        <v>494.74316124583578</v>
      </c>
      <c r="K27">
        <v>478.24375875744363</v>
      </c>
      <c r="L27" t="str">
        <f t="shared" si="1"/>
        <v>No Confirmation</v>
      </c>
      <c r="M27" t="str">
        <f t="shared" si="2"/>
        <v>No Trend</v>
      </c>
      <c r="N27">
        <v>52.45249110264659</v>
      </c>
      <c r="O27" t="str">
        <f t="shared" si="3"/>
        <v>No Momentum</v>
      </c>
      <c r="P27" t="str">
        <f t="shared" si="4"/>
        <v>No Trend + Momentum</v>
      </c>
      <c r="Q27">
        <f t="shared" si="5"/>
        <v>1.6000000000000227</v>
      </c>
      <c r="R27">
        <f t="shared" si="6"/>
        <v>13.900000000000034</v>
      </c>
      <c r="S27">
        <f t="shared" si="7"/>
        <v>0.1151079136690661</v>
      </c>
      <c r="T27" t="str">
        <f t="shared" si="8"/>
        <v>DOWN</v>
      </c>
      <c r="U27" t="str">
        <f t="shared" si="9"/>
        <v>No T+M+I</v>
      </c>
      <c r="V27">
        <v>477.76295283530681</v>
      </c>
      <c r="W27">
        <v>448.73076923076923</v>
      </c>
      <c r="X27">
        <f t="shared" si="10"/>
        <v>29.032183604537579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490</v>
      </c>
      <c r="D28">
        <v>490</v>
      </c>
      <c r="E28">
        <v>480.2</v>
      </c>
      <c r="F28">
        <v>484</v>
      </c>
      <c r="G28">
        <f>_xll.TA_TYPPRICE(D28,E28,F28)</f>
        <v>484.73333333333335</v>
      </c>
      <c r="H28">
        <v>489.26000373462836</v>
      </c>
      <c r="I28" t="str">
        <f t="shared" si="0"/>
        <v>DOWN</v>
      </c>
      <c r="J28">
        <v>493.6891254134278</v>
      </c>
      <c r="K28">
        <v>478.67847903356727</v>
      </c>
      <c r="L28" t="str">
        <f t="shared" si="1"/>
        <v>No Confirmation</v>
      </c>
      <c r="M28" t="str">
        <f t="shared" si="2"/>
        <v>No Trend</v>
      </c>
      <c r="N28">
        <v>50.071524932443658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9.8000000000000114</v>
      </c>
      <c r="S28">
        <f t="shared" si="7"/>
        <v>0.38775510204081703</v>
      </c>
      <c r="T28" t="str">
        <f t="shared" si="8"/>
        <v>No Indication</v>
      </c>
      <c r="U28" t="str">
        <f t="shared" si="9"/>
        <v>No T+M+I</v>
      </c>
      <c r="V28">
        <v>478.72249855295189</v>
      </c>
      <c r="W28">
        <v>451.34330484330485</v>
      </c>
      <c r="X28">
        <f t="shared" si="10"/>
        <v>27.379193709647041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487.5</v>
      </c>
      <c r="D29">
        <v>496.55</v>
      </c>
      <c r="E29">
        <v>484.2</v>
      </c>
      <c r="F29">
        <v>487</v>
      </c>
      <c r="G29">
        <f>_xll.TA_TYPPRICE(D29,E29,F29)</f>
        <v>489.25</v>
      </c>
      <c r="H29">
        <v>489.25500186731415</v>
      </c>
      <c r="I29" t="str">
        <f t="shared" si="0"/>
        <v>DOWN</v>
      </c>
      <c r="J29">
        <v>494.32487532155494</v>
      </c>
      <c r="K29">
        <v>479.90548369277457</v>
      </c>
      <c r="L29" t="str">
        <f t="shared" si="1"/>
        <v>No Confirmation</v>
      </c>
      <c r="M29" t="str">
        <f t="shared" si="2"/>
        <v>No Trend</v>
      </c>
      <c r="N29">
        <v>53.987701850506234</v>
      </c>
      <c r="O29" t="str">
        <f t="shared" si="3"/>
        <v>No Momentum</v>
      </c>
      <c r="P29" t="str">
        <f t="shared" si="4"/>
        <v>No Trend + Momentum</v>
      </c>
      <c r="Q29">
        <f t="shared" si="5"/>
        <v>2.8000000000000114</v>
      </c>
      <c r="R29">
        <f t="shared" si="6"/>
        <v>12.350000000000023</v>
      </c>
      <c r="S29">
        <f t="shared" si="7"/>
        <v>0.22672064777327985</v>
      </c>
      <c r="T29" t="str">
        <f t="shared" si="8"/>
        <v>No Indication</v>
      </c>
      <c r="U29" t="str">
        <f t="shared" si="9"/>
        <v>No T+M+I</v>
      </c>
      <c r="V29">
        <v>479.99596031403621</v>
      </c>
      <c r="W29">
        <v>453.98454152157859</v>
      </c>
      <c r="X29">
        <f t="shared" si="10"/>
        <v>26.011418792457619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488</v>
      </c>
      <c r="D30">
        <v>494.4</v>
      </c>
      <c r="E30">
        <v>483.1</v>
      </c>
      <c r="F30">
        <v>492</v>
      </c>
      <c r="G30">
        <f>_xll.TA_TYPPRICE(D30,E30,F30)</f>
        <v>489.83333333333331</v>
      </c>
      <c r="H30">
        <v>489.5441676003237</v>
      </c>
      <c r="I30" t="str">
        <f t="shared" si="0"/>
        <v>UP</v>
      </c>
      <c r="J30">
        <v>494.34156969454273</v>
      </c>
      <c r="K30">
        <v>480.61537620549132</v>
      </c>
      <c r="L30" t="str">
        <f t="shared" si="1"/>
        <v>No Confirmation</v>
      </c>
      <c r="M30" t="str">
        <f t="shared" si="2"/>
        <v>No Trend</v>
      </c>
      <c r="N30">
        <v>60.450412631662644</v>
      </c>
      <c r="O30" t="str">
        <f t="shared" si="3"/>
        <v>UP</v>
      </c>
      <c r="P30" t="str">
        <f t="shared" si="4"/>
        <v>No Trend + Momentum</v>
      </c>
      <c r="Q30">
        <f t="shared" si="5"/>
        <v>8.8999999999999773</v>
      </c>
      <c r="R30">
        <f t="shared" si="6"/>
        <v>11.299999999999955</v>
      </c>
      <c r="S30">
        <f t="shared" si="7"/>
        <v>0.78761061946902766</v>
      </c>
      <c r="T30" t="str">
        <f t="shared" si="8"/>
        <v>No Indication</v>
      </c>
      <c r="U30" t="str">
        <f t="shared" si="9"/>
        <v>No T+M+I</v>
      </c>
      <c r="V30">
        <v>481.84273565033834</v>
      </c>
      <c r="W30">
        <v>456.80050140886908</v>
      </c>
      <c r="X30">
        <f t="shared" si="10"/>
        <v>25.042234241469259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494</v>
      </c>
      <c r="D31">
        <v>494</v>
      </c>
      <c r="E31">
        <v>483.4</v>
      </c>
      <c r="F31">
        <v>487</v>
      </c>
      <c r="G31">
        <f>_xll.TA_TYPPRICE(D31,E31,F31)</f>
        <v>488.13333333333338</v>
      </c>
      <c r="H31">
        <v>488.83875046682851</v>
      </c>
      <c r="I31" t="str">
        <f t="shared" si="0"/>
        <v>DOWN</v>
      </c>
      <c r="J31">
        <v>494.26566531797766</v>
      </c>
      <c r="K31">
        <v>481.23418149315989</v>
      </c>
      <c r="L31" t="str">
        <f t="shared" si="1"/>
        <v>No Confirmation</v>
      </c>
      <c r="M31" t="str">
        <f t="shared" si="2"/>
        <v>No Trend</v>
      </c>
      <c r="N31">
        <v>51.422205610052842</v>
      </c>
      <c r="O31" t="str">
        <f t="shared" si="3"/>
        <v>No Momentum</v>
      </c>
      <c r="P31" t="str">
        <f t="shared" si="4"/>
        <v>No Trend + Momentum</v>
      </c>
      <c r="Q31">
        <f t="shared" si="5"/>
        <v>3.6000000000000227</v>
      </c>
      <c r="R31">
        <f t="shared" si="6"/>
        <v>10.600000000000023</v>
      </c>
      <c r="S31">
        <f t="shared" si="7"/>
        <v>0.33962264150943539</v>
      </c>
      <c r="T31" t="str">
        <f t="shared" si="8"/>
        <v>No Indication</v>
      </c>
      <c r="U31" t="str">
        <f t="shared" si="9"/>
        <v>No T+M+I</v>
      </c>
      <c r="V31">
        <v>482.63616093490168</v>
      </c>
      <c r="W31">
        <v>459.0375013045084</v>
      </c>
      <c r="X31">
        <f t="shared" si="10"/>
        <v>23.598659630393286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487.9</v>
      </c>
      <c r="D32">
        <v>492.95</v>
      </c>
      <c r="E32">
        <v>484</v>
      </c>
      <c r="F32">
        <v>491</v>
      </c>
      <c r="G32">
        <f>_xll.TA_TYPPRICE(D32,E32,F32)</f>
        <v>489.31666666666666</v>
      </c>
      <c r="H32">
        <v>489.07770856674756</v>
      </c>
      <c r="I32" t="str">
        <f t="shared" si="0"/>
        <v>UP</v>
      </c>
      <c r="J32">
        <v>493.97329524731595</v>
      </c>
      <c r="K32">
        <v>481.84880782801326</v>
      </c>
      <c r="L32" t="str">
        <f t="shared" si="1"/>
        <v>No Confirmation</v>
      </c>
      <c r="M32" t="str">
        <f t="shared" si="2"/>
        <v>No Trend</v>
      </c>
      <c r="N32">
        <v>57.734512713940191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8.9499999999999886</v>
      </c>
      <c r="S32">
        <f t="shared" si="7"/>
        <v>0.78212290502793391</v>
      </c>
      <c r="T32" t="str">
        <f t="shared" si="8"/>
        <v>No Indication</v>
      </c>
      <c r="U32" t="str">
        <f t="shared" si="9"/>
        <v>No T+M+I</v>
      </c>
      <c r="V32">
        <v>483.92290540645524</v>
      </c>
      <c r="W32">
        <v>461.40509380047075</v>
      </c>
      <c r="X32">
        <f t="shared" si="10"/>
        <v>22.517811605984491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488.7</v>
      </c>
      <c r="D33">
        <v>494</v>
      </c>
      <c r="E33">
        <v>482.25</v>
      </c>
      <c r="F33">
        <v>491</v>
      </c>
      <c r="G33">
        <f>_xll.TA_TYPPRICE(D33,E33,F33)</f>
        <v>489.08333333333331</v>
      </c>
      <c r="H33">
        <v>489.08052095004041</v>
      </c>
      <c r="I33" t="str">
        <f t="shared" si="0"/>
        <v>UP</v>
      </c>
      <c r="J33">
        <v>493.97922963680128</v>
      </c>
      <c r="K33">
        <v>481.93796164401033</v>
      </c>
      <c r="L33" t="str">
        <f t="shared" si="1"/>
        <v>No Confirmation</v>
      </c>
      <c r="M33" t="str">
        <f t="shared" si="2"/>
        <v>No Trend</v>
      </c>
      <c r="N33">
        <v>57.734512713940177</v>
      </c>
      <c r="O33" t="str">
        <f t="shared" si="3"/>
        <v>No Momentum</v>
      </c>
      <c r="P33" t="str">
        <f t="shared" si="4"/>
        <v>No Trend + Momentum</v>
      </c>
      <c r="Q33">
        <f t="shared" si="5"/>
        <v>8.75</v>
      </c>
      <c r="R33">
        <f t="shared" si="6"/>
        <v>11.75</v>
      </c>
      <c r="S33">
        <f t="shared" si="7"/>
        <v>0.74468085106382975</v>
      </c>
      <c r="T33" t="str">
        <f t="shared" si="8"/>
        <v>No Indication</v>
      </c>
      <c r="U33" t="str">
        <f t="shared" si="9"/>
        <v>No T+M+I</v>
      </c>
      <c r="V33">
        <v>485.0116891900775</v>
      </c>
      <c r="W33">
        <v>463.59730907450995</v>
      </c>
      <c r="X33">
        <f t="shared" si="10"/>
        <v>21.414380115567553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490</v>
      </c>
      <c r="D34">
        <v>496.65</v>
      </c>
      <c r="E34">
        <v>486.25</v>
      </c>
      <c r="F34">
        <v>496</v>
      </c>
      <c r="G34">
        <f>_xll.TA_TYPPRICE(D34,E34,F34)</f>
        <v>492.9666666666667</v>
      </c>
      <c r="H34">
        <v>491.02359380835355</v>
      </c>
      <c r="I34" t="str">
        <f t="shared" si="0"/>
        <v>UP</v>
      </c>
      <c r="J34">
        <v>494.57273416195653</v>
      </c>
      <c r="K34">
        <v>482.89619238978582</v>
      </c>
      <c r="L34" t="str">
        <f t="shared" si="1"/>
        <v>UP</v>
      </c>
      <c r="M34" t="str">
        <f t="shared" si="2"/>
        <v>UP</v>
      </c>
      <c r="N34">
        <v>66.289911522343843</v>
      </c>
      <c r="O34" t="str">
        <f t="shared" si="3"/>
        <v>UP</v>
      </c>
      <c r="P34" t="str">
        <f t="shared" si="4"/>
        <v>UP</v>
      </c>
      <c r="Q34">
        <f t="shared" si="5"/>
        <v>9.75</v>
      </c>
      <c r="R34">
        <f t="shared" si="6"/>
        <v>10.399999999999977</v>
      </c>
      <c r="S34">
        <f t="shared" si="7"/>
        <v>0.937500000000002</v>
      </c>
      <c r="T34" t="str">
        <f t="shared" si="8"/>
        <v>UP</v>
      </c>
      <c r="U34" t="str">
        <f t="shared" si="9"/>
        <v>UP</v>
      </c>
      <c r="V34">
        <v>486.70219854545019</v>
      </c>
      <c r="W34">
        <v>465.997508402324</v>
      </c>
      <c r="X34">
        <f t="shared" si="10"/>
        <v>20.704690143126186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497.9</v>
      </c>
      <c r="D35">
        <v>501.55</v>
      </c>
      <c r="E35">
        <v>485.25</v>
      </c>
      <c r="F35">
        <v>489</v>
      </c>
      <c r="G35">
        <f>_xll.TA_TYPPRICE(D35,E35,F35)</f>
        <v>491.93333333333334</v>
      </c>
      <c r="H35">
        <v>491.47846357084347</v>
      </c>
      <c r="I35" t="str">
        <f t="shared" si="0"/>
        <v>DOWN</v>
      </c>
      <c r="J35">
        <v>496.12323768152174</v>
      </c>
      <c r="K35">
        <v>483.41926074761119</v>
      </c>
      <c r="L35" t="str">
        <f t="shared" si="1"/>
        <v>No Confirmation</v>
      </c>
      <c r="M35" t="str">
        <f t="shared" si="2"/>
        <v>No Trend</v>
      </c>
      <c r="N35">
        <v>48.950051706791825</v>
      </c>
      <c r="O35" t="str">
        <f t="shared" si="3"/>
        <v>No Momentum</v>
      </c>
      <c r="P35" t="str">
        <f t="shared" si="4"/>
        <v>No Trend + Momentum</v>
      </c>
      <c r="Q35">
        <f t="shared" si="5"/>
        <v>3.75</v>
      </c>
      <c r="R35">
        <f t="shared" si="6"/>
        <v>16.300000000000011</v>
      </c>
      <c r="S35">
        <f t="shared" si="7"/>
        <v>0.23006134969325137</v>
      </c>
      <c r="T35" t="str">
        <f t="shared" si="8"/>
        <v>No Indication</v>
      </c>
      <c r="U35" t="str">
        <f t="shared" si="9"/>
        <v>No T+M+I</v>
      </c>
      <c r="V35">
        <v>487.05570646153478</v>
      </c>
      <c r="W35">
        <v>467.70139666881852</v>
      </c>
      <c r="X35">
        <f t="shared" si="10"/>
        <v>19.354309792716265</v>
      </c>
      <c r="Y35">
        <v>23.894986848433252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489</v>
      </c>
      <c r="D36">
        <v>492</v>
      </c>
      <c r="E36">
        <v>471.2</v>
      </c>
      <c r="F36">
        <v>474</v>
      </c>
      <c r="G36">
        <f>_xll.TA_TYPPRICE(D36,E36,F36)</f>
        <v>479.06666666666666</v>
      </c>
      <c r="H36">
        <v>485.2725651187551</v>
      </c>
      <c r="I36" t="str">
        <f t="shared" si="0"/>
        <v>DOWN</v>
      </c>
      <c r="J36">
        <v>495.20696264118357</v>
      </c>
      <c r="K36">
        <v>480.70386947036428</v>
      </c>
      <c r="L36" t="str">
        <f t="shared" si="1"/>
        <v>DOWN</v>
      </c>
      <c r="M36" t="str">
        <f t="shared" si="2"/>
        <v>DOWN</v>
      </c>
      <c r="N36">
        <v>28.78313596001804</v>
      </c>
      <c r="O36" t="str">
        <f t="shared" si="3"/>
        <v>DOWN</v>
      </c>
      <c r="P36" t="str">
        <f t="shared" si="4"/>
        <v>DOWN</v>
      </c>
      <c r="Q36">
        <f t="shared" si="5"/>
        <v>2.8000000000000114</v>
      </c>
      <c r="R36">
        <f t="shared" si="6"/>
        <v>20.800000000000011</v>
      </c>
      <c r="S36">
        <f t="shared" si="7"/>
        <v>0.13461538461538508</v>
      </c>
      <c r="T36" t="str">
        <f t="shared" si="8"/>
        <v>DOWN</v>
      </c>
      <c r="U36" t="str">
        <f t="shared" si="9"/>
        <v>DOWN</v>
      </c>
      <c r="V36">
        <v>485.04713623668329</v>
      </c>
      <c r="W36">
        <v>468.16795987853567</v>
      </c>
      <c r="X36">
        <f t="shared" si="10"/>
        <v>16.879176358147618</v>
      </c>
      <c r="Y36">
        <v>22.491824750376125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474.5</v>
      </c>
      <c r="D37">
        <v>476.4</v>
      </c>
      <c r="E37">
        <v>466.4</v>
      </c>
      <c r="F37">
        <v>470</v>
      </c>
      <c r="G37">
        <f>_xll.TA_TYPPRICE(D37,E37,F37)</f>
        <v>470.93333333333334</v>
      </c>
      <c r="H37">
        <v>478.10294922604419</v>
      </c>
      <c r="I37" t="str">
        <f t="shared" si="0"/>
        <v>DOWN</v>
      </c>
      <c r="J37">
        <v>491.02763760980946</v>
      </c>
      <c r="K37">
        <v>477.52523181028334</v>
      </c>
      <c r="L37" t="str">
        <f t="shared" si="1"/>
        <v>DOWN</v>
      </c>
      <c r="M37" t="str">
        <f t="shared" si="2"/>
        <v>DOWN</v>
      </c>
      <c r="N37">
        <v>25.307640462343194</v>
      </c>
      <c r="O37" t="str">
        <f t="shared" si="3"/>
        <v>DOWN</v>
      </c>
      <c r="P37" t="str">
        <f t="shared" si="4"/>
        <v>DOWN</v>
      </c>
      <c r="Q37">
        <f t="shared" si="5"/>
        <v>3.6000000000000227</v>
      </c>
      <c r="R37">
        <f t="shared" si="6"/>
        <v>10</v>
      </c>
      <c r="S37">
        <f t="shared" si="7"/>
        <v>0.36000000000000226</v>
      </c>
      <c r="T37" t="str">
        <f t="shared" si="8"/>
        <v>No Indication</v>
      </c>
      <c r="U37" t="str">
        <f t="shared" si="9"/>
        <v>No T+M+I</v>
      </c>
      <c r="V37">
        <v>482.73219220027045</v>
      </c>
      <c r="W37">
        <v>468.30366655419971</v>
      </c>
      <c r="X37">
        <f t="shared" si="10"/>
        <v>14.428525646070739</v>
      </c>
      <c r="Y37">
        <v>20.879164929515049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467.2</v>
      </c>
      <c r="D38">
        <v>474.95</v>
      </c>
      <c r="E38">
        <v>464.5</v>
      </c>
      <c r="F38">
        <v>469</v>
      </c>
      <c r="G38">
        <f>_xll.TA_TYPPRICE(D38,E38,F38)</f>
        <v>469.48333333333335</v>
      </c>
      <c r="H38">
        <v>473.79314127968877</v>
      </c>
      <c r="I38" t="str">
        <f t="shared" si="0"/>
        <v>DOWN</v>
      </c>
      <c r="J38">
        <v>487.45482925207403</v>
      </c>
      <c r="K38">
        <v>474.63073585244263</v>
      </c>
      <c r="L38" t="str">
        <f t="shared" si="1"/>
        <v>DOWN</v>
      </c>
      <c r="M38" t="str">
        <f t="shared" si="2"/>
        <v>DOWN</v>
      </c>
      <c r="N38">
        <v>24.387414661821222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10.449999999999989</v>
      </c>
      <c r="S38">
        <f t="shared" si="7"/>
        <v>0.43062200956937846</v>
      </c>
      <c r="T38" t="str">
        <f t="shared" si="8"/>
        <v>No Indication</v>
      </c>
      <c r="U38" t="str">
        <f t="shared" si="9"/>
        <v>No T+M+I</v>
      </c>
      <c r="V38">
        <v>480.61954724638269</v>
      </c>
      <c r="W38">
        <v>468.35524680944417</v>
      </c>
      <c r="X38">
        <f t="shared" si="10"/>
        <v>12.264300436938527</v>
      </c>
      <c r="Y38">
        <v>19.156192030999744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468.9</v>
      </c>
      <c r="D39">
        <v>471.45</v>
      </c>
      <c r="E39">
        <v>464.05</v>
      </c>
      <c r="F39">
        <v>464</v>
      </c>
      <c r="G39">
        <f>_xll.TA_TYPPRICE(D39,E39,F39)</f>
        <v>466.5</v>
      </c>
      <c r="H39">
        <v>470.14657063984441</v>
      </c>
      <c r="I39" t="str">
        <f t="shared" si="0"/>
        <v>DOWN</v>
      </c>
      <c r="J39">
        <v>483.89820052939092</v>
      </c>
      <c r="K39">
        <v>472.2794612185665</v>
      </c>
      <c r="L39" t="str">
        <f t="shared" si="1"/>
        <v>DOWN</v>
      </c>
      <c r="M39" t="str">
        <f t="shared" si="2"/>
        <v>DOWN</v>
      </c>
      <c r="N39">
        <v>19.871434830617964</v>
      </c>
      <c r="O39" t="str">
        <f t="shared" si="3"/>
        <v>DOWN</v>
      </c>
      <c r="P39" t="str">
        <f t="shared" si="4"/>
        <v>DOWN</v>
      </c>
      <c r="Q39">
        <f t="shared" si="5"/>
        <v>-5.0000000000011369E-2</v>
      </c>
      <c r="R39">
        <f t="shared" si="6"/>
        <v>7.3999999999999773</v>
      </c>
      <c r="S39">
        <f t="shared" si="7"/>
        <v>-6.756756756758314E-3</v>
      </c>
      <c r="T39" t="str">
        <f t="shared" si="8"/>
        <v>DOWN</v>
      </c>
      <c r="U39" t="str">
        <f t="shared" si="9"/>
        <v>DOWN</v>
      </c>
      <c r="V39">
        <v>478.06269382386228</v>
      </c>
      <c r="W39">
        <v>468.03263593467051</v>
      </c>
      <c r="X39">
        <f t="shared" si="10"/>
        <v>10.030057889191767</v>
      </c>
      <c r="Y39">
        <v>17.330965202638147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470.6</v>
      </c>
      <c r="AE39">
        <f t="shared" si="16"/>
        <v>468.6</v>
      </c>
      <c r="AF39">
        <f t="shared" si="17"/>
        <v>467.75</v>
      </c>
      <c r="AG39">
        <f t="shared" si="18"/>
        <v>466.90000000000003</v>
      </c>
      <c r="AH39">
        <f t="shared" si="19"/>
        <v>466.90000000000003</v>
      </c>
    </row>
    <row r="40" spans="1:34" x14ac:dyDescent="0.25">
      <c r="A40" t="s">
        <v>5</v>
      </c>
      <c r="B40" s="1">
        <v>42909</v>
      </c>
      <c r="C40">
        <v>464.95</v>
      </c>
      <c r="D40">
        <v>466</v>
      </c>
      <c r="E40">
        <v>449.5</v>
      </c>
      <c r="F40">
        <v>454</v>
      </c>
      <c r="G40">
        <f>_xll.TA_TYPPRICE(D40,E40,F40)</f>
        <v>456.5</v>
      </c>
      <c r="H40">
        <v>463.32328531992221</v>
      </c>
      <c r="I40" t="str">
        <f t="shared" si="0"/>
        <v>DOWN</v>
      </c>
      <c r="J40">
        <v>479.92082263397072</v>
      </c>
      <c r="K40">
        <v>467.21735872555172</v>
      </c>
      <c r="L40" t="str">
        <f t="shared" si="1"/>
        <v>DOWN</v>
      </c>
      <c r="M40" t="str">
        <f t="shared" si="2"/>
        <v>DOWN</v>
      </c>
      <c r="N40">
        <v>13.583204125786489</v>
      </c>
      <c r="O40" t="str">
        <f t="shared" si="3"/>
        <v>DOWN</v>
      </c>
      <c r="P40" t="str">
        <f t="shared" si="4"/>
        <v>DOWN</v>
      </c>
      <c r="Q40">
        <f t="shared" si="5"/>
        <v>4.5</v>
      </c>
      <c r="R40">
        <f t="shared" si="6"/>
        <v>16.5</v>
      </c>
      <c r="S40">
        <f t="shared" si="7"/>
        <v>0.27272727272727271</v>
      </c>
      <c r="T40" t="str">
        <f t="shared" si="8"/>
        <v>No Indication</v>
      </c>
      <c r="U40" t="str">
        <f t="shared" si="9"/>
        <v>No T+M+I</v>
      </c>
      <c r="V40">
        <v>474.36074092788346</v>
      </c>
      <c r="W40">
        <v>466.99318142099122</v>
      </c>
      <c r="X40">
        <f t="shared" si="10"/>
        <v>7.3675595068922348</v>
      </c>
      <c r="Y40">
        <v>15.338284063488965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455.25</v>
      </c>
      <c r="D41">
        <v>457.35</v>
      </c>
      <c r="E41">
        <v>442.7</v>
      </c>
      <c r="F41">
        <v>446</v>
      </c>
      <c r="G41">
        <f>_xll.TA_TYPPRICE(D41,E41,F41)</f>
        <v>448.68333333333334</v>
      </c>
      <c r="H41">
        <v>456.0033093266278</v>
      </c>
      <c r="I41" t="str">
        <f t="shared" si="0"/>
        <v>DOWN</v>
      </c>
      <c r="J41">
        <v>474.9050842708661</v>
      </c>
      <c r="K41">
        <v>461.7690567865402</v>
      </c>
      <c r="L41" t="str">
        <f t="shared" si="1"/>
        <v>DOWN</v>
      </c>
      <c r="M41" t="str">
        <f t="shared" si="2"/>
        <v>DOWN</v>
      </c>
      <c r="N41">
        <v>10.318088937749483</v>
      </c>
      <c r="O41" t="str">
        <f t="shared" si="3"/>
        <v>DOWN</v>
      </c>
      <c r="P41" t="str">
        <f t="shared" si="4"/>
        <v>DOWN</v>
      </c>
      <c r="Q41">
        <f t="shared" si="5"/>
        <v>3.3000000000000114</v>
      </c>
      <c r="R41">
        <f t="shared" si="6"/>
        <v>14.650000000000034</v>
      </c>
      <c r="S41">
        <f t="shared" si="7"/>
        <v>0.22525597269624598</v>
      </c>
      <c r="T41" t="str">
        <f t="shared" si="8"/>
        <v>No Indication</v>
      </c>
      <c r="U41" t="str">
        <f t="shared" si="9"/>
        <v>No T+M+I</v>
      </c>
      <c r="V41">
        <v>469.99755001590137</v>
      </c>
      <c r="W41">
        <v>465.43813094536222</v>
      </c>
      <c r="X41">
        <f t="shared" si="10"/>
        <v>4.5594190705391497</v>
      </c>
      <c r="Y41">
        <v>13.182511064899002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445.45</v>
      </c>
      <c r="D42">
        <v>451.9</v>
      </c>
      <c r="E42">
        <v>440.4</v>
      </c>
      <c r="F42">
        <v>449</v>
      </c>
      <c r="G42">
        <f>_xll.TA_TYPPRICE(D42,E42,F42)</f>
        <v>447.09999999999997</v>
      </c>
      <c r="H42">
        <v>451.55165466331391</v>
      </c>
      <c r="I42" t="str">
        <f t="shared" si="0"/>
        <v>DOWN</v>
      </c>
      <c r="J42">
        <v>469.79284332178474</v>
      </c>
      <c r="K42">
        <v>457.02037750064238</v>
      </c>
      <c r="L42" t="str">
        <f t="shared" si="1"/>
        <v>DOWN</v>
      </c>
      <c r="M42" t="str">
        <f t="shared" si="2"/>
        <v>DOWN</v>
      </c>
      <c r="N42">
        <v>19.39991275396364</v>
      </c>
      <c r="O42" t="str">
        <f t="shared" si="3"/>
        <v>DOWN</v>
      </c>
      <c r="P42" t="str">
        <f t="shared" si="4"/>
        <v>DOWN</v>
      </c>
      <c r="Q42">
        <f t="shared" si="5"/>
        <v>8.6000000000000227</v>
      </c>
      <c r="R42">
        <f t="shared" si="6"/>
        <v>11.5</v>
      </c>
      <c r="S42">
        <f t="shared" si="7"/>
        <v>0.74782608695652375</v>
      </c>
      <c r="T42" t="str">
        <f t="shared" si="8"/>
        <v>No Indication</v>
      </c>
      <c r="U42" t="str">
        <f t="shared" si="9"/>
        <v>No T+M+I</v>
      </c>
      <c r="V42">
        <v>466.76715770576271</v>
      </c>
      <c r="W42">
        <v>464.22049161607612</v>
      </c>
      <c r="X42">
        <f t="shared" si="10"/>
        <v>2.546666089686596</v>
      </c>
      <c r="Y42">
        <v>11.05534206985652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454</v>
      </c>
      <c r="D43">
        <v>460.5</v>
      </c>
      <c r="E43">
        <v>448.8</v>
      </c>
      <c r="F43">
        <v>453</v>
      </c>
      <c r="G43">
        <f>_xll.TA_TYPPRICE(D43,E43,F43)</f>
        <v>454.09999999999997</v>
      </c>
      <c r="H43">
        <v>452.82582733165691</v>
      </c>
      <c r="I43" t="str">
        <f t="shared" si="0"/>
        <v>UP</v>
      </c>
      <c r="J43">
        <v>467.72776702805481</v>
      </c>
      <c r="K43">
        <v>455.19362694494407</v>
      </c>
      <c r="L43" t="str">
        <f t="shared" si="1"/>
        <v>DOWN</v>
      </c>
      <c r="M43" t="str">
        <f t="shared" si="2"/>
        <v>No Trend</v>
      </c>
      <c r="N43">
        <v>31.039036568732257</v>
      </c>
      <c r="O43" t="str">
        <f t="shared" si="3"/>
        <v>DOWN</v>
      </c>
      <c r="P43" t="str">
        <f t="shared" si="4"/>
        <v>No Trend + Momentum</v>
      </c>
      <c r="Q43">
        <f t="shared" si="5"/>
        <v>4.1999999999999886</v>
      </c>
      <c r="R43">
        <f t="shared" si="6"/>
        <v>11.699999999999989</v>
      </c>
      <c r="S43">
        <f t="shared" si="7"/>
        <v>0.35897435897435837</v>
      </c>
      <c r="T43" t="str">
        <f t="shared" si="8"/>
        <v>No Indication</v>
      </c>
      <c r="U43" t="str">
        <f t="shared" si="9"/>
        <v>No T+M+I</v>
      </c>
      <c r="V43">
        <v>464.64913344333769</v>
      </c>
      <c r="W43">
        <v>463.38934408895938</v>
      </c>
      <c r="X43">
        <f t="shared" si="10"/>
        <v>1.259789354378313</v>
      </c>
      <c r="Y43">
        <v>9.096231526760878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452.7</v>
      </c>
      <c r="D44">
        <v>460</v>
      </c>
      <c r="E44">
        <v>450.25</v>
      </c>
      <c r="F44">
        <v>458</v>
      </c>
      <c r="G44">
        <f>_xll.TA_TYPPRICE(D44,E44,F44)</f>
        <v>456.08333333333331</v>
      </c>
      <c r="H44">
        <v>454.45458033249508</v>
      </c>
      <c r="I44" t="str">
        <f t="shared" si="0"/>
        <v>UP</v>
      </c>
      <c r="J44">
        <v>466.01048546626487</v>
      </c>
      <c r="K44">
        <v>454.09504317940093</v>
      </c>
      <c r="L44" t="str">
        <f t="shared" si="1"/>
        <v>No Confirmation</v>
      </c>
      <c r="M44" t="str">
        <f t="shared" si="2"/>
        <v>No Trend</v>
      </c>
      <c r="N44">
        <v>43.734462458055148</v>
      </c>
      <c r="O44" t="str">
        <f t="shared" si="3"/>
        <v>No Momentum</v>
      </c>
      <c r="P44" t="str">
        <f t="shared" si="4"/>
        <v>No Trend + Momentum</v>
      </c>
      <c r="Q44">
        <f t="shared" si="5"/>
        <v>7.75</v>
      </c>
      <c r="R44">
        <f t="shared" si="6"/>
        <v>9.75</v>
      </c>
      <c r="S44">
        <f t="shared" si="7"/>
        <v>0.79487179487179482</v>
      </c>
      <c r="T44" t="str">
        <f t="shared" si="8"/>
        <v>No Indication</v>
      </c>
      <c r="U44" t="str">
        <f t="shared" si="9"/>
        <v>No T+M+I</v>
      </c>
      <c r="V44">
        <v>463.62618983667033</v>
      </c>
      <c r="W44">
        <v>462.9901334157031</v>
      </c>
      <c r="X44">
        <f t="shared" si="10"/>
        <v>0.63605642096723614</v>
      </c>
      <c r="Y44">
        <v>7.4041965056021493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459.5</v>
      </c>
      <c r="D45">
        <v>470.7</v>
      </c>
      <c r="E45">
        <v>453.75</v>
      </c>
      <c r="F45">
        <v>468</v>
      </c>
      <c r="G45">
        <f>_xll.TA_TYPPRICE(D45,E45,F45)</f>
        <v>464.15000000000003</v>
      </c>
      <c r="H45">
        <v>459.30229016624753</v>
      </c>
      <c r="I45" t="str">
        <f t="shared" si="0"/>
        <v>UP</v>
      </c>
      <c r="J45">
        <v>467.05259980709491</v>
      </c>
      <c r="K45">
        <v>454.01836691731182</v>
      </c>
      <c r="L45" t="str">
        <f t="shared" si="1"/>
        <v>UP</v>
      </c>
      <c r="M45" t="str">
        <f t="shared" si="2"/>
        <v>UP</v>
      </c>
      <c r="N45">
        <v>61.468283437091756</v>
      </c>
      <c r="O45" t="str">
        <f t="shared" si="3"/>
        <v>UP</v>
      </c>
      <c r="P45" t="str">
        <f t="shared" si="4"/>
        <v>UP</v>
      </c>
      <c r="Q45">
        <f t="shared" si="5"/>
        <v>14.25</v>
      </c>
      <c r="R45">
        <f t="shared" si="6"/>
        <v>16.949999999999989</v>
      </c>
      <c r="S45">
        <f t="shared" si="7"/>
        <v>0.84070796460177044</v>
      </c>
      <c r="T45" t="str">
        <f t="shared" si="8"/>
        <v>UP</v>
      </c>
      <c r="U45" t="str">
        <f t="shared" si="9"/>
        <v>UP</v>
      </c>
      <c r="V45">
        <v>464.29908370795181</v>
      </c>
      <c r="W45">
        <v>463.36123464416954</v>
      </c>
      <c r="X45">
        <f t="shared" si="10"/>
        <v>0.93784906378226651</v>
      </c>
      <c r="Y45">
        <v>6.1109270172381729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468.95</v>
      </c>
      <c r="D46">
        <v>469.5</v>
      </c>
      <c r="E46">
        <v>460.65</v>
      </c>
      <c r="F46">
        <v>461</v>
      </c>
      <c r="G46">
        <f>_xll.TA_TYPPRICE(D46,E46,F46)</f>
        <v>463.7166666666667</v>
      </c>
      <c r="H46">
        <v>461.50947841645711</v>
      </c>
      <c r="I46" t="str">
        <f t="shared" si="0"/>
        <v>DOWN</v>
      </c>
      <c r="J46">
        <v>467.59646651662939</v>
      </c>
      <c r="K46">
        <v>455.49206315790917</v>
      </c>
      <c r="L46" t="str">
        <f t="shared" si="1"/>
        <v>No Confirmation</v>
      </c>
      <c r="M46" t="str">
        <f t="shared" si="2"/>
        <v>No Trend</v>
      </c>
      <c r="N46">
        <v>48.180819873459882</v>
      </c>
      <c r="O46" t="str">
        <f t="shared" si="3"/>
        <v>No Momentum</v>
      </c>
      <c r="P46" t="str">
        <f t="shared" si="4"/>
        <v>No Trend + Momentum</v>
      </c>
      <c r="Q46">
        <f t="shared" si="5"/>
        <v>0.35000000000002274</v>
      </c>
      <c r="R46">
        <f t="shared" si="6"/>
        <v>8.8500000000000227</v>
      </c>
      <c r="S46">
        <f t="shared" si="7"/>
        <v>3.9548022598872523E-2</v>
      </c>
      <c r="T46" t="str">
        <f t="shared" si="8"/>
        <v>DOWN</v>
      </c>
      <c r="U46" t="str">
        <f t="shared" si="9"/>
        <v>No T+M+I</v>
      </c>
      <c r="V46">
        <v>463.79153236826693</v>
      </c>
      <c r="W46">
        <v>463.18632837423104</v>
      </c>
      <c r="X46">
        <f t="shared" si="10"/>
        <v>0.60520399403588954</v>
      </c>
      <c r="Y46">
        <v>5.0097824125977164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462.4</v>
      </c>
      <c r="D47">
        <v>479</v>
      </c>
      <c r="E47">
        <v>461.7</v>
      </c>
      <c r="F47">
        <v>477</v>
      </c>
      <c r="G47">
        <f>_xll.TA_TYPPRICE(D47,E47,F47)</f>
        <v>472.56666666666666</v>
      </c>
      <c r="H47">
        <v>467.03807254156186</v>
      </c>
      <c r="I47" t="str">
        <f t="shared" si="0"/>
        <v>UP</v>
      </c>
      <c r="J47">
        <v>470.13058506848955</v>
      </c>
      <c r="K47">
        <v>456.87160467837379</v>
      </c>
      <c r="L47" t="str">
        <f t="shared" si="1"/>
        <v>UP</v>
      </c>
      <c r="M47" t="str">
        <f t="shared" si="2"/>
        <v>UP</v>
      </c>
      <c r="N47">
        <v>67.965834398500874</v>
      </c>
      <c r="O47" t="str">
        <f t="shared" si="3"/>
        <v>UP</v>
      </c>
      <c r="P47" t="str">
        <f t="shared" si="4"/>
        <v>UP</v>
      </c>
      <c r="Q47">
        <f t="shared" si="5"/>
        <v>15.300000000000011</v>
      </c>
      <c r="R47">
        <f t="shared" si="6"/>
        <v>17.300000000000011</v>
      </c>
      <c r="S47">
        <f t="shared" si="7"/>
        <v>0.88439306358381509</v>
      </c>
      <c r="T47" t="str">
        <f t="shared" si="8"/>
        <v>UP</v>
      </c>
      <c r="U47" t="str">
        <f t="shared" si="9"/>
        <v>UP</v>
      </c>
      <c r="V47">
        <v>465.8236043116105</v>
      </c>
      <c r="W47">
        <v>464.2095633094732</v>
      </c>
      <c r="X47">
        <f t="shared" si="10"/>
        <v>1.6140410021372986</v>
      </c>
      <c r="Y47">
        <v>4.3306341305056328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479.55</v>
      </c>
      <c r="D48">
        <v>479.55</v>
      </c>
      <c r="E48">
        <v>469</v>
      </c>
      <c r="F48">
        <v>470</v>
      </c>
      <c r="G48">
        <f>_xll.TA_TYPPRICE(D48,E48,F48)</f>
        <v>472.84999999999997</v>
      </c>
      <c r="H48">
        <v>469.94403627078088</v>
      </c>
      <c r="I48" t="str">
        <f t="shared" si="0"/>
        <v>UP</v>
      </c>
      <c r="J48">
        <v>472.22378838660296</v>
      </c>
      <c r="K48">
        <v>459.56680363873517</v>
      </c>
      <c r="L48" t="str">
        <f t="shared" si="1"/>
        <v>No Confirmation</v>
      </c>
      <c r="M48" t="str">
        <f t="shared" si="2"/>
        <v>No Trend</v>
      </c>
      <c r="N48">
        <v>56.225795964267732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10.550000000000011</v>
      </c>
      <c r="S48">
        <f t="shared" si="7"/>
        <v>9.4786729857819801E-2</v>
      </c>
      <c r="T48" t="str">
        <f t="shared" si="8"/>
        <v>DOWN</v>
      </c>
      <c r="U48" t="str">
        <f t="shared" si="9"/>
        <v>No T+M+I</v>
      </c>
      <c r="V48">
        <v>466.46612672520888</v>
      </c>
      <c r="W48">
        <v>464.63848454580852</v>
      </c>
      <c r="X48">
        <f t="shared" si="10"/>
        <v>1.8276421794003568</v>
      </c>
      <c r="Y48">
        <v>3.8300357402845777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470.35</v>
      </c>
      <c r="D49">
        <v>473.2</v>
      </c>
      <c r="E49">
        <v>465.5</v>
      </c>
      <c r="F49">
        <v>466</v>
      </c>
      <c r="G49">
        <f>_xll.TA_TYPPRICE(D49,E49,F49)</f>
        <v>468.23333333333335</v>
      </c>
      <c r="H49">
        <v>469.08868480205712</v>
      </c>
      <c r="I49" t="str">
        <f t="shared" si="0"/>
        <v>DOWN</v>
      </c>
      <c r="J49">
        <v>472.44072430069122</v>
      </c>
      <c r="K49">
        <v>460.88529171901627</v>
      </c>
      <c r="L49" t="str">
        <f t="shared" si="1"/>
        <v>No Confirmation</v>
      </c>
      <c r="M49" t="str">
        <f t="shared" si="2"/>
        <v>No Trend</v>
      </c>
      <c r="N49">
        <v>50.050481349100771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7.6999999999999886</v>
      </c>
      <c r="S49">
        <f t="shared" si="7"/>
        <v>6.4935064935065026E-2</v>
      </c>
      <c r="T49" t="str">
        <f t="shared" si="8"/>
        <v>DOWN</v>
      </c>
      <c r="U49" t="str">
        <f t="shared" si="9"/>
        <v>No T+M+I</v>
      </c>
      <c r="V49">
        <v>466.39441492133056</v>
      </c>
      <c r="W49">
        <v>464.73933754241529</v>
      </c>
      <c r="X49">
        <f t="shared" si="10"/>
        <v>1.65507737891528</v>
      </c>
      <c r="Y49">
        <v>3.3950440680107183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465</v>
      </c>
      <c r="D50">
        <v>469.75</v>
      </c>
      <c r="E50">
        <v>463</v>
      </c>
      <c r="F50">
        <v>467</v>
      </c>
      <c r="G50">
        <f>_xll.TA_TYPPRICE(D50,E50,F50)</f>
        <v>466.58333333333331</v>
      </c>
      <c r="H50">
        <v>467.83600906769522</v>
      </c>
      <c r="I50" t="str">
        <f t="shared" si="0"/>
        <v>DOWN</v>
      </c>
      <c r="J50">
        <v>471.84278556720426</v>
      </c>
      <c r="K50">
        <v>461.35522689256823</v>
      </c>
      <c r="L50" t="str">
        <f t="shared" si="1"/>
        <v>No Confirmation</v>
      </c>
      <c r="M50" t="str">
        <f t="shared" si="2"/>
        <v>No Trend</v>
      </c>
      <c r="N50">
        <v>51.707964082789204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6.75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466.48758185651047</v>
      </c>
      <c r="W50">
        <v>464.90679402075489</v>
      </c>
      <c r="X50">
        <f t="shared" si="10"/>
        <v>1.5807878357555865</v>
      </c>
      <c r="Y50">
        <v>3.0321928215596921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471</v>
      </c>
      <c r="D51">
        <v>471.95</v>
      </c>
      <c r="E51">
        <v>460.15</v>
      </c>
      <c r="F51">
        <v>463</v>
      </c>
      <c r="G51">
        <f>_xll.TA_TYPPRICE(D51,E51,F51)</f>
        <v>465.0333333333333</v>
      </c>
      <c r="H51">
        <v>466.43467120051423</v>
      </c>
      <c r="I51" t="str">
        <f t="shared" si="0"/>
        <v>DOWN</v>
      </c>
      <c r="J51">
        <v>471.86661099671443</v>
      </c>
      <c r="K51">
        <v>461.0873986942197</v>
      </c>
      <c r="L51" t="str">
        <f t="shared" si="1"/>
        <v>No Confirmation</v>
      </c>
      <c r="M51" t="str">
        <f t="shared" si="2"/>
        <v>No Trend</v>
      </c>
      <c r="N51">
        <v>44.349656025675024</v>
      </c>
      <c r="O51" t="str">
        <f t="shared" si="3"/>
        <v>No Momentum</v>
      </c>
      <c r="P51" t="str">
        <f t="shared" si="4"/>
        <v>No Trend + Momentum</v>
      </c>
      <c r="Q51">
        <f t="shared" si="5"/>
        <v>2.8500000000000227</v>
      </c>
      <c r="R51">
        <f t="shared" si="6"/>
        <v>11.800000000000011</v>
      </c>
      <c r="S51">
        <f t="shared" si="7"/>
        <v>0.24152542372881525</v>
      </c>
      <c r="T51" t="str">
        <f t="shared" si="8"/>
        <v>No Indication</v>
      </c>
      <c r="U51" t="str">
        <f t="shared" si="9"/>
        <v>No T+M+I</v>
      </c>
      <c r="V51">
        <v>465.95103080166268</v>
      </c>
      <c r="W51">
        <v>464.76555001921747</v>
      </c>
      <c r="X51">
        <f t="shared" si="10"/>
        <v>1.1854807824452109</v>
      </c>
      <c r="Y51">
        <v>2.6628504137367957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463.7</v>
      </c>
      <c r="D52">
        <v>475</v>
      </c>
      <c r="E52">
        <v>462.8</v>
      </c>
      <c r="F52">
        <v>473</v>
      </c>
      <c r="G52">
        <f>_xll.TA_TYPPRICE(D52,E52,F52)</f>
        <v>470.26666666666665</v>
      </c>
      <c r="H52">
        <v>468.35066893359044</v>
      </c>
      <c r="I52" t="str">
        <f t="shared" si="0"/>
        <v>UP</v>
      </c>
      <c r="J52">
        <v>472.56291966411123</v>
      </c>
      <c r="K52">
        <v>461.46797676217091</v>
      </c>
      <c r="L52" t="str">
        <f t="shared" si="1"/>
        <v>UP</v>
      </c>
      <c r="M52" t="str">
        <f t="shared" si="2"/>
        <v>UP</v>
      </c>
      <c r="N52">
        <v>61.479747283820089</v>
      </c>
      <c r="O52" t="str">
        <f t="shared" si="3"/>
        <v>UP</v>
      </c>
      <c r="P52" t="str">
        <f t="shared" si="4"/>
        <v>UP</v>
      </c>
      <c r="Q52">
        <f t="shared" si="5"/>
        <v>10.199999999999989</v>
      </c>
      <c r="R52">
        <f t="shared" si="6"/>
        <v>12.199999999999989</v>
      </c>
      <c r="S52">
        <f t="shared" si="7"/>
        <v>0.83606557377049162</v>
      </c>
      <c r="T52" t="str">
        <f t="shared" si="8"/>
        <v>UP</v>
      </c>
      <c r="U52" t="str">
        <f t="shared" si="9"/>
        <v>UP</v>
      </c>
      <c r="V52">
        <v>467.03548760140689</v>
      </c>
      <c r="W52">
        <v>465.3755092770532</v>
      </c>
      <c r="X52">
        <f t="shared" si="10"/>
        <v>1.6599783243536876</v>
      </c>
      <c r="Y52">
        <v>2.4622759958601739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476</v>
      </c>
      <c r="D53">
        <v>486.9</v>
      </c>
      <c r="E53">
        <v>472</v>
      </c>
      <c r="F53">
        <v>486</v>
      </c>
      <c r="G53">
        <f>_xll.TA_TYPPRICE(D53,E53,F53)</f>
        <v>481.63333333333338</v>
      </c>
      <c r="H53">
        <v>474.99200113346194</v>
      </c>
      <c r="I53" t="str">
        <f t="shared" si="0"/>
        <v>UP</v>
      </c>
      <c r="J53">
        <v>475.74893751653093</v>
      </c>
      <c r="K53">
        <v>463.80842637057737</v>
      </c>
      <c r="L53" t="str">
        <f t="shared" si="1"/>
        <v>UP</v>
      </c>
      <c r="M53" t="str">
        <f t="shared" si="2"/>
        <v>UP</v>
      </c>
      <c r="N53">
        <v>74.323284687152338</v>
      </c>
      <c r="O53" t="str">
        <f t="shared" si="3"/>
        <v>UP</v>
      </c>
      <c r="P53" t="str">
        <f t="shared" si="4"/>
        <v>UP</v>
      </c>
      <c r="Q53">
        <f t="shared" si="5"/>
        <v>14</v>
      </c>
      <c r="R53">
        <f t="shared" si="6"/>
        <v>14.899999999999977</v>
      </c>
      <c r="S53">
        <f t="shared" si="7"/>
        <v>0.93959731543624303</v>
      </c>
      <c r="T53" t="str">
        <f t="shared" si="8"/>
        <v>UP</v>
      </c>
      <c r="U53" t="str">
        <f t="shared" si="9"/>
        <v>UP</v>
      </c>
      <c r="V53">
        <v>469.95310489349811</v>
      </c>
      <c r="W53">
        <v>466.90324933060481</v>
      </c>
      <c r="X53">
        <f t="shared" si="10"/>
        <v>3.0498555628932991</v>
      </c>
      <c r="Y53">
        <v>2.5797919092667989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487</v>
      </c>
      <c r="D54">
        <v>488.95</v>
      </c>
      <c r="E54">
        <v>479.95</v>
      </c>
      <c r="F54">
        <v>481</v>
      </c>
      <c r="G54">
        <f>_xll.TA_TYPPRICE(D54,E54,F54)</f>
        <v>483.3</v>
      </c>
      <c r="H54">
        <v>479.146000566731</v>
      </c>
      <c r="I54" t="str">
        <f t="shared" si="0"/>
        <v>UP</v>
      </c>
      <c r="J54">
        <v>478.68250695730183</v>
      </c>
      <c r="K54">
        <v>467.39544273267126</v>
      </c>
      <c r="L54" t="str">
        <f t="shared" si="1"/>
        <v>UP</v>
      </c>
      <c r="M54" t="str">
        <f t="shared" si="2"/>
        <v>UP</v>
      </c>
      <c r="N54">
        <v>64.055258240937604</v>
      </c>
      <c r="O54" t="str">
        <f t="shared" si="3"/>
        <v>UP</v>
      </c>
      <c r="P54" t="str">
        <f t="shared" si="4"/>
        <v>UP</v>
      </c>
      <c r="Q54">
        <f t="shared" si="5"/>
        <v>1.0500000000000114</v>
      </c>
      <c r="R54">
        <f t="shared" si="6"/>
        <v>9</v>
      </c>
      <c r="S54">
        <f t="shared" si="7"/>
        <v>0.11666666666666793</v>
      </c>
      <c r="T54" t="str">
        <f t="shared" si="8"/>
        <v>DOWN</v>
      </c>
      <c r="U54" t="str">
        <f t="shared" si="9"/>
        <v>No T+M+I</v>
      </c>
      <c r="V54">
        <v>471.65262721757534</v>
      </c>
      <c r="W54">
        <v>467.94745308389332</v>
      </c>
      <c r="X54">
        <f t="shared" si="10"/>
        <v>3.7051741336820214</v>
      </c>
      <c r="Y54">
        <v>2.8048683541498436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485.7</v>
      </c>
      <c r="D55">
        <v>486.75</v>
      </c>
      <c r="E55">
        <v>480.3</v>
      </c>
      <c r="F55">
        <v>483</v>
      </c>
      <c r="G55">
        <f>_xll.TA_TYPPRICE(D55,E55,F55)</f>
        <v>483.34999999999997</v>
      </c>
      <c r="H55">
        <v>481.24800028336551</v>
      </c>
      <c r="I55" t="str">
        <f t="shared" si="0"/>
        <v>UP</v>
      </c>
      <c r="J55">
        <v>480.47528318901254</v>
      </c>
      <c r="K55">
        <v>470.26312212541097</v>
      </c>
      <c r="L55" t="str">
        <f t="shared" si="1"/>
        <v>UP</v>
      </c>
      <c r="M55" t="str">
        <f t="shared" si="2"/>
        <v>UP</v>
      </c>
      <c r="N55">
        <v>66.377773407519641</v>
      </c>
      <c r="O55" t="str">
        <f t="shared" si="3"/>
        <v>UP</v>
      </c>
      <c r="P55" t="str">
        <f t="shared" si="4"/>
        <v>UP</v>
      </c>
      <c r="Q55">
        <f t="shared" si="5"/>
        <v>2.6999999999999886</v>
      </c>
      <c r="R55">
        <f t="shared" si="6"/>
        <v>6.4499999999999886</v>
      </c>
      <c r="S55">
        <f t="shared" si="7"/>
        <v>0.41860465116278966</v>
      </c>
      <c r="T55" t="str">
        <f t="shared" si="8"/>
        <v>No Indication</v>
      </c>
      <c r="U55" t="str">
        <f t="shared" si="9"/>
        <v>No T+M+I</v>
      </c>
      <c r="V55">
        <v>473.39837687640988</v>
      </c>
      <c r="W55">
        <v>469.06245655916047</v>
      </c>
      <c r="X55">
        <f t="shared" si="10"/>
        <v>4.3359203172494176</v>
      </c>
      <c r="Y55">
        <v>3.1110787467697585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483</v>
      </c>
      <c r="D56">
        <v>490.95</v>
      </c>
      <c r="E56">
        <v>480.65</v>
      </c>
      <c r="F56">
        <v>485</v>
      </c>
      <c r="G56">
        <f>_xll.TA_TYPPRICE(D56,E56,F56)</f>
        <v>485.5333333333333</v>
      </c>
      <c r="H56">
        <v>483.39066680834941</v>
      </c>
      <c r="I56" t="str">
        <f t="shared" si="0"/>
        <v>UP</v>
      </c>
      <c r="J56">
        <v>482.80299803589867</v>
      </c>
      <c r="K56">
        <v>472.571317208653</v>
      </c>
      <c r="L56" t="str">
        <f t="shared" si="1"/>
        <v>UP</v>
      </c>
      <c r="M56" t="str">
        <f t="shared" si="2"/>
        <v>UP</v>
      </c>
      <c r="N56">
        <v>68.890398282511853</v>
      </c>
      <c r="O56" t="str">
        <f t="shared" si="3"/>
        <v>UP</v>
      </c>
      <c r="P56" t="str">
        <f t="shared" si="4"/>
        <v>UP</v>
      </c>
      <c r="Q56">
        <f t="shared" si="5"/>
        <v>4.3500000000000227</v>
      </c>
      <c r="R56">
        <f t="shared" si="6"/>
        <v>10.300000000000011</v>
      </c>
      <c r="S56">
        <f t="shared" si="7"/>
        <v>0.4223300970873804</v>
      </c>
      <c r="T56" t="str">
        <f t="shared" si="8"/>
        <v>No Indication</v>
      </c>
      <c r="U56" t="str">
        <f t="shared" si="9"/>
        <v>No T+M+I</v>
      </c>
      <c r="V56">
        <v>475.18324197234682</v>
      </c>
      <c r="W56">
        <v>470.24301533255601</v>
      </c>
      <c r="X56">
        <f t="shared" si="10"/>
        <v>4.9402266397908079</v>
      </c>
      <c r="Y56">
        <v>3.4769083253739685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487.95</v>
      </c>
      <c r="D57">
        <v>495.45</v>
      </c>
      <c r="E57">
        <v>484.1</v>
      </c>
      <c r="F57">
        <v>493</v>
      </c>
      <c r="G57">
        <f>_xll.TA_TYPPRICE(D57,E57,F57)</f>
        <v>490.84999999999997</v>
      </c>
      <c r="H57">
        <v>487.12033340417469</v>
      </c>
      <c r="I57" t="str">
        <f t="shared" si="0"/>
        <v>UP</v>
      </c>
      <c r="J57">
        <v>485.61344291681007</v>
      </c>
      <c r="K57">
        <v>475.13324671784125</v>
      </c>
      <c r="L57" t="str">
        <f t="shared" si="1"/>
        <v>UP</v>
      </c>
      <c r="M57" t="str">
        <f t="shared" si="2"/>
        <v>UP</v>
      </c>
      <c r="N57">
        <v>77.352687459611005</v>
      </c>
      <c r="O57" t="str">
        <f t="shared" si="3"/>
        <v>UP</v>
      </c>
      <c r="P57" t="str">
        <f t="shared" si="4"/>
        <v>UP</v>
      </c>
      <c r="Q57">
        <f t="shared" si="5"/>
        <v>8.8999999999999773</v>
      </c>
      <c r="R57">
        <f t="shared" si="6"/>
        <v>11.349999999999966</v>
      </c>
      <c r="S57">
        <f t="shared" si="7"/>
        <v>0.78414096916299592</v>
      </c>
      <c r="T57" t="str">
        <f t="shared" si="8"/>
        <v>No Indication</v>
      </c>
      <c r="U57" t="str">
        <f t="shared" si="9"/>
        <v>No T+M+I</v>
      </c>
      <c r="V57">
        <v>477.92428166890886</v>
      </c>
      <c r="W57">
        <v>471.92871790051481</v>
      </c>
      <c r="X57">
        <f t="shared" si="10"/>
        <v>5.9955637683940495</v>
      </c>
      <c r="Y57">
        <v>3.9806394139779848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494</v>
      </c>
      <c r="D58">
        <v>494.7</v>
      </c>
      <c r="E58">
        <v>488.45</v>
      </c>
      <c r="F58">
        <v>489</v>
      </c>
      <c r="G58">
        <f>_xll.TA_TYPPRICE(D58,E58,F58)</f>
        <v>490.7166666666667</v>
      </c>
      <c r="H58">
        <v>488.91850003542072</v>
      </c>
      <c r="I58" t="str">
        <f t="shared" si="0"/>
        <v>UP</v>
      </c>
      <c r="J58">
        <v>487.63267782418563</v>
      </c>
      <c r="K58">
        <v>478.09252522498764</v>
      </c>
      <c r="L58" t="str">
        <f t="shared" si="1"/>
        <v>UP</v>
      </c>
      <c r="M58" t="str">
        <f t="shared" si="2"/>
        <v>UP</v>
      </c>
      <c r="N58">
        <v>66.112865999242302</v>
      </c>
      <c r="O58" t="str">
        <f t="shared" si="3"/>
        <v>UP</v>
      </c>
      <c r="P58" t="str">
        <f t="shared" si="4"/>
        <v>UP</v>
      </c>
      <c r="Q58">
        <f t="shared" si="5"/>
        <v>0.55000000000001137</v>
      </c>
      <c r="R58">
        <f t="shared" si="6"/>
        <v>6.25</v>
      </c>
      <c r="S58">
        <f t="shared" si="7"/>
        <v>8.8000000000001813E-2</v>
      </c>
      <c r="T58" t="str">
        <f t="shared" si="8"/>
        <v>DOWN</v>
      </c>
      <c r="U58" t="str">
        <f t="shared" si="9"/>
        <v>No T+M+I</v>
      </c>
      <c r="V58">
        <v>479.62823833523055</v>
      </c>
      <c r="W58">
        <v>473.19325731529148</v>
      </c>
      <c r="X58">
        <f t="shared" si="10"/>
        <v>6.4349810199390731</v>
      </c>
      <c r="Y58">
        <v>4.4715077351702028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492</v>
      </c>
      <c r="D59">
        <v>501.4</v>
      </c>
      <c r="E59">
        <v>489.3</v>
      </c>
      <c r="F59">
        <v>500</v>
      </c>
      <c r="G59">
        <f>_xll.TA_TYPPRICE(D59,E59,F59)</f>
        <v>496.90000000000003</v>
      </c>
      <c r="H59">
        <v>492.90925001771041</v>
      </c>
      <c r="I59" t="str">
        <f t="shared" si="0"/>
        <v>UP</v>
      </c>
      <c r="J59">
        <v>490.69208275214436</v>
      </c>
      <c r="K59">
        <v>480.58307517499037</v>
      </c>
      <c r="L59" t="str">
        <f t="shared" si="1"/>
        <v>UP</v>
      </c>
      <c r="M59" t="str">
        <f t="shared" si="2"/>
        <v>UP</v>
      </c>
      <c r="N59">
        <v>77.400892158007878</v>
      </c>
      <c r="O59" t="str">
        <f t="shared" si="3"/>
        <v>UP</v>
      </c>
      <c r="P59" t="str">
        <f t="shared" si="4"/>
        <v>UP</v>
      </c>
      <c r="Q59">
        <f t="shared" si="5"/>
        <v>10.699999999999989</v>
      </c>
      <c r="R59">
        <f t="shared" si="6"/>
        <v>12.099999999999966</v>
      </c>
      <c r="S59">
        <f t="shared" si="7"/>
        <v>0.88429752066115863</v>
      </c>
      <c r="T59" t="str">
        <f t="shared" si="8"/>
        <v>UP</v>
      </c>
      <c r="U59" t="str">
        <f t="shared" si="9"/>
        <v>UP</v>
      </c>
      <c r="V59">
        <v>482.76235551442585</v>
      </c>
      <c r="W59">
        <v>475.17894195860322</v>
      </c>
      <c r="X59">
        <f t="shared" si="10"/>
        <v>7.5834135558226308</v>
      </c>
      <c r="Y59">
        <v>5.0938888993006888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490.70000000000005</v>
      </c>
      <c r="AE59">
        <f t="shared" si="16"/>
        <v>493.90000000000003</v>
      </c>
      <c r="AF59">
        <f t="shared" si="17"/>
        <v>495.35</v>
      </c>
      <c r="AG59">
        <f t="shared" si="18"/>
        <v>496.8</v>
      </c>
    </row>
    <row r="60" spans="1:34" x14ac:dyDescent="0.25">
      <c r="A60" t="s">
        <v>5</v>
      </c>
      <c r="B60" s="1">
        <v>42940</v>
      </c>
      <c r="C60">
        <v>500</v>
      </c>
      <c r="D60">
        <v>505.3</v>
      </c>
      <c r="E60">
        <v>494</v>
      </c>
      <c r="F60">
        <v>504</v>
      </c>
      <c r="G60">
        <f>_xll.TA_TYPPRICE(D60,E60,F60)</f>
        <v>501.09999999999997</v>
      </c>
      <c r="H60">
        <v>497.00462500885521</v>
      </c>
      <c r="I60" t="str">
        <f t="shared" si="0"/>
        <v>UP</v>
      </c>
      <c r="J60">
        <v>493.93828658500115</v>
      </c>
      <c r="K60">
        <v>483.56461402499252</v>
      </c>
      <c r="L60" t="str">
        <f t="shared" si="1"/>
        <v>UP</v>
      </c>
      <c r="M60" t="str">
        <f t="shared" si="2"/>
        <v>UP</v>
      </c>
      <c r="N60">
        <v>80.372701917300532</v>
      </c>
      <c r="O60" t="str">
        <f t="shared" si="3"/>
        <v>UP</v>
      </c>
      <c r="P60" t="str">
        <f t="shared" si="4"/>
        <v>UP</v>
      </c>
      <c r="Q60">
        <f t="shared" si="5"/>
        <v>10</v>
      </c>
      <c r="R60">
        <f t="shared" si="6"/>
        <v>11.300000000000011</v>
      </c>
      <c r="S60">
        <f t="shared" si="7"/>
        <v>0.88495575221238854</v>
      </c>
      <c r="T60" t="str">
        <f t="shared" si="8"/>
        <v>UP</v>
      </c>
      <c r="U60" t="str">
        <f t="shared" si="9"/>
        <v>UP</v>
      </c>
      <c r="V60">
        <v>486.0296854352834</v>
      </c>
      <c r="W60">
        <v>477.31383514685484</v>
      </c>
      <c r="X60">
        <f t="shared" si="10"/>
        <v>8.7158502884285554</v>
      </c>
      <c r="Y60">
        <v>5.8182811771262619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495.3</v>
      </c>
      <c r="AE60">
        <f t="shared" si="16"/>
        <v>498.3</v>
      </c>
      <c r="AF60">
        <f t="shared" si="17"/>
        <v>499.65000000000003</v>
      </c>
      <c r="AG60">
        <f t="shared" si="18"/>
        <v>501</v>
      </c>
    </row>
    <row r="61" spans="1:34" x14ac:dyDescent="0.25">
      <c r="A61" t="s">
        <v>5</v>
      </c>
      <c r="B61" s="1">
        <v>42941</v>
      </c>
      <c r="C61">
        <v>502.5</v>
      </c>
      <c r="D61">
        <v>507.5</v>
      </c>
      <c r="E61">
        <v>498.15</v>
      </c>
      <c r="F61">
        <v>503</v>
      </c>
      <c r="G61">
        <f>_xll.TA_TYPPRICE(D61,E61,F61)</f>
        <v>502.88333333333338</v>
      </c>
      <c r="H61">
        <v>499.94397917109427</v>
      </c>
      <c r="I61" t="str">
        <f t="shared" si="0"/>
        <v>UP</v>
      </c>
      <c r="J61">
        <v>496.95200067722311</v>
      </c>
      <c r="K61">
        <v>486.80581090832749</v>
      </c>
      <c r="L61" t="str">
        <f t="shared" si="1"/>
        <v>UP</v>
      </c>
      <c r="M61" t="str">
        <f t="shared" si="2"/>
        <v>UP</v>
      </c>
      <c r="N61">
        <v>77.200226214818159</v>
      </c>
      <c r="O61" t="str">
        <f t="shared" si="3"/>
        <v>UP</v>
      </c>
      <c r="P61" t="str">
        <f t="shared" si="4"/>
        <v>UP</v>
      </c>
      <c r="Q61">
        <f t="shared" si="5"/>
        <v>4.8500000000000227</v>
      </c>
      <c r="R61">
        <f t="shared" si="6"/>
        <v>9.3500000000000227</v>
      </c>
      <c r="S61">
        <f t="shared" si="7"/>
        <v>0.51871657754010814</v>
      </c>
      <c r="T61" t="str">
        <f t="shared" si="8"/>
        <v>No Indication</v>
      </c>
      <c r="U61" t="str">
        <f t="shared" si="9"/>
        <v>No T+M+I</v>
      </c>
      <c r="V61">
        <v>488.64050306062444</v>
      </c>
      <c r="W61">
        <v>479.2165140248656</v>
      </c>
      <c r="X61">
        <f t="shared" si="10"/>
        <v>9.4239890357588365</v>
      </c>
      <c r="Y61">
        <v>6.5394227488527772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502</v>
      </c>
      <c r="D62">
        <v>506.75</v>
      </c>
      <c r="E62">
        <v>498.3</v>
      </c>
      <c r="F62">
        <v>500</v>
      </c>
      <c r="G62">
        <f>_xll.TA_TYPPRICE(D62,E62,F62)</f>
        <v>501.68333333333334</v>
      </c>
      <c r="H62">
        <v>500.81365625221383</v>
      </c>
      <c r="I62" t="str">
        <f t="shared" si="0"/>
        <v>DOWN</v>
      </c>
      <c r="J62">
        <v>499.12933386006245</v>
      </c>
      <c r="K62">
        <v>489.36007515092138</v>
      </c>
      <c r="L62" t="str">
        <f t="shared" si="1"/>
        <v>UP</v>
      </c>
      <c r="M62" t="str">
        <f t="shared" si="2"/>
        <v>No Trend</v>
      </c>
      <c r="N62">
        <v>67.246400211363465</v>
      </c>
      <c r="O62" t="str">
        <f t="shared" si="3"/>
        <v>UP</v>
      </c>
      <c r="P62" t="str">
        <f t="shared" si="4"/>
        <v>No Trend + Momentum</v>
      </c>
      <c r="Q62">
        <f t="shared" si="5"/>
        <v>1.6999999999999886</v>
      </c>
      <c r="R62">
        <f t="shared" si="6"/>
        <v>8.4499999999999886</v>
      </c>
      <c r="S62">
        <f t="shared" si="7"/>
        <v>0.20118343195266164</v>
      </c>
      <c r="T62" t="str">
        <f t="shared" si="8"/>
        <v>No Indication</v>
      </c>
      <c r="U62" t="str">
        <f t="shared" si="9"/>
        <v>No T+M+I</v>
      </c>
      <c r="V62">
        <v>490.38811797437455</v>
      </c>
      <c r="W62">
        <v>480.75603150450519</v>
      </c>
      <c r="X62">
        <f t="shared" si="10"/>
        <v>9.632086469869364</v>
      </c>
      <c r="Y62">
        <v>7.1579554930560949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501</v>
      </c>
      <c r="D63">
        <v>520.75</v>
      </c>
      <c r="E63">
        <v>498.15</v>
      </c>
      <c r="F63">
        <v>518</v>
      </c>
      <c r="G63">
        <f>_xll.TA_TYPPRICE(D63,E63,F63)</f>
        <v>512.30000000000007</v>
      </c>
      <c r="H63">
        <v>506.55682812610695</v>
      </c>
      <c r="I63" t="str">
        <f t="shared" si="0"/>
        <v>UP</v>
      </c>
      <c r="J63">
        <v>503.9339263356041</v>
      </c>
      <c r="K63">
        <v>491.31339178404994</v>
      </c>
      <c r="L63" t="str">
        <f t="shared" si="1"/>
        <v>UP</v>
      </c>
      <c r="M63" t="str">
        <f t="shared" si="2"/>
        <v>UP</v>
      </c>
      <c r="N63">
        <v>83.348567541934671</v>
      </c>
      <c r="O63" t="str">
        <f t="shared" si="3"/>
        <v>UP</v>
      </c>
      <c r="P63" t="str">
        <f t="shared" si="4"/>
        <v>UP</v>
      </c>
      <c r="Q63">
        <f t="shared" si="5"/>
        <v>19.850000000000023</v>
      </c>
      <c r="R63">
        <f t="shared" si="6"/>
        <v>22.600000000000023</v>
      </c>
      <c r="S63">
        <f t="shared" si="7"/>
        <v>0.87831858407079655</v>
      </c>
      <c r="T63" t="str">
        <f t="shared" si="8"/>
        <v>UP</v>
      </c>
      <c r="U63" t="str">
        <f t="shared" si="9"/>
        <v>UP</v>
      </c>
      <c r="V63">
        <v>494.63609982447076</v>
      </c>
      <c r="W63">
        <v>483.51484398565293</v>
      </c>
      <c r="X63">
        <f t="shared" si="10"/>
        <v>11.121255838817831</v>
      </c>
      <c r="Y63">
        <v>7.9506155622084425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500.75</v>
      </c>
      <c r="AE63">
        <f t="shared" si="16"/>
        <v>506.8</v>
      </c>
      <c r="AF63">
        <f t="shared" si="17"/>
        <v>509.45000000000005</v>
      </c>
      <c r="AG63">
        <f t="shared" si="18"/>
        <v>512.1</v>
      </c>
    </row>
    <row r="64" spans="1:34" x14ac:dyDescent="0.25">
      <c r="A64" t="s">
        <v>5</v>
      </c>
      <c r="B64" s="1">
        <v>42944</v>
      </c>
      <c r="C64">
        <v>513.9</v>
      </c>
      <c r="D64">
        <v>516.9</v>
      </c>
      <c r="E64">
        <v>507.4</v>
      </c>
      <c r="F64">
        <v>508.5</v>
      </c>
      <c r="G64">
        <f>_xll.TA_TYPPRICE(D64,E64,F64)</f>
        <v>510.93333333333334</v>
      </c>
      <c r="H64">
        <v>508.74508072972014</v>
      </c>
      <c r="I64" t="str">
        <f t="shared" si="0"/>
        <v>DOWN</v>
      </c>
      <c r="J64">
        <v>506.81527603880318</v>
      </c>
      <c r="K64">
        <v>494.8881936098166</v>
      </c>
      <c r="L64" t="str">
        <f t="shared" si="1"/>
        <v>UP</v>
      </c>
      <c r="M64" t="str">
        <f t="shared" si="2"/>
        <v>No Trend</v>
      </c>
      <c r="N64">
        <v>62.936428976815591</v>
      </c>
      <c r="O64" t="str">
        <f t="shared" si="3"/>
        <v>UP</v>
      </c>
      <c r="P64" t="str">
        <f t="shared" si="4"/>
        <v>No Trend + Momentum</v>
      </c>
      <c r="Q64">
        <f t="shared" si="5"/>
        <v>1.1000000000000227</v>
      </c>
      <c r="R64">
        <f t="shared" si="6"/>
        <v>9.5</v>
      </c>
      <c r="S64">
        <f t="shared" si="7"/>
        <v>0.11578947368421293</v>
      </c>
      <c r="T64" t="str">
        <f t="shared" si="8"/>
        <v>DOWN</v>
      </c>
      <c r="U64" t="str">
        <f t="shared" si="9"/>
        <v>No T+M+I</v>
      </c>
      <c r="V64">
        <v>496.76900754378295</v>
      </c>
      <c r="W64">
        <v>485.365596283012</v>
      </c>
      <c r="X64">
        <f t="shared" si="10"/>
        <v>11.403411260770952</v>
      </c>
      <c r="Y64">
        <v>8.6411747019209439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509.2</v>
      </c>
      <c r="D65">
        <v>511.65</v>
      </c>
      <c r="E65">
        <v>502.3</v>
      </c>
      <c r="F65">
        <v>505</v>
      </c>
      <c r="G65">
        <f>_xll.TA_TYPPRICE(D65,E65,F65)</f>
        <v>506.31666666666666</v>
      </c>
      <c r="H65">
        <v>507.53087369819343</v>
      </c>
      <c r="I65" t="str">
        <f t="shared" si="0"/>
        <v>DOWN</v>
      </c>
      <c r="J65">
        <v>507.88965914129136</v>
      </c>
      <c r="K65">
        <v>496.535261696524</v>
      </c>
      <c r="L65" t="str">
        <f t="shared" si="1"/>
        <v>No Confirmation</v>
      </c>
      <c r="M65" t="str">
        <f t="shared" si="2"/>
        <v>No Trend</v>
      </c>
      <c r="N65">
        <v>56.557668196285185</v>
      </c>
      <c r="O65" t="str">
        <f t="shared" si="3"/>
        <v>No Momentum</v>
      </c>
      <c r="P65" t="str">
        <f t="shared" si="4"/>
        <v>No Trend + Momentum</v>
      </c>
      <c r="Q65">
        <f t="shared" si="5"/>
        <v>2.6999999999999886</v>
      </c>
      <c r="R65">
        <f t="shared" si="6"/>
        <v>9.3499999999999659</v>
      </c>
      <c r="S65">
        <f t="shared" si="7"/>
        <v>0.28877005347593565</v>
      </c>
      <c r="T65" t="str">
        <f t="shared" si="8"/>
        <v>No Indication</v>
      </c>
      <c r="U65" t="str">
        <f t="shared" si="9"/>
        <v>No T+M+I</v>
      </c>
      <c r="V65">
        <v>498.03531407550867</v>
      </c>
      <c r="W65">
        <v>486.81999655834443</v>
      </c>
      <c r="X65">
        <f t="shared" si="10"/>
        <v>11.215317517164237</v>
      </c>
      <c r="Y65">
        <v>9.1560032649696019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507</v>
      </c>
      <c r="D66">
        <v>535</v>
      </c>
      <c r="E66">
        <v>505</v>
      </c>
      <c r="F66">
        <v>533.5</v>
      </c>
      <c r="G66">
        <f>_xll.TA_TYPPRICE(D66,E66,F66)</f>
        <v>524.5</v>
      </c>
      <c r="H66">
        <v>516.01543684909666</v>
      </c>
      <c r="I66" t="str">
        <f t="shared" si="0"/>
        <v>UP</v>
      </c>
      <c r="J66">
        <v>513.91417933211551</v>
      </c>
      <c r="K66">
        <v>498.41631465285201</v>
      </c>
      <c r="L66" t="str">
        <f t="shared" si="1"/>
        <v>UP</v>
      </c>
      <c r="M66" t="str">
        <f t="shared" si="2"/>
        <v>UP</v>
      </c>
      <c r="N66">
        <v>78.616933232982703</v>
      </c>
      <c r="O66" t="str">
        <f t="shared" si="3"/>
        <v>UP</v>
      </c>
      <c r="P66" t="str">
        <f t="shared" si="4"/>
        <v>UP</v>
      </c>
      <c r="Q66">
        <f t="shared" si="5"/>
        <v>28.5</v>
      </c>
      <c r="R66">
        <f t="shared" si="6"/>
        <v>30</v>
      </c>
      <c r="S66">
        <f t="shared" si="7"/>
        <v>0.95</v>
      </c>
      <c r="T66" t="str">
        <f t="shared" si="8"/>
        <v>UP</v>
      </c>
      <c r="U66" t="str">
        <f t="shared" si="9"/>
        <v>UP</v>
      </c>
      <c r="V66">
        <v>503.49141960235346</v>
      </c>
      <c r="W66">
        <v>490.27777459105965</v>
      </c>
      <c r="X66">
        <f t="shared" si="10"/>
        <v>13.213645011293806</v>
      </c>
      <c r="Y66">
        <v>9.9675316142344421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508.40000000000003</v>
      </c>
      <c r="AE66">
        <f t="shared" si="16"/>
        <v>516.45000000000005</v>
      </c>
      <c r="AF66">
        <f t="shared" si="17"/>
        <v>520</v>
      </c>
      <c r="AG66">
        <f t="shared" si="18"/>
        <v>523.55000000000007</v>
      </c>
    </row>
    <row r="67" spans="1:33" x14ac:dyDescent="0.25">
      <c r="A67" t="s">
        <v>5</v>
      </c>
      <c r="B67" s="1">
        <v>42949</v>
      </c>
      <c r="C67">
        <v>535.5</v>
      </c>
      <c r="D67">
        <v>556</v>
      </c>
      <c r="E67">
        <v>522.04999999999995</v>
      </c>
      <c r="F67">
        <v>543.54999999999995</v>
      </c>
      <c r="G67">
        <f>_xll.TA_TYPPRICE(D67,E67,F67)</f>
        <v>540.5333333333333</v>
      </c>
      <c r="H67">
        <v>528.27438509121498</v>
      </c>
      <c r="I67" t="str">
        <f t="shared" ref="I67:I127" si="20">IF(F67&gt;H67,"UP","DOWN")</f>
        <v>UP</v>
      </c>
      <c r="J67">
        <v>523.2665839249787</v>
      </c>
      <c r="K67">
        <v>503.66824472999599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82.527680038322814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21.5</v>
      </c>
      <c r="R67">
        <f t="shared" ref="R67:R127" si="26">D67-E67</f>
        <v>33.950000000000045</v>
      </c>
      <c r="S67">
        <f t="shared" ref="S67:S127" si="27">Q67/R67</f>
        <v>0.63328424153166341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509.65427812506829</v>
      </c>
      <c r="W67">
        <v>494.22386536209228</v>
      </c>
      <c r="X67">
        <f t="shared" ref="X67:X127" si="30">V67-W67</f>
        <v>15.430412762976005</v>
      </c>
      <c r="Y67">
        <v>11.060107843982754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540.9</v>
      </c>
      <c r="D68">
        <v>550</v>
      </c>
      <c r="E68">
        <v>532.95000000000005</v>
      </c>
      <c r="F68">
        <v>539.5</v>
      </c>
      <c r="G68">
        <f>_xll.TA_TYPPRICE(D68,E68,F68)</f>
        <v>540.81666666666672</v>
      </c>
      <c r="H68">
        <v>534.54552587894091</v>
      </c>
      <c r="I68" t="str">
        <f t="shared" si="20"/>
        <v>UP</v>
      </c>
      <c r="J68">
        <v>529.20734305276119</v>
      </c>
      <c r="K68">
        <v>510.17530145666353</v>
      </c>
      <c r="L68" t="str">
        <f t="shared" si="21"/>
        <v>UP</v>
      </c>
      <c r="M68" t="str">
        <f t="shared" si="22"/>
        <v>UP</v>
      </c>
      <c r="N68">
        <v>75.565984492300359</v>
      </c>
      <c r="O68" t="str">
        <f t="shared" si="23"/>
        <v>UP</v>
      </c>
      <c r="P68" t="str">
        <f t="shared" si="24"/>
        <v>UP</v>
      </c>
      <c r="Q68">
        <f t="shared" si="25"/>
        <v>6.5499999999999545</v>
      </c>
      <c r="R68">
        <f t="shared" si="26"/>
        <v>17.049999999999955</v>
      </c>
      <c r="S68">
        <f t="shared" si="27"/>
        <v>0.38416422287389868</v>
      </c>
      <c r="T68" t="str">
        <f t="shared" si="28"/>
        <v>No Indication</v>
      </c>
      <c r="U68" t="str">
        <f t="shared" si="29"/>
        <v>No T+M+I</v>
      </c>
      <c r="V68">
        <v>514.2459276442886</v>
      </c>
      <c r="W68">
        <v>497.57765311304843</v>
      </c>
      <c r="X68">
        <f t="shared" si="30"/>
        <v>16.668274531240172</v>
      </c>
      <c r="Y68">
        <v>12.181741181434237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537.5</v>
      </c>
      <c r="D69">
        <v>544.70000000000005</v>
      </c>
      <c r="E69">
        <v>530.04999999999995</v>
      </c>
      <c r="F69">
        <v>542.29999999999995</v>
      </c>
      <c r="G69">
        <f>_xll.TA_TYPPRICE(D69,E69,F69)</f>
        <v>539.01666666666665</v>
      </c>
      <c r="H69">
        <v>536.78109627280378</v>
      </c>
      <c r="I69" t="str">
        <f t="shared" si="20"/>
        <v>UP</v>
      </c>
      <c r="J69">
        <v>532.65015570770311</v>
      </c>
      <c r="K69">
        <v>514.59190113296052</v>
      </c>
      <c r="L69" t="str">
        <f t="shared" si="21"/>
        <v>UP</v>
      </c>
      <c r="M69" t="str">
        <f t="shared" si="22"/>
        <v>UP</v>
      </c>
      <c r="N69">
        <v>77.226198029921662</v>
      </c>
      <c r="O69" t="str">
        <f t="shared" si="23"/>
        <v>UP</v>
      </c>
      <c r="P69" t="str">
        <f t="shared" si="24"/>
        <v>UP</v>
      </c>
      <c r="Q69">
        <f t="shared" si="25"/>
        <v>12.25</v>
      </c>
      <c r="R69">
        <f t="shared" si="26"/>
        <v>14.650000000000091</v>
      </c>
      <c r="S69">
        <f t="shared" si="27"/>
        <v>0.83617747440272516</v>
      </c>
      <c r="T69" t="str">
        <f t="shared" si="28"/>
        <v>UP</v>
      </c>
      <c r="U69" t="str">
        <f t="shared" si="29"/>
        <v>UP</v>
      </c>
      <c r="V69">
        <v>518.56193877593648</v>
      </c>
      <c r="W69">
        <v>500.89041954911892</v>
      </c>
      <c r="X69">
        <f t="shared" si="30"/>
        <v>17.671519226817566</v>
      </c>
      <c r="Y69">
        <v>13.279696790510902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531.70000000000005</v>
      </c>
      <c r="AE69">
        <f t="shared" si="36"/>
        <v>535.65</v>
      </c>
      <c r="AF69">
        <f t="shared" si="37"/>
        <v>537.4</v>
      </c>
      <c r="AG69">
        <f t="shared" si="38"/>
        <v>539.1</v>
      </c>
    </row>
    <row r="70" spans="1:33" x14ac:dyDescent="0.25">
      <c r="A70" t="s">
        <v>5</v>
      </c>
      <c r="B70" s="1">
        <v>42954</v>
      </c>
      <c r="C70">
        <v>545.79999999999995</v>
      </c>
      <c r="D70">
        <v>546.29999999999995</v>
      </c>
      <c r="E70">
        <v>535.1</v>
      </c>
      <c r="F70">
        <v>537</v>
      </c>
      <c r="G70">
        <f>_xll.TA_TYPPRICE(D70,E70,F70)</f>
        <v>539.4666666666667</v>
      </c>
      <c r="H70">
        <v>538.12388146973524</v>
      </c>
      <c r="I70" t="str">
        <f t="shared" si="20"/>
        <v>DOWN</v>
      </c>
      <c r="J70">
        <v>535.68345443932458</v>
      </c>
      <c r="K70">
        <v>519.14925643674712</v>
      </c>
      <c r="L70" t="str">
        <f t="shared" si="21"/>
        <v>UP</v>
      </c>
      <c r="M70" t="str">
        <f t="shared" si="22"/>
        <v>No Trend</v>
      </c>
      <c r="N70">
        <v>66.530317295983423</v>
      </c>
      <c r="O70" t="str">
        <f t="shared" si="23"/>
        <v>UP</v>
      </c>
      <c r="P70" t="str">
        <f t="shared" si="24"/>
        <v>No Trend + Momentum</v>
      </c>
      <c r="Q70">
        <f t="shared" si="25"/>
        <v>1.8999999999999773</v>
      </c>
      <c r="R70">
        <f t="shared" si="26"/>
        <v>11.199999999999932</v>
      </c>
      <c r="S70">
        <f t="shared" si="27"/>
        <v>0.16964285714285615</v>
      </c>
      <c r="T70" t="str">
        <f t="shared" si="28"/>
        <v>DOWN</v>
      </c>
      <c r="U70" t="str">
        <f t="shared" si="29"/>
        <v>No T+M+I</v>
      </c>
      <c r="V70">
        <v>521.39856357963856</v>
      </c>
      <c r="W70">
        <v>503.56520328622122</v>
      </c>
      <c r="X70">
        <f t="shared" si="30"/>
        <v>17.833360293417343</v>
      </c>
      <c r="Y70">
        <v>14.190429491092191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536.85</v>
      </c>
      <c r="D71">
        <v>541.79999999999995</v>
      </c>
      <c r="E71">
        <v>528.20000000000005</v>
      </c>
      <c r="F71">
        <v>535.25</v>
      </c>
      <c r="G71">
        <f>_xll.TA_TYPPRICE(D71,E71,F71)</f>
        <v>535.08333333333337</v>
      </c>
      <c r="H71">
        <v>536.6036074015343</v>
      </c>
      <c r="I71" t="str">
        <f t="shared" si="20"/>
        <v>DOWN</v>
      </c>
      <c r="J71">
        <v>537.0426867861413</v>
      </c>
      <c r="K71">
        <v>521.16053278413665</v>
      </c>
      <c r="L71" t="str">
        <f t="shared" si="21"/>
        <v>No Confirmation</v>
      </c>
      <c r="M71" t="str">
        <f t="shared" si="22"/>
        <v>No Trend</v>
      </c>
      <c r="N71">
        <v>62.932813684743849</v>
      </c>
      <c r="O71" t="str">
        <f t="shared" si="23"/>
        <v>UP</v>
      </c>
      <c r="P71" t="str">
        <f t="shared" si="24"/>
        <v>No Trend + Momentum</v>
      </c>
      <c r="Q71">
        <f t="shared" si="25"/>
        <v>7.0499999999999545</v>
      </c>
      <c r="R71">
        <f t="shared" si="26"/>
        <v>13.599999999999909</v>
      </c>
      <c r="S71">
        <f t="shared" si="27"/>
        <v>0.51838235294117663</v>
      </c>
      <c r="T71" t="str">
        <f t="shared" si="28"/>
        <v>No Indication</v>
      </c>
      <c r="U71" t="str">
        <f t="shared" si="29"/>
        <v>No T+M+I</v>
      </c>
      <c r="V71">
        <v>523.52955379815569</v>
      </c>
      <c r="W71">
        <v>505.91222526501963</v>
      </c>
      <c r="X71">
        <f t="shared" si="30"/>
        <v>17.61732853313606</v>
      </c>
      <c r="Y71">
        <v>14.875809299500965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533.20000000000005</v>
      </c>
      <c r="D72">
        <v>537.4</v>
      </c>
      <c r="E72">
        <v>524.4</v>
      </c>
      <c r="F72">
        <v>525.5</v>
      </c>
      <c r="G72">
        <f>_xll.TA_TYPPRICE(D72,E72,F72)</f>
        <v>529.1</v>
      </c>
      <c r="H72">
        <v>532.85180370076716</v>
      </c>
      <c r="I72" t="str">
        <f t="shared" si="20"/>
        <v>DOWN</v>
      </c>
      <c r="J72">
        <v>537.12208972255439</v>
      </c>
      <c r="K72">
        <v>521.88041438766186</v>
      </c>
      <c r="L72" t="str">
        <f t="shared" si="21"/>
        <v>No Confirmation</v>
      </c>
      <c r="M72" t="str">
        <f t="shared" si="22"/>
        <v>No Trend</v>
      </c>
      <c r="N72">
        <v>45.71675828635577</v>
      </c>
      <c r="O72" t="str">
        <f t="shared" si="23"/>
        <v>No Momentum</v>
      </c>
      <c r="P72" t="str">
        <f t="shared" si="24"/>
        <v>No Trend + Momentum</v>
      </c>
      <c r="Q72">
        <f t="shared" si="25"/>
        <v>1.1000000000000227</v>
      </c>
      <c r="R72">
        <f t="shared" si="26"/>
        <v>13</v>
      </c>
      <c r="S72">
        <f t="shared" si="27"/>
        <v>8.4615384615386369E-2</v>
      </c>
      <c r="T72" t="str">
        <f t="shared" si="28"/>
        <v>DOWN</v>
      </c>
      <c r="U72" t="str">
        <f t="shared" si="29"/>
        <v>No T+M+I</v>
      </c>
      <c r="V72">
        <v>523.83269936767022</v>
      </c>
      <c r="W72">
        <v>507.36317154168484</v>
      </c>
      <c r="X72">
        <f t="shared" si="30"/>
        <v>16.469527825985381</v>
      </c>
      <c r="Y72">
        <v>15.194553004797848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522.5</v>
      </c>
      <c r="D73">
        <v>531.79999999999995</v>
      </c>
      <c r="E73">
        <v>513.6</v>
      </c>
      <c r="F73">
        <v>521.95000000000005</v>
      </c>
      <c r="G73">
        <f>_xll.TA_TYPPRICE(D73,E73,F73)</f>
        <v>522.45000000000005</v>
      </c>
      <c r="H73">
        <v>527.65090185038366</v>
      </c>
      <c r="I73" t="str">
        <f t="shared" si="20"/>
        <v>DOWN</v>
      </c>
      <c r="J73">
        <v>535.93940311754227</v>
      </c>
      <c r="K73">
        <v>520.04032230151483</v>
      </c>
      <c r="L73" t="str">
        <f t="shared" si="21"/>
        <v>No Confirmation</v>
      </c>
      <c r="M73" t="str">
        <f t="shared" si="22"/>
        <v>No Trend</v>
      </c>
      <c r="N73">
        <v>40.654970817748001</v>
      </c>
      <c r="O73" t="str">
        <f t="shared" si="23"/>
        <v>No Momentum</v>
      </c>
      <c r="P73" t="str">
        <f t="shared" si="24"/>
        <v>No Trend + Momentum</v>
      </c>
      <c r="Q73">
        <f t="shared" si="25"/>
        <v>8.3500000000000227</v>
      </c>
      <c r="R73">
        <f t="shared" si="26"/>
        <v>18.199999999999932</v>
      </c>
      <c r="S73">
        <f t="shared" si="27"/>
        <v>0.45879120879121177</v>
      </c>
      <c r="T73" t="str">
        <f t="shared" si="28"/>
        <v>No Indication</v>
      </c>
      <c r="U73" t="str">
        <f t="shared" si="29"/>
        <v>No T+M+I</v>
      </c>
      <c r="V73">
        <v>523.54305331110561</v>
      </c>
      <c r="W73">
        <v>508.44367735341189</v>
      </c>
      <c r="X73">
        <f t="shared" si="30"/>
        <v>15.099375957693724</v>
      </c>
      <c r="Y73">
        <v>15.175517595377023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512</v>
      </c>
      <c r="D74">
        <v>523.4</v>
      </c>
      <c r="E74">
        <v>505.6</v>
      </c>
      <c r="F74">
        <v>517.1</v>
      </c>
      <c r="G74">
        <f>_xll.TA_TYPPRICE(D74,E74,F74)</f>
        <v>515.36666666666667</v>
      </c>
      <c r="H74">
        <v>521.50878425852511</v>
      </c>
      <c r="I74" t="str">
        <f t="shared" si="20"/>
        <v>DOWN</v>
      </c>
      <c r="J74">
        <v>533.15286909142173</v>
      </c>
      <c r="K74">
        <v>516.83136179006715</v>
      </c>
      <c r="L74" t="str">
        <f t="shared" si="21"/>
        <v>No Confirmation</v>
      </c>
      <c r="M74" t="str">
        <f t="shared" si="22"/>
        <v>No Trend</v>
      </c>
      <c r="N74">
        <v>34.190195177772537</v>
      </c>
      <c r="O74" t="str">
        <f t="shared" si="23"/>
        <v>DOWN</v>
      </c>
      <c r="P74" t="str">
        <f t="shared" si="24"/>
        <v>No Trend + Momentum</v>
      </c>
      <c r="Q74">
        <f t="shared" si="25"/>
        <v>11.5</v>
      </c>
      <c r="R74">
        <f t="shared" si="26"/>
        <v>17.799999999999955</v>
      </c>
      <c r="S74">
        <f t="shared" si="27"/>
        <v>0.64606741573033877</v>
      </c>
      <c r="T74" t="str">
        <f t="shared" si="28"/>
        <v>No Indication</v>
      </c>
      <c r="U74" t="str">
        <f t="shared" si="29"/>
        <v>No T+M+I</v>
      </c>
      <c r="V74">
        <v>522.55181434016629</v>
      </c>
      <c r="W74">
        <v>509.08488643834431</v>
      </c>
      <c r="X74">
        <f t="shared" si="30"/>
        <v>13.466927901821975</v>
      </c>
      <c r="Y74">
        <v>14.833799656666013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516.1</v>
      </c>
      <c r="D75">
        <v>556.5</v>
      </c>
      <c r="E75">
        <v>516.1</v>
      </c>
      <c r="F75">
        <v>556</v>
      </c>
      <c r="G75">
        <f>_xll.TA_TYPPRICE(D75,E75,F75)</f>
        <v>542.86666666666667</v>
      </c>
      <c r="H75">
        <v>532.18772546259584</v>
      </c>
      <c r="I75" t="str">
        <f t="shared" si="20"/>
        <v>UP</v>
      </c>
      <c r="J75">
        <v>538.34112040443915</v>
      </c>
      <c r="K75">
        <v>516.66883694782996</v>
      </c>
      <c r="L75" t="str">
        <f t="shared" si="21"/>
        <v>UP</v>
      </c>
      <c r="M75" t="str">
        <f t="shared" si="22"/>
        <v>UP</v>
      </c>
      <c r="N75">
        <v>74.632480263754701</v>
      </c>
      <c r="O75" t="str">
        <f t="shared" si="23"/>
        <v>UP</v>
      </c>
      <c r="P75" t="str">
        <f t="shared" si="24"/>
        <v>UP</v>
      </c>
      <c r="Q75">
        <f t="shared" si="25"/>
        <v>39.899999999999977</v>
      </c>
      <c r="R75">
        <f t="shared" si="26"/>
        <v>40.399999999999977</v>
      </c>
      <c r="S75">
        <f t="shared" si="27"/>
        <v>0.98762376237623761</v>
      </c>
      <c r="T75" t="str">
        <f t="shared" si="28"/>
        <v>UP</v>
      </c>
      <c r="U75" t="str">
        <f t="shared" si="29"/>
        <v>UP</v>
      </c>
      <c r="V75">
        <v>527.69768905706383</v>
      </c>
      <c r="W75">
        <v>512.56008003550403</v>
      </c>
      <c r="X75">
        <f t="shared" si="30"/>
        <v>15.137609021559797</v>
      </c>
      <c r="Y75">
        <v>14.89456152964477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554</v>
      </c>
      <c r="D76">
        <v>555.95000000000005</v>
      </c>
      <c r="E76">
        <v>540.4</v>
      </c>
      <c r="F76">
        <v>543.5</v>
      </c>
      <c r="G76">
        <f>_xll.TA_TYPPRICE(D76,E76,F76)</f>
        <v>546.61666666666667</v>
      </c>
      <c r="H76">
        <v>539.4021960646312</v>
      </c>
      <c r="I76" t="str">
        <f t="shared" si="20"/>
        <v>UP</v>
      </c>
      <c r="J76">
        <v>542.25420475900819</v>
      </c>
      <c r="K76">
        <v>521.94242873720111</v>
      </c>
      <c r="L76" t="str">
        <f t="shared" si="21"/>
        <v>UP</v>
      </c>
      <c r="M76" t="str">
        <f t="shared" si="22"/>
        <v>UP</v>
      </c>
      <c r="N76">
        <v>59.857304280176834</v>
      </c>
      <c r="O76" t="str">
        <f t="shared" si="23"/>
        <v>No Momentum</v>
      </c>
      <c r="P76" t="str">
        <f t="shared" si="24"/>
        <v>No Trend + Momentum</v>
      </c>
      <c r="Q76">
        <f t="shared" si="25"/>
        <v>3.1000000000000227</v>
      </c>
      <c r="R76">
        <f t="shared" si="26"/>
        <v>15.550000000000068</v>
      </c>
      <c r="S76">
        <f t="shared" si="27"/>
        <v>0.19935691318328033</v>
      </c>
      <c r="T76" t="str">
        <f t="shared" si="28"/>
        <v>DOWN</v>
      </c>
      <c r="U76" t="str">
        <f t="shared" si="29"/>
        <v>No T+M+I</v>
      </c>
      <c r="V76">
        <v>530.12881381751549</v>
      </c>
      <c r="W76">
        <v>514.85192595880005</v>
      </c>
      <c r="X76">
        <f t="shared" si="30"/>
        <v>15.27688785871544</v>
      </c>
      <c r="Y76">
        <v>14.971026795458904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544</v>
      </c>
      <c r="D77">
        <v>553.29999999999995</v>
      </c>
      <c r="E77">
        <v>539.85</v>
      </c>
      <c r="F77">
        <v>543</v>
      </c>
      <c r="G77">
        <f>_xll.TA_TYPPRICE(D77,E77,F77)</f>
        <v>545.38333333333333</v>
      </c>
      <c r="H77">
        <v>542.39276469898232</v>
      </c>
      <c r="I77" t="str">
        <f t="shared" si="20"/>
        <v>UP</v>
      </c>
      <c r="J77">
        <v>544.70882592367298</v>
      </c>
      <c r="K77">
        <v>525.9218890178231</v>
      </c>
      <c r="L77" t="str">
        <f t="shared" si="21"/>
        <v>No Confirmation</v>
      </c>
      <c r="M77" t="str">
        <f t="shared" si="22"/>
        <v>No Trend</v>
      </c>
      <c r="N77">
        <v>59.27060687700444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3.1499999999999773</v>
      </c>
      <c r="R77">
        <f t="shared" si="26"/>
        <v>13.449999999999932</v>
      </c>
      <c r="S77">
        <f t="shared" si="27"/>
        <v>0.2342007434944233</v>
      </c>
      <c r="T77" t="str">
        <f t="shared" si="28"/>
        <v>No Indication</v>
      </c>
      <c r="U77" t="str">
        <f t="shared" si="29"/>
        <v>No T+M+I</v>
      </c>
      <c r="V77">
        <v>532.10899630712845</v>
      </c>
      <c r="W77">
        <v>516.93696848037041</v>
      </c>
      <c r="X77">
        <f t="shared" si="30"/>
        <v>15.17202782675804</v>
      </c>
      <c r="Y77">
        <v>15.011227001718732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541.79999999999995</v>
      </c>
      <c r="D78">
        <v>541.79999999999995</v>
      </c>
      <c r="E78">
        <v>530.20000000000005</v>
      </c>
      <c r="F78">
        <v>539</v>
      </c>
      <c r="G78">
        <f>_xll.TA_TYPPRICE(D78,E78,F78)</f>
        <v>537</v>
      </c>
      <c r="H78">
        <v>539.69638234949116</v>
      </c>
      <c r="I78" t="str">
        <f t="shared" si="20"/>
        <v>DOWN</v>
      </c>
      <c r="J78">
        <v>544.06242016285671</v>
      </c>
      <c r="K78">
        <v>526.87258034719571</v>
      </c>
      <c r="L78" t="str">
        <f t="shared" si="21"/>
        <v>No Confirmation</v>
      </c>
      <c r="M78" t="str">
        <f t="shared" si="22"/>
        <v>No Trend</v>
      </c>
      <c r="N78">
        <v>53.979729284683444</v>
      </c>
      <c r="O78" t="str">
        <f t="shared" si="23"/>
        <v>No Momentum</v>
      </c>
      <c r="P78" t="str">
        <f t="shared" si="24"/>
        <v>No Trend + Momentum</v>
      </c>
      <c r="Q78">
        <f t="shared" si="25"/>
        <v>8.7999999999999545</v>
      </c>
      <c r="R78">
        <f t="shared" si="26"/>
        <v>11.599999999999909</v>
      </c>
      <c r="S78">
        <f t="shared" si="27"/>
        <v>0.75862068965517448</v>
      </c>
      <c r="T78" t="str">
        <f t="shared" si="28"/>
        <v>No Indication</v>
      </c>
      <c r="U78" t="str">
        <f t="shared" si="29"/>
        <v>No T+M+I</v>
      </c>
      <c r="V78">
        <v>533.16915072141637</v>
      </c>
      <c r="W78">
        <v>518.57126711145406</v>
      </c>
      <c r="X78">
        <f t="shared" si="30"/>
        <v>14.597883609962309</v>
      </c>
      <c r="Y78">
        <v>14.928558323367447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539.9</v>
      </c>
      <c r="D79">
        <v>544.9</v>
      </c>
      <c r="E79">
        <v>529.65</v>
      </c>
      <c r="F79">
        <v>531.65</v>
      </c>
      <c r="G79">
        <f>_xll.TA_TYPPRICE(D79,E79,F79)</f>
        <v>535.4</v>
      </c>
      <c r="H79">
        <v>537.54819117474563</v>
      </c>
      <c r="I79" t="str">
        <f t="shared" si="20"/>
        <v>DOWN</v>
      </c>
      <c r="J79">
        <v>544.24854901555523</v>
      </c>
      <c r="K79">
        <v>527.48978471448549</v>
      </c>
      <c r="L79" t="str">
        <f t="shared" si="21"/>
        <v>No Confirmation</v>
      </c>
      <c r="M79" t="str">
        <f t="shared" si="22"/>
        <v>No Trend</v>
      </c>
      <c r="N79">
        <v>44.795195131244483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15.25</v>
      </c>
      <c r="S79">
        <f t="shared" si="27"/>
        <v>0.13114754098360656</v>
      </c>
      <c r="T79" t="str">
        <f t="shared" si="28"/>
        <v>DOWN</v>
      </c>
      <c r="U79" t="str">
        <f t="shared" si="29"/>
        <v>No T+M+I</v>
      </c>
      <c r="V79">
        <v>532.93543522581388</v>
      </c>
      <c r="W79">
        <v>519.54006214023525</v>
      </c>
      <c r="X79">
        <f t="shared" si="30"/>
        <v>13.395373085578626</v>
      </c>
      <c r="Y79">
        <v>14.621921275809683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532.6</v>
      </c>
      <c r="D80">
        <v>534.25</v>
      </c>
      <c r="E80">
        <v>522.4</v>
      </c>
      <c r="F80">
        <v>525.25</v>
      </c>
      <c r="G80">
        <f>_xll.TA_TYPPRICE(D80,E80,F80)</f>
        <v>527.30000000000007</v>
      </c>
      <c r="H80">
        <v>532.4240955873729</v>
      </c>
      <c r="I80" t="str">
        <f t="shared" si="20"/>
        <v>DOWN</v>
      </c>
      <c r="J80">
        <v>542.02664923432076</v>
      </c>
      <c r="K80">
        <v>526.35872144459984</v>
      </c>
      <c r="L80" t="str">
        <f t="shared" si="21"/>
        <v>DOWN</v>
      </c>
      <c r="M80" t="str">
        <f t="shared" si="22"/>
        <v>DOWN</v>
      </c>
      <c r="N80">
        <v>37.795635317413641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11.850000000000023</v>
      </c>
      <c r="S80">
        <f t="shared" si="27"/>
        <v>0.2405063291139255</v>
      </c>
      <c r="T80" t="str">
        <f t="shared" si="28"/>
        <v>No Indication</v>
      </c>
      <c r="U80" t="str">
        <f t="shared" si="29"/>
        <v>No T+M+I</v>
      </c>
      <c r="V80">
        <v>531.75306057568866</v>
      </c>
      <c r="W80">
        <v>519.96302050021779</v>
      </c>
      <c r="X80">
        <f t="shared" si="30"/>
        <v>11.79004007547087</v>
      </c>
      <c r="Y80">
        <v>14.05554503574192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526</v>
      </c>
      <c r="D81">
        <v>527.45000000000005</v>
      </c>
      <c r="E81">
        <v>515.65</v>
      </c>
      <c r="F81">
        <v>522.1</v>
      </c>
      <c r="G81">
        <f>_xll.TA_TYPPRICE(D81,E81,F81)</f>
        <v>521.73333333333323</v>
      </c>
      <c r="H81">
        <v>527.07871446035301</v>
      </c>
      <c r="I81" t="str">
        <f t="shared" si="20"/>
        <v>DOWN</v>
      </c>
      <c r="J81">
        <v>538.78739384891617</v>
      </c>
      <c r="K81">
        <v>523.9790055680221</v>
      </c>
      <c r="L81" t="str">
        <f t="shared" si="21"/>
        <v>DOWN</v>
      </c>
      <c r="M81" t="str">
        <f t="shared" si="22"/>
        <v>DOWN</v>
      </c>
      <c r="N81">
        <v>34.480832968779097</v>
      </c>
      <c r="O81" t="str">
        <f t="shared" si="23"/>
        <v>DOWN</v>
      </c>
      <c r="P81" t="str">
        <f t="shared" si="24"/>
        <v>DOWN</v>
      </c>
      <c r="Q81">
        <f t="shared" si="25"/>
        <v>6.4500000000000455</v>
      </c>
      <c r="R81">
        <f t="shared" si="26"/>
        <v>11.800000000000068</v>
      </c>
      <c r="S81">
        <f t="shared" si="27"/>
        <v>0.54661016949152608</v>
      </c>
      <c r="T81" t="str">
        <f t="shared" si="28"/>
        <v>No Indication</v>
      </c>
      <c r="U81" t="str">
        <f t="shared" si="29"/>
        <v>No T+M+I</v>
      </c>
      <c r="V81">
        <v>530.26797433327499</v>
      </c>
      <c r="W81">
        <v>520.12131527797942</v>
      </c>
      <c r="X81">
        <f t="shared" si="30"/>
        <v>10.146659055295572</v>
      </c>
      <c r="Y81">
        <v>13.273767839652651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525</v>
      </c>
      <c r="D82">
        <v>525</v>
      </c>
      <c r="E82">
        <v>517.79999999999995</v>
      </c>
      <c r="F82">
        <v>521</v>
      </c>
      <c r="G82">
        <f>_xll.TA_TYPPRICE(D82,E82,F82)</f>
        <v>521.26666666666665</v>
      </c>
      <c r="H82">
        <v>524.17269056350983</v>
      </c>
      <c r="I82" t="str">
        <f t="shared" si="20"/>
        <v>DOWN</v>
      </c>
      <c r="J82">
        <v>535.72352854915698</v>
      </c>
      <c r="K82">
        <v>522.60589321957275</v>
      </c>
      <c r="L82" t="str">
        <f t="shared" si="21"/>
        <v>DOWN</v>
      </c>
      <c r="M82" t="str">
        <f t="shared" si="22"/>
        <v>DOWN</v>
      </c>
      <c r="N82">
        <v>33.20946853540557</v>
      </c>
      <c r="O82" t="str">
        <f t="shared" si="23"/>
        <v>DOWN</v>
      </c>
      <c r="P82" t="str">
        <f t="shared" si="24"/>
        <v>DOWN</v>
      </c>
      <c r="Q82">
        <f t="shared" si="25"/>
        <v>3.2000000000000455</v>
      </c>
      <c r="R82">
        <f t="shared" si="26"/>
        <v>7.2000000000000455</v>
      </c>
      <c r="S82">
        <f t="shared" si="27"/>
        <v>0.44444444444444797</v>
      </c>
      <c r="T82" t="str">
        <f t="shared" si="28"/>
        <v>No Indication</v>
      </c>
      <c r="U82" t="str">
        <f t="shared" si="29"/>
        <v>No T+M+I</v>
      </c>
      <c r="V82">
        <v>528.84213212815575</v>
      </c>
      <c r="W82">
        <v>520.18640303516611</v>
      </c>
      <c r="X82">
        <f t="shared" si="30"/>
        <v>8.6557290929896453</v>
      </c>
      <c r="Y82">
        <v>12.350160090320049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521</v>
      </c>
      <c r="D83">
        <v>542.75</v>
      </c>
      <c r="E83">
        <v>521</v>
      </c>
      <c r="F83">
        <v>538.04999999999995</v>
      </c>
      <c r="G83">
        <f>_xll.TA_TYPPRICE(D83,E83,F83)</f>
        <v>533.93333333333328</v>
      </c>
      <c r="H83">
        <v>529.0530119484215</v>
      </c>
      <c r="I83" t="str">
        <f t="shared" si="20"/>
        <v>UP</v>
      </c>
      <c r="J83">
        <v>537.28496664934437</v>
      </c>
      <c r="K83">
        <v>522.24902805966769</v>
      </c>
      <c r="L83" t="str">
        <f t="shared" si="21"/>
        <v>UP</v>
      </c>
      <c r="M83" t="str">
        <f t="shared" si="22"/>
        <v>UP</v>
      </c>
      <c r="N83">
        <v>61.041176307387765</v>
      </c>
      <c r="O83" t="str">
        <f t="shared" si="23"/>
        <v>UP</v>
      </c>
      <c r="P83" t="str">
        <f t="shared" si="24"/>
        <v>UP</v>
      </c>
      <c r="Q83">
        <f t="shared" si="25"/>
        <v>17.049999999999955</v>
      </c>
      <c r="R83">
        <f t="shared" si="26"/>
        <v>21.75</v>
      </c>
      <c r="S83">
        <f t="shared" si="27"/>
        <v>0.78390804597700936</v>
      </c>
      <c r="T83" t="str">
        <f t="shared" si="28"/>
        <v>No Indication</v>
      </c>
      <c r="U83" t="str">
        <f t="shared" si="29"/>
        <v>No T+M+I</v>
      </c>
      <c r="V83">
        <v>530.25872718536255</v>
      </c>
      <c r="W83">
        <v>521.50963243996864</v>
      </c>
      <c r="X83">
        <f t="shared" si="30"/>
        <v>8.7490947453939043</v>
      </c>
      <c r="Y83">
        <v>11.62994702133482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537.5</v>
      </c>
      <c r="D84">
        <v>537.5</v>
      </c>
      <c r="E84">
        <v>518.4</v>
      </c>
      <c r="F84">
        <v>520.79999999999995</v>
      </c>
      <c r="G84">
        <f>_xll.TA_TYPPRICE(D84,E84,F84)</f>
        <v>525.56666666666672</v>
      </c>
      <c r="H84">
        <v>527.30983930754405</v>
      </c>
      <c r="I84" t="str">
        <f t="shared" si="20"/>
        <v>DOWN</v>
      </c>
      <c r="J84">
        <v>537.33275183837895</v>
      </c>
      <c r="K84">
        <v>521.3936884908527</v>
      </c>
      <c r="L84" t="str">
        <f t="shared" si="21"/>
        <v>DOWN</v>
      </c>
      <c r="M84" t="str">
        <f t="shared" si="22"/>
        <v>DOWN</v>
      </c>
      <c r="N84">
        <v>39.974922380611929</v>
      </c>
      <c r="O84" t="str">
        <f t="shared" si="23"/>
        <v>DOWN</v>
      </c>
      <c r="P84" t="str">
        <f t="shared" si="24"/>
        <v>DOWN</v>
      </c>
      <c r="Q84">
        <f t="shared" si="25"/>
        <v>2.3999999999999773</v>
      </c>
      <c r="R84">
        <f t="shared" si="26"/>
        <v>19.100000000000023</v>
      </c>
      <c r="S84">
        <f t="shared" si="27"/>
        <v>0.12565445026177877</v>
      </c>
      <c r="T84" t="str">
        <f t="shared" si="28"/>
        <v>DOWN</v>
      </c>
      <c r="U84" t="str">
        <f t="shared" si="29"/>
        <v>DOWN</v>
      </c>
      <c r="V84">
        <v>528.80353838761448</v>
      </c>
      <c r="W84">
        <v>521.45706707404509</v>
      </c>
      <c r="X84">
        <f t="shared" si="30"/>
        <v>7.3464713135693955</v>
      </c>
      <c r="Y84">
        <v>10.773251879781736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525</v>
      </c>
      <c r="D85">
        <v>528.9</v>
      </c>
      <c r="E85">
        <v>520.29999999999995</v>
      </c>
      <c r="F85">
        <v>524.85</v>
      </c>
      <c r="G85">
        <f>_xll.TA_TYPPRICE(D85,E85,F85)</f>
        <v>524.68333333333328</v>
      </c>
      <c r="H85">
        <v>525.99658632043861</v>
      </c>
      <c r="I85" t="str">
        <f t="shared" si="20"/>
        <v>DOWN</v>
      </c>
      <c r="J85">
        <v>535.45880698540589</v>
      </c>
      <c r="K85">
        <v>521.15064660399651</v>
      </c>
      <c r="L85" t="str">
        <f t="shared" si="21"/>
        <v>No Confirmation</v>
      </c>
      <c r="M85" t="str">
        <f t="shared" si="22"/>
        <v>No Trend</v>
      </c>
      <c r="N85">
        <v>45.495363764169241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4.5500000000000682</v>
      </c>
      <c r="R85">
        <f t="shared" si="26"/>
        <v>8.6000000000000227</v>
      </c>
      <c r="S85">
        <f t="shared" si="27"/>
        <v>0.52906976744186696</v>
      </c>
      <c r="T85" t="str">
        <f t="shared" si="28"/>
        <v>No Indication</v>
      </c>
      <c r="U85" t="str">
        <f t="shared" si="29"/>
        <v>No T+M+I</v>
      </c>
      <c r="V85">
        <v>528.19530171259692</v>
      </c>
      <c r="W85">
        <v>521.70839543893067</v>
      </c>
      <c r="X85">
        <f t="shared" si="30"/>
        <v>6.4869062736662499</v>
      </c>
      <c r="Y85">
        <v>9.9159827585586378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524</v>
      </c>
      <c r="D86">
        <v>528.6</v>
      </c>
      <c r="E86">
        <v>518.5</v>
      </c>
      <c r="F86">
        <v>525.70000000000005</v>
      </c>
      <c r="G86">
        <f>_xll.TA_TYPPRICE(D86,E86,F86)</f>
        <v>524.26666666666665</v>
      </c>
      <c r="H86">
        <v>525.13162649355263</v>
      </c>
      <c r="I86" t="str">
        <f t="shared" si="20"/>
        <v>UP</v>
      </c>
      <c r="J86">
        <v>533.93462765531569</v>
      </c>
      <c r="K86">
        <v>520.56161402533064</v>
      </c>
      <c r="L86" t="str">
        <f t="shared" si="21"/>
        <v>No Confirmation</v>
      </c>
      <c r="M86" t="str">
        <f t="shared" si="22"/>
        <v>No Trend</v>
      </c>
      <c r="N86">
        <v>46.779450449421795</v>
      </c>
      <c r="O86" t="str">
        <f t="shared" si="23"/>
        <v>No Momentum</v>
      </c>
      <c r="P86" t="str">
        <f t="shared" si="24"/>
        <v>No Trend + Momentum</v>
      </c>
      <c r="Q86">
        <f t="shared" si="25"/>
        <v>7.2000000000000455</v>
      </c>
      <c r="R86">
        <f t="shared" si="26"/>
        <v>10.100000000000023</v>
      </c>
      <c r="S86">
        <f t="shared" si="27"/>
        <v>0.71287128712871572</v>
      </c>
      <c r="T86" t="str">
        <f t="shared" si="28"/>
        <v>No Indication</v>
      </c>
      <c r="U86" t="str">
        <f t="shared" si="29"/>
        <v>No T+M+I</v>
      </c>
      <c r="V86">
        <v>527.81140914142816</v>
      </c>
      <c r="W86">
        <v>522.0040698508617</v>
      </c>
      <c r="X86">
        <f t="shared" si="30"/>
        <v>5.8073392905664605</v>
      </c>
      <c r="Y86">
        <v>9.0942540649602019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525.4</v>
      </c>
      <c r="D87">
        <v>532</v>
      </c>
      <c r="E87">
        <v>524.79999999999995</v>
      </c>
      <c r="F87">
        <v>526</v>
      </c>
      <c r="G87">
        <f>_xll.TA_TYPPRICE(D87,E87,F87)</f>
        <v>527.6</v>
      </c>
      <c r="H87">
        <v>526.36581324677627</v>
      </c>
      <c r="I87" t="str">
        <f t="shared" si="20"/>
        <v>DOWN</v>
      </c>
      <c r="J87">
        <v>533.50471039857882</v>
      </c>
      <c r="K87">
        <v>521.50347757525719</v>
      </c>
      <c r="L87" t="str">
        <f t="shared" si="21"/>
        <v>No Confirmation</v>
      </c>
      <c r="M87" t="str">
        <f t="shared" si="22"/>
        <v>No Trend</v>
      </c>
      <c r="N87">
        <v>47.326922475160224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1.2000000000000455</v>
      </c>
      <c r="R87">
        <f t="shared" si="26"/>
        <v>7.2000000000000455</v>
      </c>
      <c r="S87">
        <f t="shared" si="27"/>
        <v>0.16666666666667193</v>
      </c>
      <c r="T87" t="str">
        <f t="shared" si="28"/>
        <v>DOWN</v>
      </c>
      <c r="U87" t="str">
        <f t="shared" si="29"/>
        <v>No T+M+I</v>
      </c>
      <c r="V87">
        <v>527.53273081197767</v>
      </c>
      <c r="W87">
        <v>522.30006467672376</v>
      </c>
      <c r="X87">
        <f t="shared" si="30"/>
        <v>5.2326661352539077</v>
      </c>
      <c r="Y87">
        <v>8.3219364790189427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526.79999999999995</v>
      </c>
      <c r="D88">
        <v>526.9</v>
      </c>
      <c r="E88">
        <v>509.5</v>
      </c>
      <c r="F88">
        <v>519.4</v>
      </c>
      <c r="G88">
        <f>_xll.TA_TYPPRICE(D88,E88,F88)</f>
        <v>518.6</v>
      </c>
      <c r="H88">
        <v>522.48290662338809</v>
      </c>
      <c r="I88" t="str">
        <f t="shared" si="20"/>
        <v>DOWN</v>
      </c>
      <c r="J88">
        <v>532.03699697667241</v>
      </c>
      <c r="K88">
        <v>518.83603811408898</v>
      </c>
      <c r="L88" t="str">
        <f t="shared" si="21"/>
        <v>No Confirmation</v>
      </c>
      <c r="M88" t="str">
        <f t="shared" si="22"/>
        <v>No Trend</v>
      </c>
      <c r="N88">
        <v>36.890909051588046</v>
      </c>
      <c r="O88" t="str">
        <f t="shared" si="23"/>
        <v>DOWN</v>
      </c>
      <c r="P88" t="str">
        <f t="shared" si="24"/>
        <v>No Trend + Momentum</v>
      </c>
      <c r="Q88">
        <f t="shared" si="25"/>
        <v>9.8999999999999773</v>
      </c>
      <c r="R88">
        <f t="shared" si="26"/>
        <v>17.399999999999977</v>
      </c>
      <c r="S88">
        <f t="shared" si="27"/>
        <v>0.56896551724137878</v>
      </c>
      <c r="T88" t="str">
        <f t="shared" si="28"/>
        <v>No Indication</v>
      </c>
      <c r="U88" t="str">
        <f t="shared" si="29"/>
        <v>No T+M+I</v>
      </c>
      <c r="V88">
        <v>526.28154145628878</v>
      </c>
      <c r="W88">
        <v>522.0852450710405</v>
      </c>
      <c r="X88">
        <f t="shared" si="30"/>
        <v>4.1962963852482744</v>
      </c>
      <c r="Y88">
        <v>7.4968084602648091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520.9</v>
      </c>
      <c r="D89">
        <v>526.6</v>
      </c>
      <c r="E89">
        <v>518.65</v>
      </c>
      <c r="F89">
        <v>522.4</v>
      </c>
      <c r="G89">
        <f>_xll.TA_TYPPRICE(D89,E89,F89)</f>
        <v>522.55000000000007</v>
      </c>
      <c r="H89">
        <v>522.51645331169402</v>
      </c>
      <c r="I89" t="str">
        <f t="shared" si="20"/>
        <v>DOWN</v>
      </c>
      <c r="J89">
        <v>530.82877542630081</v>
      </c>
      <c r="K89">
        <v>518.7946963109581</v>
      </c>
      <c r="L89" t="str">
        <f t="shared" si="21"/>
        <v>No Confirmation</v>
      </c>
      <c r="M89" t="str">
        <f t="shared" si="22"/>
        <v>No Trend</v>
      </c>
      <c r="N89">
        <v>43.917448093021711</v>
      </c>
      <c r="O89" t="str">
        <f t="shared" si="23"/>
        <v>No Momentum</v>
      </c>
      <c r="P89" t="str">
        <f t="shared" si="24"/>
        <v>No Trend + Momentum</v>
      </c>
      <c r="Q89">
        <f t="shared" si="25"/>
        <v>3.75</v>
      </c>
      <c r="R89">
        <f t="shared" si="26"/>
        <v>7.9500000000000455</v>
      </c>
      <c r="S89">
        <f t="shared" si="27"/>
        <v>0.47169811320754446</v>
      </c>
      <c r="T89" t="str">
        <f t="shared" si="28"/>
        <v>No Indication</v>
      </c>
      <c r="U89" t="str">
        <f t="shared" si="29"/>
        <v>No T+M+I</v>
      </c>
      <c r="V89">
        <v>525.68438123224439</v>
      </c>
      <c r="W89">
        <v>522.10856025096348</v>
      </c>
      <c r="X89">
        <f t="shared" si="30"/>
        <v>3.5758209812809127</v>
      </c>
      <c r="Y89">
        <v>6.7126109644680296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519</v>
      </c>
      <c r="D90">
        <v>528.75</v>
      </c>
      <c r="E90">
        <v>516.65</v>
      </c>
      <c r="F90">
        <v>527</v>
      </c>
      <c r="G90">
        <f>_xll.TA_TYPPRICE(D90,E90,F90)</f>
        <v>524.13333333333333</v>
      </c>
      <c r="H90">
        <v>523.32489332251362</v>
      </c>
      <c r="I90" t="str">
        <f t="shared" si="20"/>
        <v>UP</v>
      </c>
      <c r="J90">
        <v>530.36682533156727</v>
      </c>
      <c r="K90">
        <v>518.31809713074517</v>
      </c>
      <c r="L90" t="str">
        <f t="shared" si="21"/>
        <v>No Confirmation</v>
      </c>
      <c r="M90" t="str">
        <f t="shared" si="22"/>
        <v>No Trend</v>
      </c>
      <c r="N90">
        <v>53.780688166942511</v>
      </c>
      <c r="O90" t="str">
        <f t="shared" si="23"/>
        <v>No Momentum</v>
      </c>
      <c r="P90" t="str">
        <f t="shared" si="24"/>
        <v>No Trend + Momentum</v>
      </c>
      <c r="Q90">
        <f t="shared" si="25"/>
        <v>10.350000000000023</v>
      </c>
      <c r="R90">
        <f t="shared" si="26"/>
        <v>12.100000000000023</v>
      </c>
      <c r="S90">
        <f t="shared" si="27"/>
        <v>0.85537190082644654</v>
      </c>
      <c r="T90" t="str">
        <f t="shared" si="28"/>
        <v>UP</v>
      </c>
      <c r="U90" t="str">
        <f t="shared" si="29"/>
        <v>No T+M+I</v>
      </c>
      <c r="V90">
        <v>525.88678411959143</v>
      </c>
      <c r="W90">
        <v>522.47088912126253</v>
      </c>
      <c r="X90">
        <f t="shared" si="30"/>
        <v>3.4158949983288949</v>
      </c>
      <c r="Y90">
        <v>6.0532677712402023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531</v>
      </c>
      <c r="D91">
        <v>539.35</v>
      </c>
      <c r="E91">
        <v>527.75</v>
      </c>
      <c r="F91">
        <v>534</v>
      </c>
      <c r="G91">
        <f>_xll.TA_TYPPRICE(D91,E91,F91)</f>
        <v>533.69999999999993</v>
      </c>
      <c r="H91">
        <v>528.51244666125672</v>
      </c>
      <c r="I91" t="str">
        <f t="shared" si="20"/>
        <v>UP</v>
      </c>
      <c r="J91">
        <v>532.36308636899673</v>
      </c>
      <c r="K91">
        <v>520.41407554613511</v>
      </c>
      <c r="L91" t="str">
        <f t="shared" si="21"/>
        <v>UP</v>
      </c>
      <c r="M91" t="str">
        <f t="shared" si="22"/>
        <v>UP</v>
      </c>
      <c r="N91">
        <v>65.366739292819858</v>
      </c>
      <c r="O91" t="str">
        <f t="shared" si="23"/>
        <v>UP</v>
      </c>
      <c r="P91" t="str">
        <f t="shared" si="24"/>
        <v>UP</v>
      </c>
      <c r="Q91">
        <f t="shared" si="25"/>
        <v>6.25</v>
      </c>
      <c r="R91">
        <f t="shared" si="26"/>
        <v>11.600000000000023</v>
      </c>
      <c r="S91">
        <f t="shared" si="27"/>
        <v>0.5387931034482748</v>
      </c>
      <c r="T91" t="str">
        <f t="shared" si="28"/>
        <v>No Indication</v>
      </c>
      <c r="U91" t="str">
        <f t="shared" si="29"/>
        <v>No T+M+I</v>
      </c>
      <c r="V91">
        <v>527.13497117811585</v>
      </c>
      <c r="W91">
        <v>523.32489733450234</v>
      </c>
      <c r="X91">
        <f t="shared" si="30"/>
        <v>3.8100738436135089</v>
      </c>
      <c r="Y91">
        <v>5.6046289857148635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534.20000000000005</v>
      </c>
      <c r="D92">
        <v>543.9</v>
      </c>
      <c r="E92">
        <v>532.9</v>
      </c>
      <c r="F92">
        <v>538</v>
      </c>
      <c r="G92">
        <f>_xll.TA_TYPPRICE(D92,E92,F92)</f>
        <v>538.26666666666665</v>
      </c>
      <c r="H92">
        <v>533.38955666396168</v>
      </c>
      <c r="I92" t="str">
        <f t="shared" si="20"/>
        <v>UP</v>
      </c>
      <c r="J92">
        <v>534.92684495366416</v>
      </c>
      <c r="K92">
        <v>523.18872542477175</v>
      </c>
      <c r="L92" t="str">
        <f t="shared" si="21"/>
        <v>UP</v>
      </c>
      <c r="M92" t="str">
        <f t="shared" si="22"/>
        <v>UP</v>
      </c>
      <c r="N92">
        <v>70.626229259044862</v>
      </c>
      <c r="O92" t="str">
        <f t="shared" si="23"/>
        <v>UP</v>
      </c>
      <c r="P92" t="str">
        <f t="shared" si="24"/>
        <v>UP</v>
      </c>
      <c r="Q92">
        <f t="shared" si="25"/>
        <v>5.1000000000000227</v>
      </c>
      <c r="R92">
        <f t="shared" si="26"/>
        <v>11</v>
      </c>
      <c r="S92">
        <f t="shared" si="27"/>
        <v>0.46363636363636568</v>
      </c>
      <c r="T92" t="str">
        <f t="shared" si="28"/>
        <v>No Indication</v>
      </c>
      <c r="U92" t="str">
        <f t="shared" si="29"/>
        <v>No T+M+I</v>
      </c>
      <c r="V92">
        <v>528.80651407379037</v>
      </c>
      <c r="W92">
        <v>524.41194197639106</v>
      </c>
      <c r="X92">
        <f t="shared" si="30"/>
        <v>4.3945720973993048</v>
      </c>
      <c r="Y92">
        <v>5.3626176080517514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539</v>
      </c>
      <c r="D93">
        <v>540.79999999999995</v>
      </c>
      <c r="E93">
        <v>528.79999999999995</v>
      </c>
      <c r="F93">
        <v>535</v>
      </c>
      <c r="G93">
        <f>_xll.TA_TYPPRICE(D93,E93,F93)</f>
        <v>534.86666666666667</v>
      </c>
      <c r="H93">
        <v>534.12811166531424</v>
      </c>
      <c r="I93" t="str">
        <f t="shared" si="20"/>
        <v>UP</v>
      </c>
      <c r="J93">
        <v>536.23199051951656</v>
      </c>
      <c r="K93">
        <v>524.43567533037799</v>
      </c>
      <c r="L93" t="str">
        <f t="shared" si="21"/>
        <v>No Confirmation</v>
      </c>
      <c r="M93" t="str">
        <f t="shared" si="22"/>
        <v>No Trend</v>
      </c>
      <c r="N93">
        <v>61.824249274147071</v>
      </c>
      <c r="O93" t="str">
        <f t="shared" si="23"/>
        <v>UP</v>
      </c>
      <c r="P93" t="str">
        <f t="shared" si="24"/>
        <v>No Trend + Momentum</v>
      </c>
      <c r="Q93">
        <f t="shared" si="25"/>
        <v>6.2000000000000455</v>
      </c>
      <c r="R93">
        <f t="shared" si="26"/>
        <v>12</v>
      </c>
      <c r="S93">
        <f t="shared" si="27"/>
        <v>0.51666666666667049</v>
      </c>
      <c r="T93" t="str">
        <f t="shared" si="28"/>
        <v>No Indication</v>
      </c>
      <c r="U93" t="str">
        <f t="shared" si="29"/>
        <v>No T+M+I</v>
      </c>
      <c r="V93">
        <v>529.75935806243797</v>
      </c>
      <c r="W93">
        <v>525.19624257073247</v>
      </c>
      <c r="X93">
        <f t="shared" si="30"/>
        <v>4.5631154917055028</v>
      </c>
      <c r="Y93">
        <v>5.202717184782502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537.4</v>
      </c>
      <c r="D94">
        <v>564.95000000000005</v>
      </c>
      <c r="E94">
        <v>536.04999999999995</v>
      </c>
      <c r="F94">
        <v>562.20000000000005</v>
      </c>
      <c r="G94">
        <f>_xll.TA_TYPPRICE(D94,E94,F94)</f>
        <v>554.4</v>
      </c>
      <c r="H94">
        <v>544.26405583265705</v>
      </c>
      <c r="I94" t="str">
        <f t="shared" si="20"/>
        <v>UP</v>
      </c>
      <c r="J94">
        <v>542.61377040406842</v>
      </c>
      <c r="K94">
        <v>527.01663636807177</v>
      </c>
      <c r="L94" t="str">
        <f t="shared" si="21"/>
        <v>UP</v>
      </c>
      <c r="M94" t="str">
        <f t="shared" si="22"/>
        <v>UP</v>
      </c>
      <c r="N94">
        <v>84.175503958248797</v>
      </c>
      <c r="O94" t="str">
        <f t="shared" si="23"/>
        <v>UP</v>
      </c>
      <c r="P94" t="str">
        <f t="shared" si="24"/>
        <v>UP</v>
      </c>
      <c r="Q94">
        <f t="shared" si="25"/>
        <v>26.150000000000091</v>
      </c>
      <c r="R94">
        <f t="shared" si="26"/>
        <v>28.900000000000091</v>
      </c>
      <c r="S94">
        <f t="shared" si="27"/>
        <v>0.90484429065743976</v>
      </c>
      <c r="T94" t="str">
        <f t="shared" si="28"/>
        <v>UP</v>
      </c>
      <c r="U94" t="str">
        <f t="shared" si="29"/>
        <v>UP</v>
      </c>
      <c r="V94">
        <v>534.75022605283209</v>
      </c>
      <c r="W94">
        <v>527.93726163956705</v>
      </c>
      <c r="X94">
        <f t="shared" si="30"/>
        <v>6.8129644132650355</v>
      </c>
      <c r="Y94">
        <v>5.5247666304790091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539.35</v>
      </c>
      <c r="AE94">
        <f t="shared" si="36"/>
        <v>547.1</v>
      </c>
      <c r="AF94">
        <f t="shared" si="37"/>
        <v>550.5</v>
      </c>
      <c r="AG94">
        <f t="shared" si="38"/>
        <v>553.9</v>
      </c>
    </row>
    <row r="95" spans="1:33" x14ac:dyDescent="0.25">
      <c r="A95" t="s">
        <v>5</v>
      </c>
      <c r="B95" s="1">
        <v>42991</v>
      </c>
      <c r="C95">
        <v>563</v>
      </c>
      <c r="D95">
        <v>565</v>
      </c>
      <c r="E95">
        <v>547.45000000000005</v>
      </c>
      <c r="F95">
        <v>549.20000000000005</v>
      </c>
      <c r="G95">
        <f>_xll.TA_TYPPRICE(D95,E95,F95)</f>
        <v>553.88333333333333</v>
      </c>
      <c r="H95">
        <v>549.07369458299513</v>
      </c>
      <c r="I95" t="str">
        <f t="shared" si="20"/>
        <v>UP</v>
      </c>
      <c r="J95">
        <v>547.58848809205324</v>
      </c>
      <c r="K95">
        <v>531.5573838418336</v>
      </c>
      <c r="L95" t="str">
        <f t="shared" si="21"/>
        <v>UP</v>
      </c>
      <c r="M95" t="str">
        <f t="shared" si="22"/>
        <v>UP</v>
      </c>
      <c r="N95">
        <v>62.362246182365098</v>
      </c>
      <c r="O95" t="str">
        <f t="shared" si="23"/>
        <v>UP</v>
      </c>
      <c r="P95" t="str">
        <f t="shared" si="24"/>
        <v>UP</v>
      </c>
      <c r="Q95">
        <f t="shared" si="25"/>
        <v>1.75</v>
      </c>
      <c r="R95">
        <f t="shared" si="26"/>
        <v>17.549999999999955</v>
      </c>
      <c r="S95">
        <f t="shared" si="27"/>
        <v>9.9715099715099967E-2</v>
      </c>
      <c r="T95" t="str">
        <f t="shared" si="28"/>
        <v>DOWN</v>
      </c>
      <c r="U95" t="str">
        <f t="shared" si="29"/>
        <v>No T+M+I</v>
      </c>
      <c r="V95">
        <v>536.97326819855027</v>
      </c>
      <c r="W95">
        <v>529.51227929589538</v>
      </c>
      <c r="X95">
        <f t="shared" si="30"/>
        <v>7.4609889026548899</v>
      </c>
      <c r="Y95">
        <v>5.9120110849141856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549.20000000000005</v>
      </c>
      <c r="D96">
        <v>555</v>
      </c>
      <c r="E96">
        <v>543.1</v>
      </c>
      <c r="F96">
        <v>543.54999999999995</v>
      </c>
      <c r="G96">
        <f>_xll.TA_TYPPRICE(D96,E96,F96)</f>
        <v>547.21666666666658</v>
      </c>
      <c r="H96">
        <v>548.1451806248308</v>
      </c>
      <c r="I96" t="str">
        <f t="shared" si="20"/>
        <v>DOWN</v>
      </c>
      <c r="J96">
        <v>549.23549073826359</v>
      </c>
      <c r="K96">
        <v>534.12240965475951</v>
      </c>
      <c r="L96" t="str">
        <f t="shared" si="21"/>
        <v>No Confirmation</v>
      </c>
      <c r="M96" t="str">
        <f t="shared" si="22"/>
        <v>No Trend</v>
      </c>
      <c r="N96">
        <v>54.666182357669925</v>
      </c>
      <c r="O96" t="str">
        <f t="shared" si="23"/>
        <v>No Momentum</v>
      </c>
      <c r="P96" t="str">
        <f t="shared" si="24"/>
        <v>No Trend + Momentum</v>
      </c>
      <c r="Q96">
        <f t="shared" si="25"/>
        <v>0.44999999999993179</v>
      </c>
      <c r="R96">
        <f t="shared" si="26"/>
        <v>11.899999999999977</v>
      </c>
      <c r="S96">
        <f t="shared" si="27"/>
        <v>3.781512605041451E-2</v>
      </c>
      <c r="T96" t="str">
        <f t="shared" si="28"/>
        <v>DOWN</v>
      </c>
      <c r="U96" t="str">
        <f t="shared" si="29"/>
        <v>No T+M+I</v>
      </c>
      <c r="V96">
        <v>537.98507309108095</v>
      </c>
      <c r="W96">
        <v>530.55211045916235</v>
      </c>
      <c r="X96">
        <f t="shared" si="30"/>
        <v>7.4329626319185991</v>
      </c>
      <c r="Y96">
        <v>6.2162013943150685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542</v>
      </c>
      <c r="D97">
        <v>547</v>
      </c>
      <c r="E97">
        <v>533.04999999999995</v>
      </c>
      <c r="F97">
        <v>545.25</v>
      </c>
      <c r="G97">
        <f>_xll.TA_TYPPRICE(D97,E97,F97)</f>
        <v>541.76666666666665</v>
      </c>
      <c r="H97">
        <v>544.95592364574873</v>
      </c>
      <c r="I97" t="str">
        <f t="shared" si="20"/>
        <v>UP</v>
      </c>
      <c r="J97">
        <v>548.73871501864949</v>
      </c>
      <c r="K97">
        <v>533.88409639814631</v>
      </c>
      <c r="L97" t="str">
        <f t="shared" si="21"/>
        <v>No Confirmation</v>
      </c>
      <c r="M97" t="str">
        <f t="shared" si="22"/>
        <v>No Trend</v>
      </c>
      <c r="N97">
        <v>56.677014308212591</v>
      </c>
      <c r="O97" t="str">
        <f t="shared" si="23"/>
        <v>No Momentum</v>
      </c>
      <c r="P97" t="str">
        <f t="shared" si="24"/>
        <v>No Trend + Momentum</v>
      </c>
      <c r="Q97">
        <f t="shared" si="25"/>
        <v>12.200000000000045</v>
      </c>
      <c r="R97">
        <f t="shared" si="26"/>
        <v>13.950000000000045</v>
      </c>
      <c r="S97">
        <f t="shared" si="27"/>
        <v>0.87455197132616525</v>
      </c>
      <c r="T97" t="str">
        <f t="shared" si="28"/>
        <v>UP</v>
      </c>
      <c r="U97" t="str">
        <f t="shared" si="29"/>
        <v>No T+M+I</v>
      </c>
      <c r="V97">
        <v>539.10275415399155</v>
      </c>
      <c r="W97">
        <v>531.6408430177429</v>
      </c>
      <c r="X97">
        <f t="shared" si="30"/>
        <v>7.4619111362486592</v>
      </c>
      <c r="Y97">
        <v>6.4653433427017868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548</v>
      </c>
      <c r="D98">
        <v>558</v>
      </c>
      <c r="E98">
        <v>547.45000000000005</v>
      </c>
      <c r="F98">
        <v>553</v>
      </c>
      <c r="G98">
        <f>_xll.TA_TYPPRICE(D98,E98,F98)</f>
        <v>552.81666666666672</v>
      </c>
      <c r="H98">
        <v>548.88629515620778</v>
      </c>
      <c r="I98" t="str">
        <f t="shared" si="20"/>
        <v>UP</v>
      </c>
      <c r="J98">
        <v>550.79677834783854</v>
      </c>
      <c r="K98">
        <v>536.89874164300272</v>
      </c>
      <c r="L98" t="str">
        <f t="shared" si="21"/>
        <v>UP</v>
      </c>
      <c r="M98" t="str">
        <f t="shared" si="22"/>
        <v>UP</v>
      </c>
      <c r="N98">
        <v>65.418095997168962</v>
      </c>
      <c r="O98" t="str">
        <f t="shared" si="23"/>
        <v>UP</v>
      </c>
      <c r="P98" t="str">
        <f t="shared" si="24"/>
        <v>UP</v>
      </c>
      <c r="Q98">
        <f t="shared" si="25"/>
        <v>5.5499999999999545</v>
      </c>
      <c r="R98">
        <f t="shared" si="26"/>
        <v>10.549999999999955</v>
      </c>
      <c r="S98">
        <f t="shared" si="27"/>
        <v>0.52606635071089847</v>
      </c>
      <c r="T98" t="str">
        <f t="shared" si="28"/>
        <v>No Indication</v>
      </c>
      <c r="U98" t="str">
        <f t="shared" si="29"/>
        <v>No T+M+I</v>
      </c>
      <c r="V98">
        <v>541.24079197645437</v>
      </c>
      <c r="W98">
        <v>533.22300279420642</v>
      </c>
      <c r="X98">
        <f t="shared" si="30"/>
        <v>8.0177891822479523</v>
      </c>
      <c r="Y98">
        <v>6.7758325106110195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553</v>
      </c>
      <c r="D99">
        <v>555.25</v>
      </c>
      <c r="E99">
        <v>546.1</v>
      </c>
      <c r="F99">
        <v>550</v>
      </c>
      <c r="G99">
        <f>_xll.TA_TYPPRICE(D99,E99,F99)</f>
        <v>550.44999999999993</v>
      </c>
      <c r="H99">
        <v>549.6681475781038</v>
      </c>
      <c r="I99" t="str">
        <f t="shared" si="20"/>
        <v>UP</v>
      </c>
      <c r="J99">
        <v>551.78638315942999</v>
      </c>
      <c r="K99">
        <v>538.94346572233542</v>
      </c>
      <c r="L99" t="str">
        <f t="shared" si="21"/>
        <v>No Confirmation</v>
      </c>
      <c r="M99" t="str">
        <f t="shared" si="22"/>
        <v>No Trend</v>
      </c>
      <c r="N99">
        <v>59.599490511864637</v>
      </c>
      <c r="O99" t="str">
        <f t="shared" si="23"/>
        <v>No Momentum</v>
      </c>
      <c r="P99" t="str">
        <f t="shared" si="24"/>
        <v>No Trend + Momentum</v>
      </c>
      <c r="Q99">
        <f t="shared" si="25"/>
        <v>3.8999999999999773</v>
      </c>
      <c r="R99">
        <f t="shared" si="26"/>
        <v>9.1499999999999773</v>
      </c>
      <c r="S99">
        <f t="shared" si="27"/>
        <v>0.4262295081967199</v>
      </c>
      <c r="T99" t="str">
        <f t="shared" si="28"/>
        <v>No Indication</v>
      </c>
      <c r="U99" t="str">
        <f t="shared" si="29"/>
        <v>No T+M+I</v>
      </c>
      <c r="V99">
        <v>542.58836244161523</v>
      </c>
      <c r="W99">
        <v>534.46574332796888</v>
      </c>
      <c r="X99">
        <f t="shared" si="30"/>
        <v>8.1226191136463513</v>
      </c>
      <c r="Y99">
        <v>7.0451898312180861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550</v>
      </c>
      <c r="D100">
        <v>554.75</v>
      </c>
      <c r="E100">
        <v>545.5</v>
      </c>
      <c r="F100">
        <v>548.29999999999995</v>
      </c>
      <c r="G100">
        <f>_xll.TA_TYPPRICE(D100,E100,F100)</f>
        <v>549.51666666666665</v>
      </c>
      <c r="H100">
        <v>549.59240712238523</v>
      </c>
      <c r="I100" t="str">
        <f t="shared" si="20"/>
        <v>DOWN</v>
      </c>
      <c r="J100">
        <v>552.44496467955662</v>
      </c>
      <c r="K100">
        <v>540.40047333959421</v>
      </c>
      <c r="L100" t="str">
        <f t="shared" si="21"/>
        <v>No Confirmation</v>
      </c>
      <c r="M100" t="str">
        <f t="shared" si="22"/>
        <v>No Trend</v>
      </c>
      <c r="N100">
        <v>56.067114723757975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2.7999999999999545</v>
      </c>
      <c r="R100">
        <f t="shared" si="26"/>
        <v>9.25</v>
      </c>
      <c r="S100">
        <f t="shared" si="27"/>
        <v>0.30270270270269778</v>
      </c>
      <c r="T100" t="str">
        <f t="shared" si="28"/>
        <v>No Indication</v>
      </c>
      <c r="U100" t="str">
        <f t="shared" si="29"/>
        <v>No T+M+I</v>
      </c>
      <c r="V100">
        <v>543.46707591213601</v>
      </c>
      <c r="W100">
        <v>535.49050308145263</v>
      </c>
      <c r="X100">
        <f t="shared" si="30"/>
        <v>7.9765728306833807</v>
      </c>
      <c r="Y100">
        <v>7.2314664311111452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548.1</v>
      </c>
      <c r="D101">
        <v>551.35</v>
      </c>
      <c r="E101">
        <v>532</v>
      </c>
      <c r="F101">
        <v>533</v>
      </c>
      <c r="G101">
        <f>_xll.TA_TYPPRICE(D101,E101,F101)</f>
        <v>538.7833333333333</v>
      </c>
      <c r="H101">
        <v>544.18787022785932</v>
      </c>
      <c r="I101" t="str">
        <f t="shared" si="20"/>
        <v>DOWN</v>
      </c>
      <c r="J101">
        <v>552.20163919521076</v>
      </c>
      <c r="K101">
        <v>538.53370148635111</v>
      </c>
      <c r="L101" t="str">
        <f t="shared" si="21"/>
        <v>DOWN</v>
      </c>
      <c r="M101" t="str">
        <f t="shared" si="22"/>
        <v>DOWN</v>
      </c>
      <c r="N101">
        <v>33.638157759378544</v>
      </c>
      <c r="O101" t="str">
        <f t="shared" si="23"/>
        <v>DOWN</v>
      </c>
      <c r="P101" t="str">
        <f t="shared" si="24"/>
        <v>DOWN</v>
      </c>
      <c r="Q101">
        <f t="shared" si="25"/>
        <v>1</v>
      </c>
      <c r="R101">
        <f t="shared" si="26"/>
        <v>19.350000000000023</v>
      </c>
      <c r="S101">
        <f t="shared" si="27"/>
        <v>5.1679586563307435E-2</v>
      </c>
      <c r="T101" t="str">
        <f t="shared" si="28"/>
        <v>DOWN</v>
      </c>
      <c r="U101" t="str">
        <f t="shared" si="29"/>
        <v>DOWN</v>
      </c>
      <c r="V101">
        <v>541.85675654103818</v>
      </c>
      <c r="W101">
        <v>535.30602137171536</v>
      </c>
      <c r="X101">
        <f t="shared" si="30"/>
        <v>6.5507351693228202</v>
      </c>
      <c r="Y101">
        <v>7.0953201787534805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531</v>
      </c>
      <c r="D102">
        <v>531</v>
      </c>
      <c r="E102">
        <v>512.20000000000005</v>
      </c>
      <c r="F102">
        <v>515.5</v>
      </c>
      <c r="G102">
        <f>_xll.TA_TYPPRICE(D102,E102,F102)</f>
        <v>519.56666666666672</v>
      </c>
      <c r="H102">
        <v>531.87726844726308</v>
      </c>
      <c r="I102" t="str">
        <f t="shared" si="20"/>
        <v>DOWN</v>
      </c>
      <c r="J102">
        <v>547.49016381849731</v>
      </c>
      <c r="K102">
        <v>532.68176782271757</v>
      </c>
      <c r="L102" t="str">
        <f t="shared" si="21"/>
        <v>DOWN</v>
      </c>
      <c r="M102" t="str">
        <f t="shared" si="22"/>
        <v>DOWN</v>
      </c>
      <c r="N102">
        <v>21.399009912347793</v>
      </c>
      <c r="O102" t="str">
        <f t="shared" si="23"/>
        <v>DOWN</v>
      </c>
      <c r="P102" t="str">
        <f t="shared" si="24"/>
        <v>DOWN</v>
      </c>
      <c r="Q102">
        <f t="shared" si="25"/>
        <v>3.2999999999999545</v>
      </c>
      <c r="R102">
        <f t="shared" si="26"/>
        <v>18.799999999999955</v>
      </c>
      <c r="S102">
        <f t="shared" si="27"/>
        <v>0.17553191489361503</v>
      </c>
      <c r="T102" t="str">
        <f t="shared" si="28"/>
        <v>DOWN</v>
      </c>
      <c r="U102" t="str">
        <f t="shared" si="29"/>
        <v>DOWN</v>
      </c>
      <c r="V102">
        <v>537.80187091933999</v>
      </c>
      <c r="W102">
        <v>533.83890867751427</v>
      </c>
      <c r="X102">
        <f t="shared" si="30"/>
        <v>3.9629622418257213</v>
      </c>
      <c r="Y102">
        <v>6.4688485913679283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528.85</v>
      </c>
      <c r="AE102">
        <f t="shared" si="36"/>
        <v>523.80000000000007</v>
      </c>
      <c r="AF102">
        <f t="shared" si="37"/>
        <v>521.6</v>
      </c>
      <c r="AG102">
        <f t="shared" si="38"/>
        <v>519.4</v>
      </c>
    </row>
    <row r="103" spans="1:33" x14ac:dyDescent="0.25">
      <c r="A103" t="s">
        <v>5</v>
      </c>
      <c r="B103" s="1">
        <v>43003</v>
      </c>
      <c r="C103">
        <v>517.15</v>
      </c>
      <c r="D103">
        <v>517.15</v>
      </c>
      <c r="E103">
        <v>496.55</v>
      </c>
      <c r="F103">
        <v>510</v>
      </c>
      <c r="G103">
        <f>_xll.TA_TYPPRICE(D103,E103,F103)</f>
        <v>507.90000000000003</v>
      </c>
      <c r="H103">
        <v>519.88863422363158</v>
      </c>
      <c r="I103" t="str">
        <f t="shared" si="20"/>
        <v>DOWN</v>
      </c>
      <c r="J103">
        <v>540.74790519216458</v>
      </c>
      <c r="K103">
        <v>524.65248608433592</v>
      </c>
      <c r="L103" t="str">
        <f t="shared" si="21"/>
        <v>DOWN</v>
      </c>
      <c r="M103" t="str">
        <f t="shared" si="22"/>
        <v>DOWN</v>
      </c>
      <c r="N103">
        <v>18.722777058958933</v>
      </c>
      <c r="O103" t="str">
        <f t="shared" si="23"/>
        <v>DOWN</v>
      </c>
      <c r="P103" t="str">
        <f t="shared" si="24"/>
        <v>DOWN</v>
      </c>
      <c r="Q103">
        <f t="shared" si="25"/>
        <v>13.449999999999989</v>
      </c>
      <c r="R103">
        <f t="shared" si="26"/>
        <v>20.599999999999966</v>
      </c>
      <c r="S103">
        <f t="shared" si="27"/>
        <v>0.65291262135922379</v>
      </c>
      <c r="T103" t="str">
        <f t="shared" si="28"/>
        <v>No Indication</v>
      </c>
      <c r="U103" t="str">
        <f t="shared" si="29"/>
        <v>No T+M+I</v>
      </c>
      <c r="V103">
        <v>533.5246600086723</v>
      </c>
      <c r="W103">
        <v>532.07306359029099</v>
      </c>
      <c r="X103">
        <f t="shared" si="30"/>
        <v>1.4515964183813139</v>
      </c>
      <c r="Y103">
        <v>5.4653981567706058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507.35</v>
      </c>
      <c r="D104">
        <v>520.75</v>
      </c>
      <c r="E104">
        <v>502.15</v>
      </c>
      <c r="F104">
        <v>520.04999999999995</v>
      </c>
      <c r="G104">
        <f>_xll.TA_TYPPRICE(D104,E104,F104)</f>
        <v>514.31666666666661</v>
      </c>
      <c r="H104">
        <v>517.10265044514904</v>
      </c>
      <c r="I104" t="str">
        <f t="shared" si="20"/>
        <v>UP</v>
      </c>
      <c r="J104">
        <v>536.30392626057244</v>
      </c>
      <c r="K104">
        <v>519.65193362115019</v>
      </c>
      <c r="L104" t="str">
        <f t="shared" si="21"/>
        <v>No Confirmation</v>
      </c>
      <c r="M104" t="str">
        <f t="shared" si="22"/>
        <v>No Trend</v>
      </c>
      <c r="N104">
        <v>36.781524422483017</v>
      </c>
      <c r="O104" t="str">
        <f t="shared" si="23"/>
        <v>DOWN</v>
      </c>
      <c r="P104" t="str">
        <f t="shared" si="24"/>
        <v>No Trend + Momentum</v>
      </c>
      <c r="Q104">
        <f t="shared" si="25"/>
        <v>17.899999999999977</v>
      </c>
      <c r="R104">
        <f t="shared" si="26"/>
        <v>18.600000000000023</v>
      </c>
      <c r="S104">
        <f t="shared" si="27"/>
        <v>0.96236559139784705</v>
      </c>
      <c r="T104" t="str">
        <f t="shared" si="28"/>
        <v>UP</v>
      </c>
      <c r="U104" t="str">
        <f t="shared" si="29"/>
        <v>No T+M+I</v>
      </c>
      <c r="V104">
        <v>531.45163539195346</v>
      </c>
      <c r="W104">
        <v>531.18246628730651</v>
      </c>
      <c r="X104">
        <f t="shared" si="30"/>
        <v>0.26916910464694865</v>
      </c>
      <c r="Y104">
        <v>4.4261523463458747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520.04999999999995</v>
      </c>
      <c r="D105">
        <v>525.20000000000005</v>
      </c>
      <c r="E105">
        <v>509.3</v>
      </c>
      <c r="F105">
        <v>512.6</v>
      </c>
      <c r="G105">
        <f>_xll.TA_TYPPRICE(D105,E105,F105)</f>
        <v>515.69999999999993</v>
      </c>
      <c r="H105">
        <v>516.40132522257454</v>
      </c>
      <c r="I105" t="str">
        <f t="shared" si="20"/>
        <v>DOWN</v>
      </c>
      <c r="J105">
        <v>533.83638709155639</v>
      </c>
      <c r="K105">
        <v>517.35150392756123</v>
      </c>
      <c r="L105" t="str">
        <f t="shared" si="21"/>
        <v>DOWN</v>
      </c>
      <c r="M105" t="str">
        <f t="shared" si="22"/>
        <v>DOWN</v>
      </c>
      <c r="N105">
        <v>30.50175355387853</v>
      </c>
      <c r="O105" t="str">
        <f t="shared" si="23"/>
        <v>DOWN</v>
      </c>
      <c r="P105" t="str">
        <f t="shared" si="24"/>
        <v>DOWN</v>
      </c>
      <c r="Q105">
        <f t="shared" si="25"/>
        <v>3.3000000000000114</v>
      </c>
      <c r="R105">
        <f t="shared" si="26"/>
        <v>15.900000000000034</v>
      </c>
      <c r="S105">
        <f t="shared" si="27"/>
        <v>0.20754716981132101</v>
      </c>
      <c r="T105" t="str">
        <f t="shared" si="28"/>
        <v>No Indication</v>
      </c>
      <c r="U105" t="str">
        <f t="shared" si="29"/>
        <v>No T+M+I</v>
      </c>
      <c r="V105">
        <v>528.55138379319135</v>
      </c>
      <c r="W105">
        <v>529.80598730306156</v>
      </c>
      <c r="X105">
        <f t="shared" si="30"/>
        <v>-1.2546035098702077</v>
      </c>
      <c r="Y105">
        <v>3.2900011751026579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513</v>
      </c>
      <c r="D106">
        <v>514.95000000000005</v>
      </c>
      <c r="E106">
        <v>494.55</v>
      </c>
      <c r="F106">
        <v>503.1</v>
      </c>
      <c r="G106">
        <f>_xll.TA_TYPPRICE(D106,E106,F106)</f>
        <v>504.2</v>
      </c>
      <c r="H106">
        <v>510.30066261128729</v>
      </c>
      <c r="I106" t="str">
        <f t="shared" si="20"/>
        <v>DOWN</v>
      </c>
      <c r="J106">
        <v>529.63941218232162</v>
      </c>
      <c r="K106">
        <v>512.28450305476986</v>
      </c>
      <c r="L106" t="str">
        <f t="shared" si="21"/>
        <v>DOWN</v>
      </c>
      <c r="M106" t="str">
        <f t="shared" si="22"/>
        <v>DOWN</v>
      </c>
      <c r="N106">
        <v>23.976738413076326</v>
      </c>
      <c r="O106" t="str">
        <f t="shared" si="23"/>
        <v>DOWN</v>
      </c>
      <c r="P106" t="str">
        <f t="shared" si="24"/>
        <v>DOWN</v>
      </c>
      <c r="Q106">
        <f t="shared" si="25"/>
        <v>8.5500000000000114</v>
      </c>
      <c r="R106">
        <f t="shared" si="26"/>
        <v>20.400000000000034</v>
      </c>
      <c r="S106">
        <f t="shared" si="27"/>
        <v>0.41911764705882337</v>
      </c>
      <c r="T106" t="str">
        <f t="shared" si="28"/>
        <v>No Indication</v>
      </c>
      <c r="U106" t="str">
        <f t="shared" si="29"/>
        <v>No T+M+I</v>
      </c>
      <c r="V106">
        <v>524.63578628654648</v>
      </c>
      <c r="W106">
        <v>527.82776602135334</v>
      </c>
      <c r="X106">
        <f t="shared" si="30"/>
        <v>-3.1919797348068641</v>
      </c>
      <c r="Y106">
        <v>1.9936049931207533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502</v>
      </c>
      <c r="D107">
        <v>510.85</v>
      </c>
      <c r="E107">
        <v>500.1</v>
      </c>
      <c r="F107">
        <v>505.6</v>
      </c>
      <c r="G107">
        <f>_xll.TA_TYPPRICE(D107,E107,F107)</f>
        <v>505.51666666666671</v>
      </c>
      <c r="H107">
        <v>507.90866463897703</v>
      </c>
      <c r="I107" t="str">
        <f t="shared" si="20"/>
        <v>DOWN</v>
      </c>
      <c r="J107">
        <v>525.46398725291681</v>
      </c>
      <c r="K107">
        <v>509.57683570926542</v>
      </c>
      <c r="L107" t="str">
        <f t="shared" si="21"/>
        <v>DOWN</v>
      </c>
      <c r="M107" t="str">
        <f t="shared" si="22"/>
        <v>DOWN</v>
      </c>
      <c r="N107">
        <v>28.974735429477338</v>
      </c>
      <c r="O107" t="str">
        <f t="shared" si="23"/>
        <v>DOWN</v>
      </c>
      <c r="P107" t="str">
        <f t="shared" si="24"/>
        <v>DOWN</v>
      </c>
      <c r="Q107">
        <f t="shared" si="25"/>
        <v>5.5</v>
      </c>
      <c r="R107">
        <f t="shared" si="26"/>
        <v>10.75</v>
      </c>
      <c r="S107">
        <f t="shared" si="27"/>
        <v>0.51162790697674421</v>
      </c>
      <c r="T107" t="str">
        <f t="shared" si="28"/>
        <v>No Indication</v>
      </c>
      <c r="U107" t="str">
        <f t="shared" si="29"/>
        <v>No T+M+I</v>
      </c>
      <c r="V107">
        <v>521.70720378092392</v>
      </c>
      <c r="W107">
        <v>526.18126483458639</v>
      </c>
      <c r="X107">
        <f t="shared" si="30"/>
        <v>-4.4740610536624672</v>
      </c>
      <c r="Y107">
        <v>0.70007178376410928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506.65</v>
      </c>
      <c r="D108">
        <v>525.85</v>
      </c>
      <c r="E108">
        <v>506.65</v>
      </c>
      <c r="F108">
        <v>524</v>
      </c>
      <c r="G108">
        <f>_xll.TA_TYPPRICE(D108,E108,F108)</f>
        <v>518.83333333333337</v>
      </c>
      <c r="H108">
        <v>513.3709989861552</v>
      </c>
      <c r="I108" t="str">
        <f t="shared" si="20"/>
        <v>UP</v>
      </c>
      <c r="J108">
        <v>525.54976786337977</v>
      </c>
      <c r="K108">
        <v>508.92642777387312</v>
      </c>
      <c r="L108" t="str">
        <f t="shared" si="21"/>
        <v>No Confirmation</v>
      </c>
      <c r="M108" t="str">
        <f t="shared" si="22"/>
        <v>No Trend</v>
      </c>
      <c r="N108">
        <v>55.74296456461623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17.350000000000023</v>
      </c>
      <c r="R108">
        <f t="shared" si="26"/>
        <v>19.200000000000045</v>
      </c>
      <c r="S108">
        <f t="shared" si="27"/>
        <v>0.90364583333333237</v>
      </c>
      <c r="T108" t="str">
        <f t="shared" si="28"/>
        <v>UP</v>
      </c>
      <c r="U108" t="str">
        <f t="shared" si="29"/>
        <v>No T+M+I</v>
      </c>
      <c r="V108">
        <v>522.05994166078176</v>
      </c>
      <c r="W108">
        <v>526.01968966165407</v>
      </c>
      <c r="X108">
        <f t="shared" si="30"/>
        <v>-3.9597480008723096</v>
      </c>
      <c r="Y108">
        <v>-0.23189217316317445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524.6</v>
      </c>
      <c r="D109">
        <v>526.9</v>
      </c>
      <c r="E109">
        <v>518.54999999999995</v>
      </c>
      <c r="F109">
        <v>519.25</v>
      </c>
      <c r="G109">
        <f>_xll.TA_TYPPRICE(D109,E109,F109)</f>
        <v>521.56666666666661</v>
      </c>
      <c r="H109">
        <v>517.4688328264109</v>
      </c>
      <c r="I109" t="str">
        <f t="shared" si="20"/>
        <v>UP</v>
      </c>
      <c r="J109">
        <v>525.84981944929541</v>
      </c>
      <c r="K109">
        <v>511.06499937967908</v>
      </c>
      <c r="L109" t="str">
        <f t="shared" si="21"/>
        <v>No Confirmation</v>
      </c>
      <c r="M109" t="str">
        <f t="shared" si="22"/>
        <v>No Trend</v>
      </c>
      <c r="N109">
        <v>49.69877266599552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0.70000000000004547</v>
      </c>
      <c r="R109">
        <f t="shared" si="26"/>
        <v>8.3500000000000227</v>
      </c>
      <c r="S109">
        <f t="shared" si="27"/>
        <v>8.383233532934653E-2</v>
      </c>
      <c r="T109" t="str">
        <f t="shared" si="28"/>
        <v>DOWN</v>
      </c>
      <c r="U109" t="str">
        <f t="shared" si="29"/>
        <v>No T+M+I</v>
      </c>
      <c r="V109">
        <v>521.62764294373846</v>
      </c>
      <c r="W109">
        <v>525.51823116819821</v>
      </c>
      <c r="X109">
        <f t="shared" si="30"/>
        <v>-3.8905882244597478</v>
      </c>
      <c r="Y109">
        <v>-0.96363138342248911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520.9</v>
      </c>
      <c r="D110">
        <v>526.54999999999995</v>
      </c>
      <c r="E110">
        <v>515.5</v>
      </c>
      <c r="F110">
        <v>521.95000000000005</v>
      </c>
      <c r="G110">
        <f>_xll.TA_TYPPRICE(D110,E110,F110)</f>
        <v>521.33333333333337</v>
      </c>
      <c r="H110">
        <v>519.40108307987214</v>
      </c>
      <c r="I110" t="str">
        <f t="shared" si="20"/>
        <v>UP</v>
      </c>
      <c r="J110">
        <v>526.00541512722975</v>
      </c>
      <c r="K110">
        <v>512.05055507308373</v>
      </c>
      <c r="L110" t="str">
        <f t="shared" si="21"/>
        <v>No Confirmation</v>
      </c>
      <c r="M110" t="str">
        <f t="shared" si="22"/>
        <v>No Trend</v>
      </c>
      <c r="N110">
        <v>53.296881000326543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6.4500000000000455</v>
      </c>
      <c r="R110">
        <f t="shared" si="26"/>
        <v>11.049999999999955</v>
      </c>
      <c r="S110">
        <f t="shared" si="27"/>
        <v>0.58371040723982548</v>
      </c>
      <c r="T110" t="str">
        <f t="shared" si="28"/>
        <v>No Indication</v>
      </c>
      <c r="U110" t="str">
        <f t="shared" si="29"/>
        <v>No T+M+I</v>
      </c>
      <c r="V110">
        <v>521.6772363370095</v>
      </c>
      <c r="W110">
        <v>525.25391774833167</v>
      </c>
      <c r="X110">
        <f t="shared" si="30"/>
        <v>-3.5766814113221699</v>
      </c>
      <c r="Y110">
        <v>-1.4862413890024253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520.25</v>
      </c>
      <c r="D111">
        <v>534.4</v>
      </c>
      <c r="E111">
        <v>519</v>
      </c>
      <c r="F111">
        <v>528.15</v>
      </c>
      <c r="G111">
        <f>_xll.TA_TYPPRICE(D111,E111,F111)</f>
        <v>527.18333333333339</v>
      </c>
      <c r="H111">
        <v>523.29220820660271</v>
      </c>
      <c r="I111" t="str">
        <f t="shared" si="20"/>
        <v>UP</v>
      </c>
      <c r="J111">
        <v>527.87087843228983</v>
      </c>
      <c r="K111">
        <v>513.594876167954</v>
      </c>
      <c r="L111" t="str">
        <f t="shared" si="21"/>
        <v>UP</v>
      </c>
      <c r="M111" t="str">
        <f t="shared" si="22"/>
        <v>UP</v>
      </c>
      <c r="N111">
        <v>61.252550190482914</v>
      </c>
      <c r="O111" t="str">
        <f t="shared" si="23"/>
        <v>UP</v>
      </c>
      <c r="P111" t="str">
        <f t="shared" si="24"/>
        <v>UP</v>
      </c>
      <c r="Q111">
        <f t="shared" si="25"/>
        <v>9.1499999999999773</v>
      </c>
      <c r="R111">
        <f t="shared" si="26"/>
        <v>15.399999999999977</v>
      </c>
      <c r="S111">
        <f t="shared" si="27"/>
        <v>0.59415584415584355</v>
      </c>
      <c r="T111" t="str">
        <f t="shared" si="28"/>
        <v>No Indication</v>
      </c>
      <c r="U111" t="str">
        <f t="shared" si="29"/>
        <v>No T+M+I</v>
      </c>
      <c r="V111">
        <v>522.67304613131569</v>
      </c>
      <c r="W111">
        <v>525.46844235956632</v>
      </c>
      <c r="X111">
        <f t="shared" si="30"/>
        <v>-2.7953962282506382</v>
      </c>
      <c r="Y111">
        <v>-1.748072356852068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528.15</v>
      </c>
      <c r="D112">
        <v>529.29999999999995</v>
      </c>
      <c r="E112">
        <v>515.04999999999995</v>
      </c>
      <c r="F112">
        <v>522.20000000000005</v>
      </c>
      <c r="G112">
        <f>_xll.TA_TYPPRICE(D112,E112,F112)</f>
        <v>522.18333333333328</v>
      </c>
      <c r="H112">
        <v>522.73777076996794</v>
      </c>
      <c r="I112" t="str">
        <f t="shared" si="20"/>
        <v>DOWN</v>
      </c>
      <c r="J112">
        <v>528.18846100289204</v>
      </c>
      <c r="K112">
        <v>513.91823701951978</v>
      </c>
      <c r="L112" t="str">
        <f t="shared" si="21"/>
        <v>No Confirmation</v>
      </c>
      <c r="M112" t="str">
        <f t="shared" si="22"/>
        <v>No Trend</v>
      </c>
      <c r="N112">
        <v>50.859595738510855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7.1500000000000909</v>
      </c>
      <c r="R112">
        <f t="shared" si="26"/>
        <v>14.25</v>
      </c>
      <c r="S112">
        <f t="shared" si="27"/>
        <v>0.50175438596491861</v>
      </c>
      <c r="T112" t="str">
        <f t="shared" si="28"/>
        <v>No Indication</v>
      </c>
      <c r="U112" t="str">
        <f t="shared" si="29"/>
        <v>No T+M+I</v>
      </c>
      <c r="V112">
        <v>522.60026980342093</v>
      </c>
      <c r="W112">
        <v>525.22633551811703</v>
      </c>
      <c r="X112">
        <f t="shared" si="30"/>
        <v>-2.6260657146960966</v>
      </c>
      <c r="Y112">
        <v>-1.9236710284208738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523.95000000000005</v>
      </c>
      <c r="D113">
        <v>532.79999999999995</v>
      </c>
      <c r="E113">
        <v>521.5</v>
      </c>
      <c r="F113">
        <v>528.65</v>
      </c>
      <c r="G113">
        <f>_xll.TA_TYPPRICE(D113,E113,F113)</f>
        <v>527.65</v>
      </c>
      <c r="H113">
        <v>525.19388538498401</v>
      </c>
      <c r="I113" t="str">
        <f t="shared" si="20"/>
        <v>UP</v>
      </c>
      <c r="J113">
        <v>529.2132474466938</v>
      </c>
      <c r="K113">
        <v>515.60307323740426</v>
      </c>
      <c r="L113" t="str">
        <f t="shared" si="21"/>
        <v>No Confirmation</v>
      </c>
      <c r="M113" t="str">
        <f t="shared" si="22"/>
        <v>No Trend</v>
      </c>
      <c r="N113">
        <v>60.045695991848305</v>
      </c>
      <c r="O113" t="str">
        <f t="shared" si="23"/>
        <v>UP</v>
      </c>
      <c r="P113" t="str">
        <f t="shared" si="24"/>
        <v>No Trend + Momentum</v>
      </c>
      <c r="Q113">
        <f t="shared" si="25"/>
        <v>7.1499999999999773</v>
      </c>
      <c r="R113">
        <f t="shared" si="26"/>
        <v>11.299999999999955</v>
      </c>
      <c r="S113">
        <f t="shared" si="27"/>
        <v>0.63274336283185895</v>
      </c>
      <c r="T113" t="str">
        <f t="shared" si="28"/>
        <v>No Indication</v>
      </c>
      <c r="U113" t="str">
        <f t="shared" si="29"/>
        <v>No T+M+I</v>
      </c>
      <c r="V113">
        <v>523.53099752597154</v>
      </c>
      <c r="W113">
        <v>525.47994029455276</v>
      </c>
      <c r="X113">
        <f t="shared" si="30"/>
        <v>-1.9489427685812188</v>
      </c>
      <c r="Y113">
        <v>-1.9287253764529428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531</v>
      </c>
      <c r="D114">
        <v>541</v>
      </c>
      <c r="E114">
        <v>515.04999999999995</v>
      </c>
      <c r="F114">
        <v>522.5</v>
      </c>
      <c r="G114">
        <f>_xll.TA_TYPPRICE(D114,E114,F114)</f>
        <v>526.18333333333328</v>
      </c>
      <c r="H114">
        <v>525.68860935915859</v>
      </c>
      <c r="I114" t="str">
        <f t="shared" si="20"/>
        <v>DOWN</v>
      </c>
      <c r="J114">
        <v>531.83252579187297</v>
      </c>
      <c r="K114">
        <v>515.48016807353667</v>
      </c>
      <c r="L114" t="str">
        <f t="shared" si="21"/>
        <v>No Confirmation</v>
      </c>
      <c r="M114" t="str">
        <f t="shared" si="22"/>
        <v>No Trend</v>
      </c>
      <c r="N114">
        <v>49.105028123538141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7.4500000000000455</v>
      </c>
      <c r="R114">
        <f t="shared" si="26"/>
        <v>25.950000000000045</v>
      </c>
      <c r="S114">
        <f t="shared" si="27"/>
        <v>0.28709055876686057</v>
      </c>
      <c r="T114" t="str">
        <f t="shared" si="28"/>
        <v>No Indication</v>
      </c>
      <c r="U114" t="str">
        <f t="shared" si="29"/>
        <v>No T+M+I</v>
      </c>
      <c r="V114">
        <v>523.37238252197596</v>
      </c>
      <c r="W114">
        <v>525.25920397643779</v>
      </c>
      <c r="X114">
        <f t="shared" si="30"/>
        <v>-1.886821454461824</v>
      </c>
      <c r="Y114">
        <v>-1.9203445920547191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529</v>
      </c>
      <c r="D115">
        <v>536.45000000000005</v>
      </c>
      <c r="E115">
        <v>521.54999999999995</v>
      </c>
      <c r="F115">
        <v>535.70000000000005</v>
      </c>
      <c r="G115">
        <f>_xll.TA_TYPPRICE(D115,E115,F115)</f>
        <v>531.23333333333335</v>
      </c>
      <c r="H115">
        <v>528.46097134624597</v>
      </c>
      <c r="I115" t="str">
        <f t="shared" si="20"/>
        <v>UP</v>
      </c>
      <c r="J115">
        <v>532.85863117145675</v>
      </c>
      <c r="K115">
        <v>516.8290196127507</v>
      </c>
      <c r="L115" t="str">
        <f t="shared" si="21"/>
        <v>UP</v>
      </c>
      <c r="M115" t="str">
        <f t="shared" si="22"/>
        <v>UP</v>
      </c>
      <c r="N115">
        <v>65.815791978008775</v>
      </c>
      <c r="O115" t="str">
        <f t="shared" si="23"/>
        <v>UP</v>
      </c>
      <c r="P115" t="str">
        <f t="shared" si="24"/>
        <v>UP</v>
      </c>
      <c r="Q115">
        <f t="shared" si="25"/>
        <v>14.150000000000091</v>
      </c>
      <c r="R115">
        <f t="shared" si="26"/>
        <v>14.900000000000091</v>
      </c>
      <c r="S115">
        <f t="shared" si="27"/>
        <v>0.94966442953020169</v>
      </c>
      <c r="T115" t="str">
        <f t="shared" si="28"/>
        <v>UP</v>
      </c>
      <c r="U115" t="str">
        <f t="shared" si="29"/>
        <v>UP</v>
      </c>
      <c r="V115">
        <v>525.26893905705663</v>
      </c>
      <c r="W115">
        <v>526.03259627447949</v>
      </c>
      <c r="X115">
        <f t="shared" si="30"/>
        <v>-0.76365721742286041</v>
      </c>
      <c r="Y115">
        <v>-1.6890071171283474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539.29999999999995</v>
      </c>
      <c r="D116">
        <v>540</v>
      </c>
      <c r="E116">
        <v>531.04999999999995</v>
      </c>
      <c r="F116">
        <v>534.1</v>
      </c>
      <c r="G116">
        <f>_xll.TA_TYPPRICE(D116,E116,F116)</f>
        <v>535.05000000000007</v>
      </c>
      <c r="H116">
        <v>531.75548567312308</v>
      </c>
      <c r="I116" t="str">
        <f t="shared" si="20"/>
        <v>UP</v>
      </c>
      <c r="J116">
        <v>534.44560202224409</v>
      </c>
      <c r="K116">
        <v>519.98923747658387</v>
      </c>
      <c r="L116" t="str">
        <f t="shared" si="21"/>
        <v>No Confirmation</v>
      </c>
      <c r="M116" t="str">
        <f t="shared" si="22"/>
        <v>No Trend</v>
      </c>
      <c r="N116">
        <v>62.696741126568654</v>
      </c>
      <c r="O116" t="str">
        <f t="shared" si="23"/>
        <v>UP</v>
      </c>
      <c r="P116" t="str">
        <f t="shared" si="24"/>
        <v>No Trend + Momentum</v>
      </c>
      <c r="Q116">
        <f t="shared" si="25"/>
        <v>3.0500000000000682</v>
      </c>
      <c r="R116">
        <f t="shared" si="26"/>
        <v>8.9500000000000455</v>
      </c>
      <c r="S116">
        <f t="shared" si="27"/>
        <v>0.34078212290503385</v>
      </c>
      <c r="T116" t="str">
        <f t="shared" si="28"/>
        <v>No Indication</v>
      </c>
      <c r="U116" t="str">
        <f t="shared" si="29"/>
        <v>No T+M+I</v>
      </c>
      <c r="V116">
        <v>526.62756381750944</v>
      </c>
      <c r="W116">
        <v>526.63018173562921</v>
      </c>
      <c r="X116">
        <f t="shared" si="30"/>
        <v>-2.6179181197676371E-3</v>
      </c>
      <c r="Y116">
        <v>-1.3517292773266314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535</v>
      </c>
      <c r="D117">
        <v>537.25</v>
      </c>
      <c r="E117">
        <v>529.6</v>
      </c>
      <c r="F117">
        <v>531.45000000000005</v>
      </c>
      <c r="G117">
        <f>_xll.TA_TYPPRICE(D117,E117,F117)</f>
        <v>532.76666666666665</v>
      </c>
      <c r="H117">
        <v>532.26107616989486</v>
      </c>
      <c r="I117" t="str">
        <f t="shared" si="20"/>
        <v>DOWN</v>
      </c>
      <c r="J117">
        <v>535.0688015728565</v>
      </c>
      <c r="K117">
        <v>522.12496248178741</v>
      </c>
      <c r="L117" t="str">
        <f t="shared" si="21"/>
        <v>No Confirmation</v>
      </c>
      <c r="M117" t="str">
        <f t="shared" si="22"/>
        <v>No Trend</v>
      </c>
      <c r="N117">
        <v>57.094961350812099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1.8500000000000227</v>
      </c>
      <c r="R117">
        <f t="shared" si="26"/>
        <v>7.6499999999999773</v>
      </c>
      <c r="S117">
        <f t="shared" si="27"/>
        <v>0.24183006535948082</v>
      </c>
      <c r="T117" t="str">
        <f t="shared" si="28"/>
        <v>No Indication</v>
      </c>
      <c r="U117" t="str">
        <f t="shared" si="29"/>
        <v>No T+M+I</v>
      </c>
      <c r="V117">
        <v>527.3694770763542</v>
      </c>
      <c r="W117">
        <v>526.98720531076776</v>
      </c>
      <c r="X117">
        <f t="shared" si="30"/>
        <v>0.38227176558643805</v>
      </c>
      <c r="Y117">
        <v>-1.0049290687440176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531.75</v>
      </c>
      <c r="D118">
        <v>542.6</v>
      </c>
      <c r="E118">
        <v>529.29999999999995</v>
      </c>
      <c r="F118">
        <v>538.5</v>
      </c>
      <c r="G118">
        <f>_xll.TA_TYPPRICE(D118,E118,F118)</f>
        <v>536.80000000000007</v>
      </c>
      <c r="H118">
        <v>534.53053808494747</v>
      </c>
      <c r="I118" t="str">
        <f t="shared" si="20"/>
        <v>UP</v>
      </c>
      <c r="J118">
        <v>536.74240122333288</v>
      </c>
      <c r="K118">
        <v>523.7194152636124</v>
      </c>
      <c r="L118" t="str">
        <f t="shared" si="21"/>
        <v>UP</v>
      </c>
      <c r="M118" t="str">
        <f t="shared" si="22"/>
        <v>UP</v>
      </c>
      <c r="N118">
        <v>66.922887950838373</v>
      </c>
      <c r="O118" t="str">
        <f t="shared" si="23"/>
        <v>UP</v>
      </c>
      <c r="P118" t="str">
        <f t="shared" si="24"/>
        <v>UP</v>
      </c>
      <c r="Q118">
        <f t="shared" si="25"/>
        <v>9.2000000000000455</v>
      </c>
      <c r="R118">
        <f t="shared" si="26"/>
        <v>13.300000000000068</v>
      </c>
      <c r="S118">
        <f t="shared" si="27"/>
        <v>0.69172932330827053</v>
      </c>
      <c r="T118" t="str">
        <f t="shared" si="28"/>
        <v>No Indication</v>
      </c>
      <c r="U118" t="str">
        <f t="shared" si="29"/>
        <v>No T+M+I</v>
      </c>
      <c r="V118">
        <v>529.08186521845357</v>
      </c>
      <c r="W118">
        <v>527.84000491737754</v>
      </c>
      <c r="X118">
        <f t="shared" si="30"/>
        <v>1.2418603010760307</v>
      </c>
      <c r="Y118">
        <v>-0.55557119478000794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539</v>
      </c>
      <c r="D119">
        <v>545.9</v>
      </c>
      <c r="E119">
        <v>536.20000000000005</v>
      </c>
      <c r="F119">
        <v>537.29999999999995</v>
      </c>
      <c r="G119">
        <f>_xll.TA_TYPPRICE(D119,E119,F119)</f>
        <v>539.79999999999995</v>
      </c>
      <c r="H119">
        <v>537.16526904247371</v>
      </c>
      <c r="I119" t="str">
        <f t="shared" si="20"/>
        <v>UP</v>
      </c>
      <c r="J119">
        <v>538.77742317370337</v>
      </c>
      <c r="K119">
        <v>526.49287853836518</v>
      </c>
      <c r="L119" t="str">
        <f t="shared" si="21"/>
        <v>No Confirmation</v>
      </c>
      <c r="M119" t="str">
        <f t="shared" si="22"/>
        <v>No Trend</v>
      </c>
      <c r="N119">
        <v>63.812862279663307</v>
      </c>
      <c r="O119" t="str">
        <f t="shared" si="23"/>
        <v>UP</v>
      </c>
      <c r="P119" t="str">
        <f t="shared" si="24"/>
        <v>No Trend + Momentum</v>
      </c>
      <c r="Q119">
        <f t="shared" si="25"/>
        <v>1.0999999999999091</v>
      </c>
      <c r="R119">
        <f t="shared" si="26"/>
        <v>9.6999999999999318</v>
      </c>
      <c r="S119">
        <f t="shared" si="27"/>
        <v>0.11340206185566153</v>
      </c>
      <c r="T119" t="str">
        <f t="shared" si="28"/>
        <v>DOWN</v>
      </c>
      <c r="U119" t="str">
        <f t="shared" si="29"/>
        <v>No T+M+I</v>
      </c>
      <c r="V119">
        <v>530.34619364638377</v>
      </c>
      <c r="W119">
        <v>528.5407452938681</v>
      </c>
      <c r="X119">
        <f t="shared" si="30"/>
        <v>1.8054483525156684</v>
      </c>
      <c r="Y119">
        <v>-8.3367285320872675E-2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538.85</v>
      </c>
      <c r="D120">
        <v>538.85</v>
      </c>
      <c r="E120">
        <v>530.79999999999995</v>
      </c>
      <c r="F120">
        <v>532.85</v>
      </c>
      <c r="G120">
        <f>_xll.TA_TYPPRICE(D120,E120,F120)</f>
        <v>534.16666666666663</v>
      </c>
      <c r="H120">
        <v>535.66596785457023</v>
      </c>
      <c r="I120" t="str">
        <f t="shared" si="20"/>
        <v>DOWN</v>
      </c>
      <c r="J120">
        <v>538.79355135732487</v>
      </c>
      <c r="K120">
        <v>527.45001664095071</v>
      </c>
      <c r="L120" t="str">
        <f t="shared" si="21"/>
        <v>No Confirmation</v>
      </c>
      <c r="M120" t="str">
        <f t="shared" si="22"/>
        <v>No Trend</v>
      </c>
      <c r="N120">
        <v>52.502895422020536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2.0500000000000682</v>
      </c>
      <c r="R120">
        <f t="shared" si="26"/>
        <v>8.0500000000000682</v>
      </c>
      <c r="S120">
        <f t="shared" si="27"/>
        <v>0.25465838509317401</v>
      </c>
      <c r="T120" t="str">
        <f t="shared" si="28"/>
        <v>No Indication</v>
      </c>
      <c r="U120" t="str">
        <f t="shared" si="29"/>
        <v>No T+M+I</v>
      </c>
      <c r="V120">
        <v>530.73139462386314</v>
      </c>
      <c r="W120">
        <v>528.85994934617418</v>
      </c>
      <c r="X120">
        <f t="shared" si="30"/>
        <v>1.871445277688963</v>
      </c>
      <c r="Y120">
        <v>0.30759522728109445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535.5</v>
      </c>
      <c r="D121">
        <v>545</v>
      </c>
      <c r="E121">
        <v>533.4</v>
      </c>
      <c r="F121">
        <v>543.85</v>
      </c>
      <c r="G121">
        <f>_xll.TA_TYPPRICE(D121,E121,F121)</f>
        <v>540.75</v>
      </c>
      <c r="H121">
        <v>538.20798392728511</v>
      </c>
      <c r="I121" t="str">
        <f t="shared" si="20"/>
        <v>UP</v>
      </c>
      <c r="J121">
        <v>540.17276216680818</v>
      </c>
      <c r="K121">
        <v>528.77223516518393</v>
      </c>
      <c r="L121" t="str">
        <f t="shared" si="21"/>
        <v>UP</v>
      </c>
      <c r="M121" t="str">
        <f t="shared" si="22"/>
        <v>UP</v>
      </c>
      <c r="N121">
        <v>69.309994511532082</v>
      </c>
      <c r="O121" t="str">
        <f t="shared" si="23"/>
        <v>UP</v>
      </c>
      <c r="P121" t="str">
        <f t="shared" si="24"/>
        <v>UP</v>
      </c>
      <c r="Q121">
        <f t="shared" si="25"/>
        <v>10.450000000000045</v>
      </c>
      <c r="R121">
        <f t="shared" si="26"/>
        <v>11.600000000000023</v>
      </c>
      <c r="S121">
        <f t="shared" si="27"/>
        <v>0.90086206896551935</v>
      </c>
      <c r="T121" t="str">
        <f t="shared" si="28"/>
        <v>UP</v>
      </c>
      <c r="U121" t="str">
        <f t="shared" si="29"/>
        <v>UP</v>
      </c>
      <c r="V121">
        <v>532.74964160480727</v>
      </c>
      <c r="W121">
        <v>529.97032346867979</v>
      </c>
      <c r="X121">
        <f t="shared" si="30"/>
        <v>2.7793181361274719</v>
      </c>
      <c r="Y121">
        <v>0.80193980905036999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543.85</v>
      </c>
      <c r="D122">
        <v>544.79999999999995</v>
      </c>
      <c r="E122">
        <v>531.75</v>
      </c>
      <c r="F122">
        <v>538.95000000000005</v>
      </c>
      <c r="G122">
        <f>_xll.TA_TYPPRICE(D122,E122,F122)</f>
        <v>538.5</v>
      </c>
      <c r="H122">
        <v>538.35399196364256</v>
      </c>
      <c r="I122" t="str">
        <f t="shared" si="20"/>
        <v>UP</v>
      </c>
      <c r="J122">
        <v>541.20103724085084</v>
      </c>
      <c r="K122">
        <v>529.43396068403194</v>
      </c>
      <c r="L122" t="str">
        <f t="shared" si="21"/>
        <v>No Confirmation</v>
      </c>
      <c r="M122" t="str">
        <f t="shared" si="22"/>
        <v>No Trend</v>
      </c>
      <c r="N122">
        <v>57.901488818927952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7.2000000000000455</v>
      </c>
      <c r="R122">
        <f t="shared" si="26"/>
        <v>13.049999999999955</v>
      </c>
      <c r="S122">
        <f t="shared" si="27"/>
        <v>0.55172413793103992</v>
      </c>
      <c r="T122" t="str">
        <f t="shared" si="28"/>
        <v>No Indication</v>
      </c>
      <c r="U122" t="str">
        <f t="shared" si="29"/>
        <v>No T+M+I</v>
      </c>
      <c r="V122">
        <v>533.70354289637544</v>
      </c>
      <c r="W122">
        <v>530.635484693222</v>
      </c>
      <c r="X122">
        <f t="shared" si="30"/>
        <v>3.0680582031534414</v>
      </c>
      <c r="Y122">
        <v>1.2551634878709843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541.20000000000005</v>
      </c>
      <c r="D123">
        <v>541.79999999999995</v>
      </c>
      <c r="E123">
        <v>528.20000000000005</v>
      </c>
      <c r="F123">
        <v>533</v>
      </c>
      <c r="G123">
        <f>_xll.TA_TYPPRICE(D123,E123,F123)</f>
        <v>534.33333333333337</v>
      </c>
      <c r="H123">
        <v>536.34366264848791</v>
      </c>
      <c r="I123" t="str">
        <f t="shared" si="20"/>
        <v>DOWN</v>
      </c>
      <c r="J123">
        <v>541.3341400762173</v>
      </c>
      <c r="K123">
        <v>529.15974719869155</v>
      </c>
      <c r="L123" t="str">
        <f t="shared" si="21"/>
        <v>No Confirmation</v>
      </c>
      <c r="M123" t="str">
        <f t="shared" si="22"/>
        <v>No Trend</v>
      </c>
      <c r="N123">
        <v>46.327081979835071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4.7999999999999545</v>
      </c>
      <c r="R123">
        <f t="shared" si="26"/>
        <v>13.599999999999909</v>
      </c>
      <c r="S123">
        <f t="shared" si="27"/>
        <v>0.35294117647058726</v>
      </c>
      <c r="T123" t="str">
        <f t="shared" si="28"/>
        <v>No Indication</v>
      </c>
      <c r="U123" t="str">
        <f t="shared" si="29"/>
        <v>No T+M+I</v>
      </c>
      <c r="V123">
        <v>533.59530552770229</v>
      </c>
      <c r="W123">
        <v>530.81063397520552</v>
      </c>
      <c r="X123">
        <f t="shared" si="30"/>
        <v>2.7846715524967749</v>
      </c>
      <c r="Y123">
        <v>1.5610651007961425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532</v>
      </c>
      <c r="D124">
        <v>536.1</v>
      </c>
      <c r="E124">
        <v>529.5</v>
      </c>
      <c r="F124">
        <v>534.15</v>
      </c>
      <c r="G124">
        <f>_xll.TA_TYPPRICE(D124,E124,F124)</f>
        <v>533.25</v>
      </c>
      <c r="H124">
        <v>534.79683132424395</v>
      </c>
      <c r="I124" t="str">
        <f t="shared" si="20"/>
        <v>DOWN</v>
      </c>
      <c r="J124">
        <v>540.17099783705794</v>
      </c>
      <c r="K124">
        <v>529.23535893231565</v>
      </c>
      <c r="L124" t="str">
        <f t="shared" si="21"/>
        <v>No Confirmation</v>
      </c>
      <c r="M124" t="str">
        <f t="shared" si="22"/>
        <v>No Trend</v>
      </c>
      <c r="N124">
        <v>48.799783510982913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4.6499999999999773</v>
      </c>
      <c r="R124">
        <f t="shared" si="26"/>
        <v>6.6000000000000227</v>
      </c>
      <c r="S124">
        <f t="shared" si="27"/>
        <v>0.7045454545454487</v>
      </c>
      <c r="T124" t="str">
        <f t="shared" si="28"/>
        <v>No Indication</v>
      </c>
      <c r="U124" t="str">
        <f t="shared" si="29"/>
        <v>No T+M+I</v>
      </c>
      <c r="V124">
        <v>533.68064313882496</v>
      </c>
      <c r="W124">
        <v>531.05799442148657</v>
      </c>
      <c r="X124">
        <f t="shared" si="30"/>
        <v>2.622648717338393</v>
      </c>
      <c r="Y124">
        <v>1.7733818241045927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534.15</v>
      </c>
      <c r="D125">
        <v>545</v>
      </c>
      <c r="E125">
        <v>529.04999999999995</v>
      </c>
      <c r="F125">
        <v>543</v>
      </c>
      <c r="G125">
        <f>_xll.TA_TYPPRICE(D125,E125,F125)</f>
        <v>539.01666666666665</v>
      </c>
      <c r="H125">
        <v>536.90674899545525</v>
      </c>
      <c r="I125" t="str">
        <f t="shared" si="20"/>
        <v>UP</v>
      </c>
      <c r="J125">
        <v>541.24410942882287</v>
      </c>
      <c r="K125">
        <v>529.19416805846777</v>
      </c>
      <c r="L125" t="str">
        <f t="shared" si="21"/>
        <v>UP</v>
      </c>
      <c r="M125" t="str">
        <f t="shared" si="22"/>
        <v>UP</v>
      </c>
      <c r="N125">
        <v>64.522433759547923</v>
      </c>
      <c r="O125" t="str">
        <f t="shared" si="23"/>
        <v>UP</v>
      </c>
      <c r="P125" t="str">
        <f t="shared" si="24"/>
        <v>UP</v>
      </c>
      <c r="Q125">
        <f t="shared" si="25"/>
        <v>13.950000000000045</v>
      </c>
      <c r="R125">
        <f t="shared" si="26"/>
        <v>15.950000000000045</v>
      </c>
      <c r="S125">
        <f t="shared" si="27"/>
        <v>0.87460815047021978</v>
      </c>
      <c r="T125" t="str">
        <f t="shared" si="28"/>
        <v>UP</v>
      </c>
      <c r="U125" t="str">
        <f t="shared" si="29"/>
        <v>UP</v>
      </c>
      <c r="V125">
        <v>535.1143903482365</v>
      </c>
      <c r="W125">
        <v>531.94258742730233</v>
      </c>
      <c r="X125">
        <f t="shared" si="30"/>
        <v>3.1718029209341694</v>
      </c>
      <c r="Y125">
        <v>2.0530660434705079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544</v>
      </c>
      <c r="D126">
        <v>561.5</v>
      </c>
      <c r="E126">
        <v>543.95000000000005</v>
      </c>
      <c r="F126">
        <v>557.5</v>
      </c>
      <c r="G126">
        <f>_xll.TA_TYPPRICE(D126,E126,F126)</f>
        <v>554.31666666666672</v>
      </c>
      <c r="H126">
        <v>545.61170783106104</v>
      </c>
      <c r="I126" t="str">
        <f t="shared" si="20"/>
        <v>UP</v>
      </c>
      <c r="J126">
        <v>545.74541844463999</v>
      </c>
      <c r="K126">
        <v>532.47324182325269</v>
      </c>
      <c r="L126" t="str">
        <f t="shared" si="21"/>
        <v>UP</v>
      </c>
      <c r="M126" t="str">
        <f t="shared" si="22"/>
        <v>UP</v>
      </c>
      <c r="N126">
        <v>78.220061320467536</v>
      </c>
      <c r="O126" t="str">
        <f t="shared" si="23"/>
        <v>UP</v>
      </c>
      <c r="P126" t="str">
        <f t="shared" si="24"/>
        <v>UP</v>
      </c>
      <c r="Q126">
        <f t="shared" si="25"/>
        <v>13.549999999999955</v>
      </c>
      <c r="R126">
        <f t="shared" si="26"/>
        <v>17.549999999999955</v>
      </c>
      <c r="S126">
        <f t="shared" si="27"/>
        <v>0.77207977207977152</v>
      </c>
      <c r="T126" t="str">
        <f t="shared" si="28"/>
        <v>No Indication</v>
      </c>
      <c r="U126" t="str">
        <f t="shared" si="29"/>
        <v>No T+M+I</v>
      </c>
      <c r="V126">
        <v>538.55833029466169</v>
      </c>
      <c r="W126">
        <v>533.83572909935401</v>
      </c>
      <c r="X126">
        <f t="shared" si="30"/>
        <v>4.722601195307675</v>
      </c>
      <c r="Y126">
        <v>2.5869730738379415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558</v>
      </c>
      <c r="D127">
        <v>572.20000000000005</v>
      </c>
      <c r="E127">
        <v>552.04999999999995</v>
      </c>
      <c r="F127">
        <v>567.65</v>
      </c>
      <c r="G127">
        <f>_xll.TA_TYPPRICE(D127,E127,F127)</f>
        <v>563.9666666666667</v>
      </c>
      <c r="H127">
        <v>554.78918724886387</v>
      </c>
      <c r="I127" t="str">
        <f t="shared" si="20"/>
        <v>UP</v>
      </c>
      <c r="J127">
        <v>551.62421434583109</v>
      </c>
      <c r="K127">
        <v>536.82363252919652</v>
      </c>
      <c r="L127" t="str">
        <f t="shared" si="21"/>
        <v>UP</v>
      </c>
      <c r="M127" t="str">
        <f t="shared" si="22"/>
        <v>UP</v>
      </c>
      <c r="N127">
        <v>83.719963461715636</v>
      </c>
      <c r="O127" t="str">
        <f t="shared" si="23"/>
        <v>UP</v>
      </c>
      <c r="P127" t="str">
        <f t="shared" si="24"/>
        <v>UP</v>
      </c>
      <c r="Q127">
        <f t="shared" si="25"/>
        <v>15.600000000000023</v>
      </c>
      <c r="R127">
        <f t="shared" si="26"/>
        <v>20.150000000000091</v>
      </c>
      <c r="S127">
        <f t="shared" si="27"/>
        <v>0.77419354838709442</v>
      </c>
      <c r="T127" t="str">
        <f t="shared" si="28"/>
        <v>No Indication</v>
      </c>
      <c r="U127" t="str">
        <f t="shared" si="29"/>
        <v>No T+M+I</v>
      </c>
      <c r="V127">
        <v>543.03397178779062</v>
      </c>
      <c r="W127">
        <v>536.34048990680924</v>
      </c>
      <c r="X127">
        <f t="shared" si="30"/>
        <v>6.6934818809813805</v>
      </c>
      <c r="Y127">
        <v>3.4082748352666292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2017-07-05T09:06:51Z</dcterms:created>
  <dcterms:modified xsi:type="dcterms:W3CDTF">2017-11-01T04:20:25Z</dcterms:modified>
</cp:coreProperties>
</file>