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8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6" i="1"/>
  <c r="W106" i="1"/>
  <c r="W122" i="1"/>
  <c r="W94" i="1"/>
  <c r="W110" i="1"/>
  <c r="W126" i="1"/>
  <c r="W114" i="1"/>
  <c r="W102" i="1"/>
  <c r="W118" i="1"/>
  <c r="W9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7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3" i="1"/>
  <c r="N81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83" i="1"/>
  <c r="K91" i="1"/>
  <c r="K95" i="1"/>
  <c r="K103" i="1"/>
  <c r="K111" i="1"/>
  <c r="K119" i="1"/>
  <c r="K127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7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99" i="1"/>
  <c r="K115" i="1"/>
  <c r="K123" i="1"/>
  <c r="J5" i="1"/>
  <c r="J9" i="1"/>
  <c r="J13" i="1"/>
  <c r="J17" i="1"/>
  <c r="J21" i="1"/>
  <c r="J25" i="1"/>
  <c r="J33" i="1"/>
  <c r="J5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87" i="1"/>
  <c r="J95" i="1"/>
  <c r="J99" i="1"/>
  <c r="J103" i="1"/>
  <c r="J111" i="1"/>
  <c r="J119" i="1"/>
  <c r="J127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91" i="1"/>
  <c r="J11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49" i="1"/>
  <c r="J53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07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5" i="1"/>
  <c r="G123" i="1"/>
  <c r="G109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5" i="1"/>
  <c r="G113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1" i="1"/>
  <c r="G119" i="1"/>
  <c r="G127" i="1"/>
  <c r="G101" i="1"/>
  <c r="G121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4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7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66" i="1"/>
  <c r="H70" i="1"/>
  <c r="H78" i="1"/>
  <c r="H82" i="1"/>
  <c r="H86" i="1"/>
  <c r="H90" i="1"/>
  <c r="H94" i="1"/>
  <c r="H98" i="1"/>
  <c r="H102" i="1"/>
  <c r="H106" i="1"/>
  <c r="H110" i="1"/>
  <c r="H118" i="1"/>
  <c r="H122" i="1"/>
  <c r="H126" i="1"/>
  <c r="H63" i="1"/>
  <c r="H67" i="1"/>
  <c r="H75" i="1"/>
  <c r="H79" i="1"/>
  <c r="H83" i="1"/>
  <c r="H87" i="1"/>
  <c r="H91" i="1"/>
  <c r="H95" i="1"/>
  <c r="H103" i="1"/>
  <c r="H107" i="1"/>
  <c r="H99" i="1"/>
  <c r="H119" i="1"/>
  <c r="H111" i="1"/>
  <c r="H109" i="1"/>
  <c r="H123" i="1"/>
  <c r="H115" i="1"/>
  <c r="H127" i="1"/>
  <c r="AH26" i="1" l="1"/>
  <c r="AH32" i="1"/>
  <c r="AH10" i="1"/>
  <c r="AH51" i="1" l="1"/>
  <c r="AH17" i="1"/>
  <c r="AH16" i="1"/>
  <c r="AH49" i="1"/>
  <c r="AH5" i="1"/>
  <c r="AH19" i="1"/>
  <c r="AH33" i="1"/>
  <c r="AH21" i="1"/>
  <c r="AH44" i="1"/>
  <c r="AH28" i="1"/>
  <c r="AH54" i="1"/>
  <c r="AH53" i="1"/>
  <c r="AH18" i="1"/>
  <c r="AH4" i="1"/>
  <c r="AH24" i="1"/>
  <c r="AH40" i="1"/>
  <c r="AH31" i="1"/>
  <c r="AH47" i="1"/>
  <c r="AH25" i="1"/>
  <c r="AH41" i="1"/>
  <c r="AH20" i="1"/>
  <c r="AH3" i="1"/>
  <c r="AH12" i="1"/>
  <c r="AH35" i="1"/>
  <c r="AH23" i="1"/>
  <c r="AH36" i="1"/>
  <c r="AH55" i="1"/>
  <c r="AH42" i="1"/>
  <c r="AH2" i="1"/>
  <c r="AH39" i="1"/>
  <c r="AH48" i="1"/>
  <c r="AH7" i="1"/>
  <c r="AH6" i="1"/>
  <c r="AH22" i="1"/>
  <c r="AH38" i="1"/>
  <c r="AH34" i="1" l="1"/>
  <c r="AH9" i="1"/>
  <c r="AH50" i="1"/>
  <c r="AH29" i="1"/>
  <c r="AH15" i="1"/>
  <c r="AH56" i="1"/>
  <c r="AH14" i="1"/>
  <c r="AH45" i="1"/>
  <c r="AH13" i="1"/>
  <c r="AH46" i="1"/>
  <c r="AH27" i="1"/>
  <c r="AH37" i="1"/>
  <c r="AH43" i="1"/>
  <c r="AH8" i="1"/>
  <c r="AH30" i="1"/>
  <c r="AH11" i="1"/>
  <c r="AH5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<sst xmlns="http://schemas.openxmlformats.org/spreadsheetml/2006/main" count="160" uniqueCount="35">
  <si>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</si>
  <si>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</si>
  <si>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</si>
  <si>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</si>
  <si>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</si>
  <si>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WOCKPHARMA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</si>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</sst>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720</v>
      </c>
      <c r="D2">
        <v>727.75</v>
      </c>
      <c r="E2">
        <v>708</v>
      </c>
      <c r="F2">
        <v>710</v>
      </c>
      <c r="G2">
        <f>_xll.TA_TYPPRICE(D2,E2,F2)</f>
        <v>715.25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19.75</v>
      </c>
      <c r="S2">
        <f>Q2/R2</f>
        <v>0.10126582278481013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712</v>
      </c>
      <c r="D3">
        <v>717.95</v>
      </c>
      <c r="E3">
        <v>705</v>
      </c>
      <c r="F3">
        <v>706</v>
      </c>
      <c r="G3">
        <f>_xll.TA_TYPPRICE(D3,E3,F3)</f>
        <v>709.65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12.950000000000045</v>
      </c>
      <c r="S3">
        <f t="shared" ref="S3:S66" si="7">Q3/R3</f>
        <v>7.7220077220076955E-2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710.8</v>
      </c>
      <c r="D4">
        <v>727.4</v>
      </c>
      <c r="E4">
        <v>702</v>
      </c>
      <c r="F4">
        <v>714</v>
      </c>
      <c r="G4">
        <f>_xll.TA_TYPPRICE(D4,E4,F4)</f>
        <v>714.4666666666667</v>
      </c>
      <c r="H4">
        <v>713.12222222222226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25.399999999999977</v>
      </c>
      <c r="S4">
        <f t="shared" si="7"/>
        <v>0.4724409448818902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690</v>
      </c>
      <c r="D5">
        <v>697.45</v>
      </c>
      <c r="E5">
        <v>679</v>
      </c>
      <c r="F5">
        <v>680</v>
      </c>
      <c r="G5">
        <f>_xll.TA_TYPPRICE(D5,E5,F5)</f>
        <v>685.48333333333323</v>
      </c>
      <c r="H5">
        <v>699.30277777777769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18.450000000000045</v>
      </c>
      <c r="S5">
        <f t="shared" si="7"/>
        <v>5.4200542005419919E-2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685</v>
      </c>
      <c r="D6">
        <v>689</v>
      </c>
      <c r="E6">
        <v>672.2</v>
      </c>
      <c r="F6">
        <v>678</v>
      </c>
      <c r="G6">
        <f>_xll.TA_TYPPRICE(D6,E6,F6)</f>
        <v>679.73333333333335</v>
      </c>
      <c r="H6">
        <v>689.51805555555552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5.7999999999999545</v>
      </c>
      <c r="R6">
        <f t="shared" si="6"/>
        <v>16.799999999999955</v>
      </c>
      <c r="S6">
        <f t="shared" si="7"/>
        <v>0.34523809523809346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680.9</v>
      </c>
      <c r="D7">
        <v>684.8</v>
      </c>
      <c r="E7">
        <v>673.55</v>
      </c>
      <c r="F7">
        <v>678</v>
      </c>
      <c r="G7">
        <f>_xll.TA_TYPPRICE(D7,E7,F7)</f>
        <v>678.7833333333333</v>
      </c>
      <c r="H7">
        <v>684.15069444444441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16.666666666666668</v>
      </c>
      <c r="O7" t="str">
        <f t="shared" si="3"/>
        <v>DOWN</v>
      </c>
      <c r="P7" t="e">
        <f t="shared" si="4"/>
        <v>#N/A</v>
      </c>
      <c r="Q7">
        <f t="shared" si="5"/>
        <v>4.4500000000000455</v>
      </c>
      <c r="R7">
        <f t="shared" si="6"/>
        <v>11.25</v>
      </c>
      <c r="S7">
        <f t="shared" si="7"/>
        <v>0.3955555555555596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678.8</v>
      </c>
      <c r="D8">
        <v>687</v>
      </c>
      <c r="E8">
        <v>677.95</v>
      </c>
      <c r="F8">
        <v>680</v>
      </c>
      <c r="G8">
        <f>_xll.TA_TYPPRICE(D8,E8,F8)</f>
        <v>681.65</v>
      </c>
      <c r="H8">
        <v>682.90034722222219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20.792079207920793</v>
      </c>
      <c r="O8" t="str">
        <f t="shared" si="3"/>
        <v>DOWN</v>
      </c>
      <c r="P8" t="e">
        <f t="shared" si="4"/>
        <v>#N/A</v>
      </c>
      <c r="Q8">
        <f t="shared" si="5"/>
        <v>2.0499999999999545</v>
      </c>
      <c r="R8">
        <f t="shared" si="6"/>
        <v>9.0499999999999545</v>
      </c>
      <c r="S8">
        <f t="shared" si="7"/>
        <v>0.2265193370165707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683.7</v>
      </c>
      <c r="D9">
        <v>694.2</v>
      </c>
      <c r="E9">
        <v>681.15</v>
      </c>
      <c r="F9">
        <v>684</v>
      </c>
      <c r="G9">
        <f>_xll.TA_TYPPRICE(D9,E9,F9)</f>
        <v>686.44999999999993</v>
      </c>
      <c r="H9">
        <v>684.67517361111106</v>
      </c>
      <c r="I9" t="str">
        <f t="shared" si="0"/>
        <v>DOWN</v>
      </c>
      <c r="J9">
        <v>703.19375000000002</v>
      </c>
      <c r="K9">
        <v>687.35624999999993</v>
      </c>
      <c r="L9" t="str">
        <f t="shared" si="1"/>
        <v>DOWN</v>
      </c>
      <c r="M9" t="str">
        <f t="shared" si="2"/>
        <v>DOWN</v>
      </c>
      <c r="N9">
        <v>29.515418502202646</v>
      </c>
      <c r="O9" t="str">
        <f t="shared" si="3"/>
        <v>DOWN</v>
      </c>
      <c r="P9" t="str">
        <f t="shared" si="4"/>
        <v>DOWN</v>
      </c>
      <c r="Q9">
        <f t="shared" si="5"/>
        <v>2.8500000000000227</v>
      </c>
      <c r="R9">
        <f t="shared" si="6"/>
        <v>13.050000000000068</v>
      </c>
      <c r="S9">
        <f t="shared" si="7"/>
        <v>0.21839080459770174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687</v>
      </c>
      <c r="D10">
        <v>687.8</v>
      </c>
      <c r="E10">
        <v>668.45</v>
      </c>
      <c r="F10">
        <v>675</v>
      </c>
      <c r="G10">
        <f>_xll.TA_TYPPRICE(D10,E10,F10)</f>
        <v>677.08333333333337</v>
      </c>
      <c r="H10">
        <v>680.87925347222222</v>
      </c>
      <c r="I10" t="str">
        <f t="shared" si="0"/>
        <v>DOWN</v>
      </c>
      <c r="J10">
        <v>699.77291666666667</v>
      </c>
      <c r="K10">
        <v>683.15486111111102</v>
      </c>
      <c r="L10" t="str">
        <f t="shared" si="1"/>
        <v>DOWN</v>
      </c>
      <c r="M10" t="str">
        <f t="shared" si="2"/>
        <v>DOWN</v>
      </c>
      <c r="N10">
        <v>22.535211267605636</v>
      </c>
      <c r="O10" t="str">
        <f t="shared" si="3"/>
        <v>DOWN</v>
      </c>
      <c r="P10" t="str">
        <f t="shared" si="4"/>
        <v>DOWN</v>
      </c>
      <c r="Q10">
        <f t="shared" si="5"/>
        <v>6.5499999999999545</v>
      </c>
      <c r="R10">
        <f t="shared" si="6"/>
        <v>19.349999999999909</v>
      </c>
      <c r="S10">
        <f t="shared" si="7"/>
        <v>0.33850129198966333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678</v>
      </c>
      <c r="D11">
        <v>680.2</v>
      </c>
      <c r="E11">
        <v>670.8</v>
      </c>
      <c r="F11">
        <v>677</v>
      </c>
      <c r="G11">
        <f>_xll.TA_TYPPRICE(D11,E11,F11)</f>
        <v>676</v>
      </c>
      <c r="H11">
        <v>678.43962673611111</v>
      </c>
      <c r="I11" t="str">
        <f t="shared" si="0"/>
        <v>DOWN</v>
      </c>
      <c r="J11">
        <v>695.42337962962961</v>
      </c>
      <c r="K11">
        <v>680.409336419753</v>
      </c>
      <c r="L11" t="str">
        <f t="shared" si="1"/>
        <v>DOWN</v>
      </c>
      <c r="M11" t="str">
        <f t="shared" si="2"/>
        <v>DOWN</v>
      </c>
      <c r="N11">
        <v>27.310385639609429</v>
      </c>
      <c r="O11" t="str">
        <f t="shared" si="3"/>
        <v>DOWN</v>
      </c>
      <c r="P11" t="str">
        <f t="shared" si="4"/>
        <v>DOWN</v>
      </c>
      <c r="Q11">
        <f t="shared" si="5"/>
        <v>6.2000000000000455</v>
      </c>
      <c r="R11">
        <f t="shared" si="6"/>
        <v>9.4000000000000909</v>
      </c>
      <c r="S11">
        <f t="shared" si="7"/>
        <v>0.65957446808510489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679.8</v>
      </c>
      <c r="D12">
        <v>688</v>
      </c>
      <c r="E12">
        <v>674</v>
      </c>
      <c r="F12">
        <v>678</v>
      </c>
      <c r="G12">
        <f>_xll.TA_TYPPRICE(D12,E12,F12)</f>
        <v>680</v>
      </c>
      <c r="H12">
        <v>679.21981336805561</v>
      </c>
      <c r="I12" t="str">
        <f t="shared" si="0"/>
        <v>DOWN</v>
      </c>
      <c r="J12">
        <v>693.77373971193413</v>
      </c>
      <c r="K12">
        <v>678.98503943758567</v>
      </c>
      <c r="L12" t="str">
        <f t="shared" si="1"/>
        <v>DOWN</v>
      </c>
      <c r="M12" t="str">
        <f t="shared" si="2"/>
        <v>DOWN</v>
      </c>
      <c r="N12">
        <v>30.007004048102381</v>
      </c>
      <c r="O12" t="str">
        <f t="shared" si="3"/>
        <v>DOWN</v>
      </c>
      <c r="P12" t="str">
        <f t="shared" si="4"/>
        <v>DOWN</v>
      </c>
      <c r="Q12">
        <f t="shared" si="5"/>
        <v>4</v>
      </c>
      <c r="R12">
        <f t="shared" si="6"/>
        <v>14</v>
      </c>
      <c r="S12">
        <f t="shared" si="7"/>
        <v>0.2857142857142857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680.4</v>
      </c>
      <c r="D13">
        <v>684</v>
      </c>
      <c r="E13">
        <v>674.45</v>
      </c>
      <c r="F13">
        <v>679</v>
      </c>
      <c r="G13">
        <f>_xll.TA_TYPPRICE(D13,E13,F13)</f>
        <v>679.15</v>
      </c>
      <c r="H13">
        <v>679.18490668402774</v>
      </c>
      <c r="I13" t="str">
        <f t="shared" si="0"/>
        <v>DOWN</v>
      </c>
      <c r="J13">
        <v>691.60179755372656</v>
      </c>
      <c r="K13">
        <v>677.97725289589994</v>
      </c>
      <c r="L13" t="str">
        <f t="shared" si="1"/>
        <v>No Confirmation</v>
      </c>
      <c r="M13" t="str">
        <f t="shared" si="2"/>
        <v>No Trend</v>
      </c>
      <c r="N13">
        <v>33.108888088424237</v>
      </c>
      <c r="O13" t="str">
        <f t="shared" si="3"/>
        <v>DOWN</v>
      </c>
      <c r="P13" t="str">
        <f t="shared" si="4"/>
        <v>No Trend + Momentum</v>
      </c>
      <c r="Q13">
        <f t="shared" si="5"/>
        <v>4.5499999999999545</v>
      </c>
      <c r="R13">
        <f t="shared" si="6"/>
        <v>9.5499999999999545</v>
      </c>
      <c r="S13">
        <f t="shared" si="7"/>
        <v>0.47643979057591374</v>
      </c>
      <c r="T13" t="str">
        <f t="shared" si="8"/>
        <v>No Indication</v>
      </c>
      <c r="U13" t="str">
        <f t="shared" si="9"/>
        <v>No T+M+I</v>
      </c>
      <c r="V13">
        <v>686.58333333333337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670</v>
      </c>
      <c r="D14">
        <v>677</v>
      </c>
      <c r="E14">
        <v>665.3</v>
      </c>
      <c r="F14">
        <v>666</v>
      </c>
      <c r="G14">
        <f>_xll.TA_TYPPRICE(D14,E14,F14)</f>
        <v>669.43333333333328</v>
      </c>
      <c r="H14">
        <v>674.30912000868057</v>
      </c>
      <c r="I14" t="str">
        <f t="shared" si="0"/>
        <v>DOWN</v>
      </c>
      <c r="J14">
        <v>688.35695365289848</v>
      </c>
      <c r="K14">
        <v>675.1600855856999</v>
      </c>
      <c r="L14" t="str">
        <f t="shared" si="1"/>
        <v>DOWN</v>
      </c>
      <c r="M14" t="str">
        <f t="shared" si="2"/>
        <v>DOWN</v>
      </c>
      <c r="N14">
        <v>19.247649445549868</v>
      </c>
      <c r="O14" t="str">
        <f t="shared" si="3"/>
        <v>DOWN</v>
      </c>
      <c r="P14" t="str">
        <f t="shared" si="4"/>
        <v>DOWN</v>
      </c>
      <c r="Q14">
        <f t="shared" si="5"/>
        <v>0.70000000000004547</v>
      </c>
      <c r="R14">
        <f t="shared" si="6"/>
        <v>11.700000000000045</v>
      </c>
      <c r="S14">
        <f t="shared" si="7"/>
        <v>5.9829059829063481E-2</v>
      </c>
      <c r="T14" t="str">
        <f t="shared" si="8"/>
        <v>DOWN</v>
      </c>
      <c r="U14" t="str">
        <f t="shared" si="9"/>
        <v>DOWN</v>
      </c>
      <c r="V14">
        <v>683.41666666666674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667.35</v>
      </c>
      <c r="D15">
        <v>674.25</v>
      </c>
      <c r="E15">
        <v>656</v>
      </c>
      <c r="F15">
        <v>658</v>
      </c>
      <c r="G15">
        <f>_xll.TA_TYPPRICE(D15,E15,F15)</f>
        <v>662.75</v>
      </c>
      <c r="H15">
        <v>668.52956000434028</v>
      </c>
      <c r="I15" t="str">
        <f t="shared" si="0"/>
        <v>DOWN</v>
      </c>
      <c r="J15">
        <v>685.22207506336554</v>
      </c>
      <c r="K15">
        <v>670.90228878887774</v>
      </c>
      <c r="L15" t="str">
        <f t="shared" si="1"/>
        <v>DOWN</v>
      </c>
      <c r="M15" t="str">
        <f t="shared" si="2"/>
        <v>DOWN</v>
      </c>
      <c r="N15">
        <v>14.559017350827071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18.25</v>
      </c>
      <c r="S15">
        <f t="shared" si="7"/>
        <v>0.1095890410958904</v>
      </c>
      <c r="T15" t="str">
        <f t="shared" si="8"/>
        <v>DOWN</v>
      </c>
      <c r="U15" t="str">
        <f t="shared" si="9"/>
        <v>DOWN</v>
      </c>
      <c r="V15">
        <v>679.50641025641028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659.5</v>
      </c>
      <c r="D16">
        <v>662.8</v>
      </c>
      <c r="E16">
        <v>637.5</v>
      </c>
      <c r="F16">
        <v>639</v>
      </c>
      <c r="G16">
        <f>_xll.TA_TYPPRICE(D16,E16,F16)</f>
        <v>646.43333333333328</v>
      </c>
      <c r="H16">
        <v>657.48144666883672</v>
      </c>
      <c r="I16" t="str">
        <f t="shared" si="0"/>
        <v>DOWN</v>
      </c>
      <c r="J16">
        <v>680.239391715951</v>
      </c>
      <c r="K16">
        <v>663.47955794690495</v>
      </c>
      <c r="L16" t="str">
        <f t="shared" si="1"/>
        <v>DOWN</v>
      </c>
      <c r="M16" t="str">
        <f t="shared" si="2"/>
        <v>DOWN</v>
      </c>
      <c r="N16">
        <v>8.4489595912749866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25.299999999999955</v>
      </c>
      <c r="S16">
        <f t="shared" si="7"/>
        <v>5.9288537549407223E-2</v>
      </c>
      <c r="T16" t="str">
        <f t="shared" si="8"/>
        <v>DOWN</v>
      </c>
      <c r="U16" t="str">
        <f t="shared" si="9"/>
        <v>DOWN</v>
      </c>
      <c r="V16">
        <v>673.27465483234721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640.79999999999995</v>
      </c>
      <c r="D17">
        <v>642.95000000000005</v>
      </c>
      <c r="E17">
        <v>607.6</v>
      </c>
      <c r="F17">
        <v>612</v>
      </c>
      <c r="G17">
        <f>_xll.TA_TYPPRICE(D17,E17,F17)</f>
        <v>620.85</v>
      </c>
      <c r="H17">
        <v>639.16572333441832</v>
      </c>
      <c r="I17" t="str">
        <f t="shared" si="0"/>
        <v>DOWN</v>
      </c>
      <c r="J17">
        <v>671.9528602235174</v>
      </c>
      <c r="K17">
        <v>651.06187840314828</v>
      </c>
      <c r="L17" t="str">
        <f t="shared" si="1"/>
        <v>DOWN</v>
      </c>
      <c r="M17" t="str">
        <f t="shared" si="2"/>
        <v>DOWN</v>
      </c>
      <c r="N17">
        <v>4.8404914006703326</v>
      </c>
      <c r="O17" t="str">
        <f t="shared" si="3"/>
        <v>DOWN</v>
      </c>
      <c r="P17" t="str">
        <f t="shared" si="4"/>
        <v>DOWN</v>
      </c>
      <c r="Q17">
        <f t="shared" si="5"/>
        <v>4.3999999999999773</v>
      </c>
      <c r="R17">
        <f t="shared" si="6"/>
        <v>35.350000000000023</v>
      </c>
      <c r="S17">
        <f t="shared" si="7"/>
        <v>0.12446958981612374</v>
      </c>
      <c r="T17" t="str">
        <f t="shared" si="8"/>
        <v>DOWN</v>
      </c>
      <c r="U17" t="str">
        <f t="shared" si="9"/>
        <v>DOWN</v>
      </c>
      <c r="V17">
        <v>663.8477848581399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616</v>
      </c>
      <c r="D18">
        <v>619.45000000000005</v>
      </c>
      <c r="E18">
        <v>580.1</v>
      </c>
      <c r="F18">
        <v>583</v>
      </c>
      <c r="G18">
        <f>_xll.TA_TYPPRICE(D18,E18,F18)</f>
        <v>594.18333333333339</v>
      </c>
      <c r="H18">
        <v>616.67452833387586</v>
      </c>
      <c r="I18" t="str">
        <f t="shared" si="0"/>
        <v>DOWN</v>
      </c>
      <c r="J18">
        <v>660.2855579516247</v>
      </c>
      <c r="K18">
        <v>635.29257209133755</v>
      </c>
      <c r="L18" t="str">
        <f t="shared" si="1"/>
        <v>DOWN</v>
      </c>
      <c r="M18" t="str">
        <f t="shared" si="2"/>
        <v>DOWN</v>
      </c>
      <c r="N18">
        <v>3.0764371369572547</v>
      </c>
      <c r="O18" t="str">
        <f t="shared" si="3"/>
        <v>DOWN</v>
      </c>
      <c r="P18" t="str">
        <f t="shared" si="4"/>
        <v>DOWN</v>
      </c>
      <c r="Q18">
        <f t="shared" si="5"/>
        <v>2.8999999999999773</v>
      </c>
      <c r="R18">
        <f t="shared" si="6"/>
        <v>39.350000000000023</v>
      </c>
      <c r="S18">
        <f t="shared" si="7"/>
        <v>7.3697585768741442E-2</v>
      </c>
      <c r="T18" t="str">
        <f t="shared" si="8"/>
        <v>DOWN</v>
      </c>
      <c r="U18" t="str">
        <f t="shared" si="9"/>
        <v>DOWN</v>
      </c>
      <c r="V18">
        <v>651.40966411073373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580.79999999999995</v>
      </c>
      <c r="D19">
        <v>581</v>
      </c>
      <c r="E19">
        <v>557.54999999999995</v>
      </c>
      <c r="F19">
        <v>580</v>
      </c>
      <c r="G19">
        <f>_xll.TA_TYPPRICE(D19,E19,F19)</f>
        <v>572.85</v>
      </c>
      <c r="H19">
        <v>594.76226416693794</v>
      </c>
      <c r="I19" t="str">
        <f t="shared" si="0"/>
        <v>DOWN</v>
      </c>
      <c r="J19">
        <v>642.66654507348585</v>
      </c>
      <c r="K19">
        <v>618.01644495992923</v>
      </c>
      <c r="L19" t="str">
        <f t="shared" si="1"/>
        <v>DOWN</v>
      </c>
      <c r="M19" t="str">
        <f t="shared" si="2"/>
        <v>DOWN</v>
      </c>
      <c r="N19">
        <v>2.9379832743634675</v>
      </c>
      <c r="O19" t="str">
        <f t="shared" si="3"/>
        <v>DOWN</v>
      </c>
      <c r="P19" t="str">
        <f t="shared" si="4"/>
        <v>DOWN</v>
      </c>
      <c r="Q19">
        <f t="shared" si="5"/>
        <v>22.450000000000045</v>
      </c>
      <c r="R19">
        <f t="shared" si="6"/>
        <v>23.450000000000045</v>
      </c>
      <c r="S19">
        <f t="shared" si="7"/>
        <v>0.95735607675906187</v>
      </c>
      <c r="T19" t="str">
        <f t="shared" si="8"/>
        <v>UP</v>
      </c>
      <c r="U19" t="str">
        <f t="shared" si="9"/>
        <v>No T+M+I</v>
      </c>
      <c r="V19">
        <v>640.42356193985165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579.79999999999995</v>
      </c>
      <c r="D20">
        <v>594.9</v>
      </c>
      <c r="E20">
        <v>573.70000000000005</v>
      </c>
      <c r="F20">
        <v>586</v>
      </c>
      <c r="G20">
        <f>_xll.TA_TYPPRICE(D20,E20,F20)</f>
        <v>584.86666666666667</v>
      </c>
      <c r="H20">
        <v>589.81446541680225</v>
      </c>
      <c r="I20" t="str">
        <f t="shared" si="0"/>
        <v>DOWN</v>
      </c>
      <c r="J20">
        <v>632.05175727937785</v>
      </c>
      <c r="K20">
        <v>608.16834607994497</v>
      </c>
      <c r="L20" t="str">
        <f t="shared" si="1"/>
        <v>DOWN</v>
      </c>
      <c r="M20" t="str">
        <f t="shared" si="2"/>
        <v>DOWN</v>
      </c>
      <c r="N20">
        <v>12.754147797601503</v>
      </c>
      <c r="O20" t="str">
        <f t="shared" si="3"/>
        <v>DOWN</v>
      </c>
      <c r="P20" t="str">
        <f t="shared" si="4"/>
        <v>DOWN</v>
      </c>
      <c r="Q20">
        <f t="shared" si="5"/>
        <v>12.299999999999955</v>
      </c>
      <c r="R20">
        <f t="shared" si="6"/>
        <v>21.199999999999932</v>
      </c>
      <c r="S20">
        <f t="shared" si="7"/>
        <v>0.58018867924528272</v>
      </c>
      <c r="T20" t="str">
        <f t="shared" si="8"/>
        <v>No Indication</v>
      </c>
      <c r="U20" t="str">
        <f t="shared" si="9"/>
        <v>No T+M+I</v>
      </c>
      <c r="V20">
        <v>632.05070625679753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588</v>
      </c>
      <c r="D21">
        <v>637.15</v>
      </c>
      <c r="E21">
        <v>562.6</v>
      </c>
      <c r="F21">
        <v>604</v>
      </c>
      <c r="G21">
        <f>_xll.TA_TYPPRICE(D21,E21,F21)</f>
        <v>601.25</v>
      </c>
      <c r="H21">
        <v>595.53223270840112</v>
      </c>
      <c r="I21" t="str">
        <f t="shared" si="0"/>
        <v>UP</v>
      </c>
      <c r="J21">
        <v>633.18470010618273</v>
      </c>
      <c r="K21">
        <v>598.0420469510683</v>
      </c>
      <c r="L21" t="str">
        <f t="shared" si="1"/>
        <v>No Confirmation</v>
      </c>
      <c r="M21" t="str">
        <f t="shared" si="2"/>
        <v>No Trend</v>
      </c>
      <c r="N21">
        <v>36.743917465152116</v>
      </c>
      <c r="O21" t="str">
        <f t="shared" si="3"/>
        <v>DOWN</v>
      </c>
      <c r="P21" t="str">
        <f t="shared" si="4"/>
        <v>No Trend + Momentum</v>
      </c>
      <c r="Q21">
        <f t="shared" si="5"/>
        <v>41.399999999999977</v>
      </c>
      <c r="R21">
        <f t="shared" si="6"/>
        <v>74.549999999999955</v>
      </c>
      <c r="S21">
        <f t="shared" si="7"/>
        <v>0.55533199195171035</v>
      </c>
      <c r="T21" t="str">
        <f t="shared" si="8"/>
        <v>No Indication</v>
      </c>
      <c r="U21" t="str">
        <f t="shared" si="9"/>
        <v>No T+M+I</v>
      </c>
      <c r="V21">
        <v>627.73521298652099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604.79999999999995</v>
      </c>
      <c r="D22">
        <v>624.75</v>
      </c>
      <c r="E22">
        <v>602.1</v>
      </c>
      <c r="F22">
        <v>614</v>
      </c>
      <c r="G22">
        <f>_xll.TA_TYPPRICE(D22,E22,F22)</f>
        <v>613.61666666666667</v>
      </c>
      <c r="H22">
        <v>604.57444968753384</v>
      </c>
      <c r="I22" t="str">
        <f t="shared" si="0"/>
        <v>UP</v>
      </c>
      <c r="J22">
        <v>631.31032230480878</v>
      </c>
      <c r="K22">
        <v>598.94381429527539</v>
      </c>
      <c r="L22" t="str">
        <f t="shared" si="1"/>
        <v>No Confirmation</v>
      </c>
      <c r="M22" t="str">
        <f t="shared" si="2"/>
        <v>No Trend</v>
      </c>
      <c r="N22">
        <v>46.886013055169819</v>
      </c>
      <c r="O22" t="str">
        <f t="shared" si="3"/>
        <v>No Momentum</v>
      </c>
      <c r="P22" t="str">
        <f t="shared" si="4"/>
        <v>No Trend + Momentum</v>
      </c>
      <c r="Q22">
        <f t="shared" si="5"/>
        <v>11.899999999999977</v>
      </c>
      <c r="R22">
        <f t="shared" si="6"/>
        <v>22.649999999999977</v>
      </c>
      <c r="S22">
        <f t="shared" si="7"/>
        <v>0.52538631346578324</v>
      </c>
      <c r="T22" t="str">
        <f t="shared" si="8"/>
        <v>No Indication</v>
      </c>
      <c r="U22" t="str">
        <f t="shared" si="9"/>
        <v>No T+M+I</v>
      </c>
      <c r="V22">
        <v>625.62210329628704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616</v>
      </c>
      <c r="D23">
        <v>631.4</v>
      </c>
      <c r="E23">
        <v>613.1</v>
      </c>
      <c r="F23">
        <v>621</v>
      </c>
      <c r="G23">
        <f>_xll.TA_TYPPRICE(D23,E23,F23)</f>
        <v>621.83333333333337</v>
      </c>
      <c r="H23">
        <v>613.20389151043355</v>
      </c>
      <c r="I23" t="str">
        <f t="shared" si="0"/>
        <v>UP</v>
      </c>
      <c r="J23">
        <v>631.3302506815179</v>
      </c>
      <c r="K23">
        <v>602.08963334076975</v>
      </c>
      <c r="L23" t="str">
        <f t="shared" si="1"/>
        <v>No Confirmation</v>
      </c>
      <c r="M23" t="str">
        <f t="shared" si="2"/>
        <v>No Trend</v>
      </c>
      <c r="N23">
        <v>53.420721520117439</v>
      </c>
      <c r="O23" t="str">
        <f t="shared" si="3"/>
        <v>No Momentum</v>
      </c>
      <c r="P23" t="str">
        <f t="shared" si="4"/>
        <v>No Trend + Momentum</v>
      </c>
      <c r="Q23">
        <f t="shared" si="5"/>
        <v>7.8999999999999773</v>
      </c>
      <c r="R23">
        <f t="shared" si="6"/>
        <v>18.299999999999955</v>
      </c>
      <c r="S23">
        <f t="shared" si="7"/>
        <v>0.43169398907103806</v>
      </c>
      <c r="T23" t="str">
        <f t="shared" si="8"/>
        <v>No Indication</v>
      </c>
      <c r="U23" t="str">
        <f t="shared" si="9"/>
        <v>No T+M+I</v>
      </c>
      <c r="V23">
        <v>624.91101048147368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622</v>
      </c>
      <c r="D24">
        <v>636</v>
      </c>
      <c r="E24">
        <v>619.35</v>
      </c>
      <c r="F24">
        <v>626</v>
      </c>
      <c r="G24">
        <f>_xll.TA_TYPPRICE(D24,E24,F24)</f>
        <v>627.11666666666667</v>
      </c>
      <c r="H24">
        <v>620.16027908855017</v>
      </c>
      <c r="I24" t="str">
        <f t="shared" si="0"/>
        <v>UP</v>
      </c>
      <c r="J24">
        <v>632.36797275229173</v>
      </c>
      <c r="K24">
        <v>605.92527037615423</v>
      </c>
      <c r="L24" t="str">
        <f t="shared" si="1"/>
        <v>No Confirmation</v>
      </c>
      <c r="M24" t="str">
        <f t="shared" si="2"/>
        <v>No Trend</v>
      </c>
      <c r="N24">
        <v>58.03100721049158</v>
      </c>
      <c r="O24" t="str">
        <f t="shared" si="3"/>
        <v>No Momentum</v>
      </c>
      <c r="P24" t="str">
        <f t="shared" si="4"/>
        <v>No Trend + Momentum</v>
      </c>
      <c r="Q24">
        <f t="shared" si="5"/>
        <v>6.6499999999999773</v>
      </c>
      <c r="R24">
        <f t="shared" si="6"/>
        <v>16.649999999999977</v>
      </c>
      <c r="S24">
        <f t="shared" si="7"/>
        <v>0.39939939939939856</v>
      </c>
      <c r="T24" t="str">
        <f t="shared" si="8"/>
        <v>No Indication</v>
      </c>
      <c r="U24" t="str">
        <f t="shared" si="9"/>
        <v>No T+M+I</v>
      </c>
      <c r="V24">
        <v>625.0785473304777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631.15</v>
      </c>
      <c r="D25">
        <v>632.95000000000005</v>
      </c>
      <c r="E25">
        <v>622.1</v>
      </c>
      <c r="F25">
        <v>626</v>
      </c>
      <c r="G25">
        <f>_xll.TA_TYPPRICE(D25,E25,F25)</f>
        <v>627.01666666666677</v>
      </c>
      <c r="H25">
        <v>623.58847287760841</v>
      </c>
      <c r="I25" t="str">
        <f t="shared" si="0"/>
        <v>UP</v>
      </c>
      <c r="J25">
        <v>632.4973121406714</v>
      </c>
      <c r="K25">
        <v>609.51965473700886</v>
      </c>
      <c r="L25" t="str">
        <f t="shared" si="1"/>
        <v>No Confirmation</v>
      </c>
      <c r="M25" t="str">
        <f t="shared" si="2"/>
        <v>No Trend</v>
      </c>
      <c r="N25">
        <v>58.03100721049158</v>
      </c>
      <c r="O25" t="str">
        <f t="shared" si="3"/>
        <v>No Momentum</v>
      </c>
      <c r="P25" t="str">
        <f t="shared" si="4"/>
        <v>No Trend + Momentum</v>
      </c>
      <c r="Q25">
        <f t="shared" si="5"/>
        <v>3.8999999999999773</v>
      </c>
      <c r="R25">
        <f t="shared" si="6"/>
        <v>10.850000000000023</v>
      </c>
      <c r="S25">
        <f t="shared" si="7"/>
        <v>0.3594470046082921</v>
      </c>
      <c r="T25" t="str">
        <f t="shared" si="8"/>
        <v>No Indication</v>
      </c>
      <c r="U25" t="str">
        <f t="shared" si="9"/>
        <v>No T+M+I</v>
      </c>
      <c r="V25">
        <v>625.22030927963499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627</v>
      </c>
      <c r="D26">
        <v>634.5</v>
      </c>
      <c r="E26">
        <v>622.20000000000005</v>
      </c>
      <c r="F26">
        <v>627</v>
      </c>
      <c r="G26">
        <f>_xll.TA_TYPPRICE(D26,E26,F26)</f>
        <v>627.9</v>
      </c>
      <c r="H26">
        <v>625.74423643880414</v>
      </c>
      <c r="I26" t="str">
        <f t="shared" si="0"/>
        <v>UP</v>
      </c>
      <c r="J26">
        <v>632.94235388718891</v>
      </c>
      <c r="K26">
        <v>612.33750923989578</v>
      </c>
      <c r="L26" t="str">
        <f t="shared" si="1"/>
        <v>No Confirmation</v>
      </c>
      <c r="M26" t="str">
        <f t="shared" si="2"/>
        <v>No Trend</v>
      </c>
      <c r="N26">
        <v>59.290177062095673</v>
      </c>
      <c r="O26" t="str">
        <f t="shared" si="3"/>
        <v>No Momentum</v>
      </c>
      <c r="P26" t="str">
        <f t="shared" si="4"/>
        <v>No Trend + Momentum</v>
      </c>
      <c r="Q26">
        <f t="shared" si="5"/>
        <v>4.7999999999999545</v>
      </c>
      <c r="R26">
        <f t="shared" si="6"/>
        <v>12.299999999999955</v>
      </c>
      <c r="S26">
        <f t="shared" si="7"/>
        <v>0.39024390243902213</v>
      </c>
      <c r="T26" t="str">
        <f t="shared" si="8"/>
        <v>No Indication</v>
      </c>
      <c r="U26" t="str">
        <f t="shared" si="9"/>
        <v>No T+M+I</v>
      </c>
      <c r="V26">
        <v>625.49410785199882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628</v>
      </c>
      <c r="D27">
        <v>630.45000000000005</v>
      </c>
      <c r="E27">
        <v>608.20000000000005</v>
      </c>
      <c r="F27">
        <v>613</v>
      </c>
      <c r="G27">
        <f>_xll.TA_TYPPRICE(D27,E27,F27)</f>
        <v>617.2166666666667</v>
      </c>
      <c r="H27">
        <v>621.48045155273542</v>
      </c>
      <c r="I27" t="str">
        <f t="shared" si="0"/>
        <v>DOWN</v>
      </c>
      <c r="J27">
        <v>632.38849746781364</v>
      </c>
      <c r="K27">
        <v>611.41806274214116</v>
      </c>
      <c r="L27" t="str">
        <f t="shared" si="1"/>
        <v>No Confirmation</v>
      </c>
      <c r="M27" t="str">
        <f t="shared" si="2"/>
        <v>No Trend</v>
      </c>
      <c r="N27">
        <v>38.87774089074405</v>
      </c>
      <c r="O27" t="str">
        <f t="shared" si="3"/>
        <v>DOWN</v>
      </c>
      <c r="P27" t="str">
        <f t="shared" si="4"/>
        <v>No Trend + Momentum</v>
      </c>
      <c r="Q27">
        <f t="shared" si="5"/>
        <v>4.7999999999999545</v>
      </c>
      <c r="R27">
        <f t="shared" si="6"/>
        <v>22.25</v>
      </c>
      <c r="S27">
        <f t="shared" si="7"/>
        <v>0.21573033707864964</v>
      </c>
      <c r="T27" t="str">
        <f t="shared" si="8"/>
        <v>No Indication</v>
      </c>
      <c r="U27" t="str">
        <f t="shared" si="9"/>
        <v>No T+M+I</v>
      </c>
      <c r="V27">
        <v>623.57193741322976</v>
      </c>
      <c r="W27">
        <v>649.76923076923072</v>
      </c>
      <c r="X27">
        <f t="shared" si="10"/>
        <v>-26.197293356000955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615</v>
      </c>
      <c r="D28">
        <v>632.75</v>
      </c>
      <c r="E28">
        <v>614.29999999999995</v>
      </c>
      <c r="F28">
        <v>622</v>
      </c>
      <c r="G28">
        <f>_xll.TA_TYPPRICE(D28,E28,F28)</f>
        <v>623.01666666666665</v>
      </c>
      <c r="H28">
        <v>622.24855910970109</v>
      </c>
      <c r="I28" t="str">
        <f t="shared" si="0"/>
        <v>DOWN</v>
      </c>
      <c r="J28">
        <v>632.46883136385509</v>
      </c>
      <c r="K28">
        <v>612.0584932438876</v>
      </c>
      <c r="L28" t="str">
        <f t="shared" si="1"/>
        <v>No Confirmation</v>
      </c>
      <c r="M28" t="str">
        <f t="shared" si="2"/>
        <v>No Trend</v>
      </c>
      <c r="N28">
        <v>52.12307286430898</v>
      </c>
      <c r="O28" t="str">
        <f t="shared" si="3"/>
        <v>No Momentum</v>
      </c>
      <c r="P28" t="str">
        <f t="shared" si="4"/>
        <v>No Trend + Momentum</v>
      </c>
      <c r="Q28">
        <f t="shared" si="5"/>
        <v>7.7000000000000455</v>
      </c>
      <c r="R28">
        <f t="shared" si="6"/>
        <v>18.450000000000045</v>
      </c>
      <c r="S28">
        <f t="shared" si="7"/>
        <v>0.41734417344173586</v>
      </c>
      <c r="T28" t="str">
        <f t="shared" si="8"/>
        <v>No Indication</v>
      </c>
      <c r="U28" t="str">
        <f t="shared" si="9"/>
        <v>No T+M+I</v>
      </c>
      <c r="V28">
        <v>623.3301008881175</v>
      </c>
      <c r="W28">
        <v>647.71225071225069</v>
      </c>
      <c r="X28">
        <f t="shared" si="10"/>
        <v>-24.382149824133194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624.79999999999995</v>
      </c>
      <c r="D29">
        <v>646.75</v>
      </c>
      <c r="E29">
        <v>621.25</v>
      </c>
      <c r="F29">
        <v>635</v>
      </c>
      <c r="G29">
        <f>_xll.TA_TYPPRICE(D29,E29,F29)</f>
        <v>634.33333333333337</v>
      </c>
      <c r="H29">
        <v>628.29094622151729</v>
      </c>
      <c r="I29" t="str">
        <f t="shared" si="0"/>
        <v>UP</v>
      </c>
      <c r="J29">
        <v>635.64242439410953</v>
      </c>
      <c r="K29">
        <v>614.10105030080149</v>
      </c>
      <c r="L29" t="str">
        <f t="shared" si="1"/>
        <v>No Confirmation</v>
      </c>
      <c r="M29" t="str">
        <f t="shared" si="2"/>
        <v>No Trend</v>
      </c>
      <c r="N29">
        <v>65.587559051075146</v>
      </c>
      <c r="O29" t="str">
        <f t="shared" si="3"/>
        <v>UP</v>
      </c>
      <c r="P29" t="str">
        <f t="shared" si="4"/>
        <v>No Trend + Momentum</v>
      </c>
      <c r="Q29">
        <f t="shared" si="5"/>
        <v>13.75</v>
      </c>
      <c r="R29">
        <f t="shared" si="6"/>
        <v>25.5</v>
      </c>
      <c r="S29">
        <f t="shared" si="7"/>
        <v>0.53921568627450978</v>
      </c>
      <c r="T29" t="str">
        <f t="shared" si="8"/>
        <v>No Indication</v>
      </c>
      <c r="U29" t="str">
        <f t="shared" si="9"/>
        <v>No T+M+I</v>
      </c>
      <c r="V29">
        <v>625.12546998225332</v>
      </c>
      <c r="W29">
        <v>646.77060251134321</v>
      </c>
      <c r="X29">
        <f t="shared" si="10"/>
        <v>-21.645132529089892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635.79999999999995</v>
      </c>
      <c r="D30">
        <v>644</v>
      </c>
      <c r="E30">
        <v>630.65</v>
      </c>
      <c r="F30">
        <v>634</v>
      </c>
      <c r="G30">
        <f>_xll.TA_TYPPRICE(D30,E30,F30)</f>
        <v>636.2166666666667</v>
      </c>
      <c r="H30">
        <v>632.25380644409199</v>
      </c>
      <c r="I30" t="str">
        <f t="shared" si="0"/>
        <v>UP</v>
      </c>
      <c r="J30">
        <v>637.4996634176407</v>
      </c>
      <c r="K30">
        <v>617.77859467840119</v>
      </c>
      <c r="L30" t="str">
        <f t="shared" si="1"/>
        <v>No Confirmation</v>
      </c>
      <c r="M30" t="str">
        <f t="shared" si="2"/>
        <v>No Trend</v>
      </c>
      <c r="N30">
        <v>63.860673050762486</v>
      </c>
      <c r="O30" t="str">
        <f t="shared" si="3"/>
        <v>UP</v>
      </c>
      <c r="P30" t="str">
        <f t="shared" si="4"/>
        <v>No Trend + Momentum</v>
      </c>
      <c r="Q30">
        <f t="shared" si="5"/>
        <v>3.3500000000000227</v>
      </c>
      <c r="R30">
        <f t="shared" si="6"/>
        <v>13.350000000000023</v>
      </c>
      <c r="S30">
        <f t="shared" si="7"/>
        <v>0.25093632958801626</v>
      </c>
      <c r="T30" t="str">
        <f t="shared" si="8"/>
        <v>No Indication</v>
      </c>
      <c r="U30" t="str">
        <f t="shared" si="9"/>
        <v>No T+M+I</v>
      </c>
      <c r="V30">
        <v>626.49078229267593</v>
      </c>
      <c r="W30">
        <v>645.82463195494745</v>
      </c>
      <c r="X30">
        <f t="shared" si="10"/>
        <v>-19.333849662271518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638</v>
      </c>
      <c r="D31">
        <v>643.9</v>
      </c>
      <c r="E31">
        <v>627.29999999999995</v>
      </c>
      <c r="F31">
        <v>630</v>
      </c>
      <c r="G31">
        <f>_xll.TA_TYPPRICE(D31,E31,F31)</f>
        <v>633.73333333333323</v>
      </c>
      <c r="H31">
        <v>632.99356988871261</v>
      </c>
      <c r="I31" t="str">
        <f t="shared" si="0"/>
        <v>DOWN</v>
      </c>
      <c r="J31">
        <v>638.92196043594276</v>
      </c>
      <c r="K31">
        <v>619.89446252764537</v>
      </c>
      <c r="L31" t="str">
        <f t="shared" si="1"/>
        <v>No Confirmation</v>
      </c>
      <c r="M31" t="str">
        <f t="shared" si="2"/>
        <v>No Trend</v>
      </c>
      <c r="N31">
        <v>56.431600907216584</v>
      </c>
      <c r="O31" t="str">
        <f t="shared" si="3"/>
        <v>No Momentum</v>
      </c>
      <c r="P31" t="str">
        <f t="shared" si="4"/>
        <v>No Trend + Momentum</v>
      </c>
      <c r="Q31">
        <f t="shared" si="5"/>
        <v>2.7000000000000455</v>
      </c>
      <c r="R31">
        <f t="shared" si="6"/>
        <v>16.600000000000023</v>
      </c>
      <c r="S31">
        <f t="shared" si="7"/>
        <v>0.16265060240964108</v>
      </c>
      <c r="T31" t="str">
        <f t="shared" si="8"/>
        <v>DOWN</v>
      </c>
      <c r="U31" t="str">
        <f t="shared" si="9"/>
        <v>No T+M+I</v>
      </c>
      <c r="V31">
        <v>627.03066193995653</v>
      </c>
      <c r="W31">
        <v>644.65243699532175</v>
      </c>
      <c r="X31">
        <f t="shared" si="10"/>
        <v>-17.621775055365219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635</v>
      </c>
      <c r="D32">
        <v>638.5</v>
      </c>
      <c r="E32">
        <v>625.15</v>
      </c>
      <c r="F32">
        <v>625</v>
      </c>
      <c r="G32">
        <f>_xll.TA_TYPPRICE(D32,E32,F32)</f>
        <v>629.55000000000007</v>
      </c>
      <c r="H32">
        <v>631.27178494435634</v>
      </c>
      <c r="I32" t="str">
        <f t="shared" si="0"/>
        <v>DOWN</v>
      </c>
      <c r="J32">
        <v>638.82819145017766</v>
      </c>
      <c r="K32">
        <v>621.06235974372419</v>
      </c>
      <c r="L32" t="str">
        <f t="shared" si="1"/>
        <v>No Confirmation</v>
      </c>
      <c r="M32" t="str">
        <f t="shared" si="2"/>
        <v>No Trend</v>
      </c>
      <c r="N32">
        <v>47.751781504309925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-0.14999999999997726</v>
      </c>
      <c r="R32">
        <f t="shared" si="6"/>
        <v>13.350000000000023</v>
      </c>
      <c r="S32">
        <f t="shared" si="7"/>
        <v>-1.1235955056178052E-2</v>
      </c>
      <c r="T32" t="str">
        <f t="shared" si="8"/>
        <v>DOWN</v>
      </c>
      <c r="U32" t="str">
        <f t="shared" si="9"/>
        <v>No T+M+I</v>
      </c>
      <c r="V32">
        <v>626.71825241073248</v>
      </c>
      <c r="W32">
        <v>643.19670092159424</v>
      </c>
      <c r="X32">
        <f t="shared" si="10"/>
        <v>-16.478448510861767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629</v>
      </c>
      <c r="D33">
        <v>630.25</v>
      </c>
      <c r="E33">
        <v>621</v>
      </c>
      <c r="F33">
        <v>625</v>
      </c>
      <c r="G33">
        <f>_xll.TA_TYPPRICE(D33,E33,F33)</f>
        <v>625.41666666666663</v>
      </c>
      <c r="H33">
        <v>628.34422580551154</v>
      </c>
      <c r="I33" t="str">
        <f t="shared" si="0"/>
        <v>DOWN</v>
      </c>
      <c r="J33">
        <v>636.9219266834715</v>
      </c>
      <c r="K33">
        <v>621.04850202289663</v>
      </c>
      <c r="L33" t="str">
        <f t="shared" si="1"/>
        <v>No Confirmation</v>
      </c>
      <c r="M33" t="str">
        <f t="shared" si="2"/>
        <v>No Trend</v>
      </c>
      <c r="N33">
        <v>47.751781504309918</v>
      </c>
      <c r="O33" t="str">
        <f t="shared" si="3"/>
        <v>No Momentum</v>
      </c>
      <c r="P33" t="str">
        <f t="shared" si="4"/>
        <v>No Trend + Momentum</v>
      </c>
      <c r="Q33">
        <f t="shared" si="5"/>
        <v>4</v>
      </c>
      <c r="R33">
        <f t="shared" si="6"/>
        <v>9.25</v>
      </c>
      <c r="S33">
        <f t="shared" si="7"/>
        <v>0.43243243243243246</v>
      </c>
      <c r="T33" t="str">
        <f t="shared" si="8"/>
        <v>No Indication</v>
      </c>
      <c r="U33" t="str">
        <f t="shared" si="9"/>
        <v>No T+M+I</v>
      </c>
      <c r="V33">
        <v>626.45390588600435</v>
      </c>
      <c r="W33">
        <v>641.84879714962426</v>
      </c>
      <c r="X33">
        <f t="shared" si="10"/>
        <v>-15.394891263619911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631</v>
      </c>
      <c r="D34">
        <v>652.70000000000005</v>
      </c>
      <c r="E34">
        <v>629.70000000000005</v>
      </c>
      <c r="F34">
        <v>636</v>
      </c>
      <c r="G34">
        <f>_xll.TA_TYPPRICE(D34,E34,F34)</f>
        <v>639.4666666666667</v>
      </c>
      <c r="H34">
        <v>633.90544623608912</v>
      </c>
      <c r="I34" t="str">
        <f t="shared" si="0"/>
        <v>UP</v>
      </c>
      <c r="J34">
        <v>640.42816519825567</v>
      </c>
      <c r="K34">
        <v>622.9710571289196</v>
      </c>
      <c r="L34" t="str">
        <f t="shared" si="1"/>
        <v>No Confirmation</v>
      </c>
      <c r="M34" t="str">
        <f t="shared" si="2"/>
        <v>No Trend</v>
      </c>
      <c r="N34">
        <v>65.822388308184429</v>
      </c>
      <c r="O34" t="str">
        <f t="shared" si="3"/>
        <v>UP</v>
      </c>
      <c r="P34" t="str">
        <f t="shared" si="4"/>
        <v>No Trend + Momentum</v>
      </c>
      <c r="Q34">
        <f t="shared" si="5"/>
        <v>6.2999999999999545</v>
      </c>
      <c r="R34">
        <f t="shared" si="6"/>
        <v>23</v>
      </c>
      <c r="S34">
        <f t="shared" si="7"/>
        <v>0.2739130434782589</v>
      </c>
      <c r="T34" t="str">
        <f t="shared" si="8"/>
        <v>No Indication</v>
      </c>
      <c r="U34" t="str">
        <f t="shared" si="9"/>
        <v>No T+M+I</v>
      </c>
      <c r="V34">
        <v>627.92253574969595</v>
      </c>
      <c r="W34">
        <v>641.4155529163188</v>
      </c>
      <c r="X34">
        <f t="shared" si="10"/>
        <v>-13.493017166622849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641.6</v>
      </c>
      <c r="D35">
        <v>648.5</v>
      </c>
      <c r="E35">
        <v>628.85</v>
      </c>
      <c r="F35">
        <v>633</v>
      </c>
      <c r="G35">
        <f>_xll.TA_TYPPRICE(D35,E35,F35)</f>
        <v>636.7833333333333</v>
      </c>
      <c r="H35">
        <v>635.34438978471121</v>
      </c>
      <c r="I35" t="str">
        <f t="shared" si="0"/>
        <v>DOWN</v>
      </c>
      <c r="J35">
        <v>642.22190626530994</v>
      </c>
      <c r="K35">
        <v>624.27748887804853</v>
      </c>
      <c r="L35" t="str">
        <f t="shared" si="1"/>
        <v>No Confirmation</v>
      </c>
      <c r="M35" t="str">
        <f t="shared" si="2"/>
        <v>No Trend</v>
      </c>
      <c r="N35">
        <v>58.880018133975597</v>
      </c>
      <c r="O35" t="str">
        <f t="shared" si="3"/>
        <v>No Momentum</v>
      </c>
      <c r="P35" t="str">
        <f t="shared" si="4"/>
        <v>No Trend + Momentum</v>
      </c>
      <c r="Q35">
        <f t="shared" si="5"/>
        <v>4.1499999999999773</v>
      </c>
      <c r="R35">
        <f t="shared" si="6"/>
        <v>19.649999999999977</v>
      </c>
      <c r="S35">
        <f t="shared" si="7"/>
        <v>0.21119592875317975</v>
      </c>
      <c r="T35" t="str">
        <f t="shared" si="8"/>
        <v>No Indication</v>
      </c>
      <c r="U35" t="str">
        <f t="shared" si="9"/>
        <v>No T+M+I</v>
      </c>
      <c r="V35">
        <v>628.70368409589662</v>
      </c>
      <c r="W35">
        <v>640.79217862622113</v>
      </c>
      <c r="X35">
        <f t="shared" si="10"/>
        <v>-12.08849453032451</v>
      </c>
      <c r="Y35">
        <v>-18.515005766476648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637</v>
      </c>
      <c r="D36">
        <v>637</v>
      </c>
      <c r="E36">
        <v>586</v>
      </c>
      <c r="F36">
        <v>587</v>
      </c>
      <c r="G36">
        <f>_xll.TA_TYPPRICE(D36,E36,F36)</f>
        <v>603.33333333333337</v>
      </c>
      <c r="H36">
        <v>619.33886155902223</v>
      </c>
      <c r="I36" t="str">
        <f t="shared" si="0"/>
        <v>DOWN</v>
      </c>
      <c r="J36">
        <v>641.06148265079662</v>
      </c>
      <c r="K36">
        <v>615.77138023848215</v>
      </c>
      <c r="L36" t="str">
        <f t="shared" si="1"/>
        <v>DOWN</v>
      </c>
      <c r="M36" t="str">
        <f t="shared" si="2"/>
        <v>DOWN</v>
      </c>
      <c r="N36">
        <v>19.486806374389076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51</v>
      </c>
      <c r="S36">
        <f t="shared" si="7"/>
        <v>1.9607843137254902E-2</v>
      </c>
      <c r="T36" t="str">
        <f t="shared" si="8"/>
        <v>DOWN</v>
      </c>
      <c r="U36" t="str">
        <f t="shared" si="9"/>
        <v>DOWN</v>
      </c>
      <c r="V36">
        <v>622.28773269652788</v>
      </c>
      <c r="W36">
        <v>636.8075728020566</v>
      </c>
      <c r="X36">
        <f t="shared" si="10"/>
        <v>-14.519840105528715</v>
      </c>
      <c r="Y36">
        <v>-17.715972634287063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590</v>
      </c>
      <c r="D37">
        <v>595.4</v>
      </c>
      <c r="E37">
        <v>580.1</v>
      </c>
      <c r="F37">
        <v>582</v>
      </c>
      <c r="G37">
        <f>_xll.TA_TYPPRICE(D37,E37,F37)</f>
        <v>585.83333333333337</v>
      </c>
      <c r="H37">
        <v>602.58609744617775</v>
      </c>
      <c r="I37" t="str">
        <f t="shared" si="0"/>
        <v>DOWN</v>
      </c>
      <c r="J37">
        <v>630.91448650617519</v>
      </c>
      <c r="K37">
        <v>607.84440685215282</v>
      </c>
      <c r="L37" t="str">
        <f t="shared" si="1"/>
        <v>DOWN</v>
      </c>
      <c r="M37" t="str">
        <f t="shared" si="2"/>
        <v>DOWN</v>
      </c>
      <c r="N37">
        <v>17.863014403562783</v>
      </c>
      <c r="O37" t="str">
        <f t="shared" si="3"/>
        <v>DOWN</v>
      </c>
      <c r="P37" t="str">
        <f t="shared" si="4"/>
        <v>DOWN</v>
      </c>
      <c r="Q37">
        <f t="shared" si="5"/>
        <v>1.8999999999999773</v>
      </c>
      <c r="R37">
        <f t="shared" si="6"/>
        <v>15.299999999999955</v>
      </c>
      <c r="S37">
        <f t="shared" si="7"/>
        <v>0.12418300653594659</v>
      </c>
      <c r="T37" t="str">
        <f t="shared" si="8"/>
        <v>DOWN</v>
      </c>
      <c r="U37" t="str">
        <f t="shared" si="9"/>
        <v>DOWN</v>
      </c>
      <c r="V37">
        <v>616.08961997398512</v>
      </c>
      <c r="W37">
        <v>632.74775259449689</v>
      </c>
      <c r="X37">
        <f t="shared" si="10"/>
        <v>-16.658132620511765</v>
      </c>
      <c r="Y37">
        <v>-17.504404631532005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581</v>
      </c>
      <c r="D38">
        <v>589.79999999999995</v>
      </c>
      <c r="E38">
        <v>576.20000000000005</v>
      </c>
      <c r="F38">
        <v>577</v>
      </c>
      <c r="G38">
        <f>_xll.TA_TYPPRICE(D38,E38,F38)</f>
        <v>581</v>
      </c>
      <c r="H38">
        <v>591.79304872308887</v>
      </c>
      <c r="I38" t="str">
        <f t="shared" si="0"/>
        <v>DOWN</v>
      </c>
      <c r="J38">
        <v>621.77793394924731</v>
      </c>
      <c r="K38">
        <v>600.81231644056334</v>
      </c>
      <c r="L38" t="str">
        <f t="shared" si="1"/>
        <v>DOWN</v>
      </c>
      <c r="M38" t="str">
        <f t="shared" si="2"/>
        <v>DOWN</v>
      </c>
      <c r="N38">
        <v>16.177926395727027</v>
      </c>
      <c r="O38" t="str">
        <f t="shared" si="3"/>
        <v>DOWN</v>
      </c>
      <c r="P38" t="str">
        <f t="shared" si="4"/>
        <v>DOWN</v>
      </c>
      <c r="Q38">
        <f t="shared" si="5"/>
        <v>0.79999999999995453</v>
      </c>
      <c r="R38">
        <f t="shared" si="6"/>
        <v>13.599999999999909</v>
      </c>
      <c r="S38">
        <f t="shared" si="7"/>
        <v>5.8823529411761756E-2</v>
      </c>
      <c r="T38" t="str">
        <f t="shared" si="8"/>
        <v>DOWN</v>
      </c>
      <c r="U38" t="str">
        <f t="shared" si="9"/>
        <v>DOWN</v>
      </c>
      <c r="V38">
        <v>610.07583228567967</v>
      </c>
      <c r="W38">
        <v>628.61828943934893</v>
      </c>
      <c r="X38">
        <f t="shared" si="10"/>
        <v>-18.542457153669261</v>
      </c>
      <c r="Y38">
        <v>-17.712015135959454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588.25</v>
      </c>
      <c r="AE38">
        <f t="shared" si="16"/>
        <v>584.6</v>
      </c>
      <c r="AF38">
        <f t="shared" si="17"/>
        <v>583</v>
      </c>
      <c r="AG38">
        <f t="shared" si="18"/>
        <v>581.4</v>
      </c>
      <c r="AH38">
        <f t="shared" si="19"/>
        <v>581.4</v>
      </c>
    </row>
    <row r="39" spans="1:34" x14ac:dyDescent="0.25">
      <c r="A39" t="s">
        <v>5</v>
      </c>
      <c r="B39" s="1">
        <v>42908</v>
      </c>
      <c r="C39">
        <v>579.95000000000005</v>
      </c>
      <c r="D39">
        <v>587</v>
      </c>
      <c r="E39">
        <v>555</v>
      </c>
      <c r="F39">
        <v>557</v>
      </c>
      <c r="G39">
        <f>_xll.TA_TYPPRICE(D39,E39,F39)</f>
        <v>566.33333333333337</v>
      </c>
      <c r="H39">
        <v>579.06319102821112</v>
      </c>
      <c r="I39" t="str">
        <f t="shared" si="0"/>
        <v>DOWN</v>
      </c>
      <c r="J39">
        <v>614.04950418274791</v>
      </c>
      <c r="K39">
        <v>590.63180167599376</v>
      </c>
      <c r="L39" t="str">
        <f t="shared" si="1"/>
        <v>DOWN</v>
      </c>
      <c r="M39" t="str">
        <f t="shared" si="2"/>
        <v>DOWN</v>
      </c>
      <c r="N39">
        <v>10.992906899722355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32</v>
      </c>
      <c r="S39">
        <f t="shared" si="7"/>
        <v>6.25E-2</v>
      </c>
      <c r="T39" t="str">
        <f t="shared" si="8"/>
        <v>DOWN</v>
      </c>
      <c r="U39" t="str">
        <f t="shared" si="9"/>
        <v>DOWN</v>
      </c>
      <c r="V39">
        <v>601.91031962634429</v>
      </c>
      <c r="W39">
        <v>623.31323096236008</v>
      </c>
      <c r="X39">
        <f t="shared" si="10"/>
        <v>-21.402911336015791</v>
      </c>
      <c r="Y39">
        <v>-18.450194375970721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583.35</v>
      </c>
      <c r="AE39">
        <f t="shared" si="16"/>
        <v>574.80000000000007</v>
      </c>
      <c r="AF39">
        <f t="shared" si="17"/>
        <v>571</v>
      </c>
      <c r="AG39">
        <f t="shared" si="18"/>
        <v>567.20000000000005</v>
      </c>
      <c r="AH39">
        <f t="shared" si="19"/>
        <v>567.20000000000005</v>
      </c>
    </row>
    <row r="40" spans="1:34" x14ac:dyDescent="0.25">
      <c r="A40" t="s">
        <v>5</v>
      </c>
      <c r="B40" s="1">
        <v>42909</v>
      </c>
      <c r="C40">
        <v>567</v>
      </c>
      <c r="D40">
        <v>577</v>
      </c>
      <c r="E40">
        <v>558.35</v>
      </c>
      <c r="F40">
        <v>567</v>
      </c>
      <c r="G40">
        <f>_xll.TA_TYPPRICE(D40,E40,F40)</f>
        <v>567.44999999999993</v>
      </c>
      <c r="H40">
        <v>573.25659551410558</v>
      </c>
      <c r="I40" t="str">
        <f t="shared" si="0"/>
        <v>DOWN</v>
      </c>
      <c r="J40">
        <v>605.81628103102616</v>
      </c>
      <c r="K40">
        <v>583.45806797021737</v>
      </c>
      <c r="L40" t="str">
        <f t="shared" si="1"/>
        <v>DOWN</v>
      </c>
      <c r="M40" t="str">
        <f t="shared" si="2"/>
        <v>DOWN</v>
      </c>
      <c r="N40">
        <v>25.846719048629723</v>
      </c>
      <c r="O40" t="str">
        <f t="shared" si="3"/>
        <v>DOWN</v>
      </c>
      <c r="P40" t="str">
        <f t="shared" si="4"/>
        <v>DOWN</v>
      </c>
      <c r="Q40">
        <f t="shared" si="5"/>
        <v>8.6499999999999773</v>
      </c>
      <c r="R40">
        <f t="shared" si="6"/>
        <v>18.649999999999977</v>
      </c>
      <c r="S40">
        <f t="shared" si="7"/>
        <v>0.46380697050938274</v>
      </c>
      <c r="T40" t="str">
        <f t="shared" si="8"/>
        <v>No Indication</v>
      </c>
      <c r="U40" t="str">
        <f t="shared" si="9"/>
        <v>No T+M+I</v>
      </c>
      <c r="V40">
        <v>596.53950122229128</v>
      </c>
      <c r="W40">
        <v>619.14188052070381</v>
      </c>
      <c r="X40">
        <f t="shared" si="10"/>
        <v>-22.602379298412529</v>
      </c>
      <c r="Y40">
        <v>-19.280631360459083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570.5</v>
      </c>
      <c r="D41">
        <v>592.9</v>
      </c>
      <c r="E41">
        <v>566.4</v>
      </c>
      <c r="F41">
        <v>587</v>
      </c>
      <c r="G41">
        <f>_xll.TA_TYPPRICE(D41,E41,F41)</f>
        <v>582.1</v>
      </c>
      <c r="H41">
        <v>577.67829775705286</v>
      </c>
      <c r="I41" t="str">
        <f t="shared" si="0"/>
        <v>UP</v>
      </c>
      <c r="J41">
        <v>602.94599635746476</v>
      </c>
      <c r="K41">
        <v>579.667386199058</v>
      </c>
      <c r="L41" t="str">
        <f t="shared" si="1"/>
        <v>No Confirmation</v>
      </c>
      <c r="M41" t="str">
        <f t="shared" si="2"/>
        <v>No Trend</v>
      </c>
      <c r="N41">
        <v>47.676525799859029</v>
      </c>
      <c r="O41" t="str">
        <f t="shared" si="3"/>
        <v>No Momentum</v>
      </c>
      <c r="P41" t="str">
        <f t="shared" si="4"/>
        <v>No Trend + Momentum</v>
      </c>
      <c r="Q41">
        <f t="shared" si="5"/>
        <v>20.600000000000023</v>
      </c>
      <c r="R41">
        <f t="shared" si="6"/>
        <v>26.5</v>
      </c>
      <c r="S41">
        <f t="shared" si="7"/>
        <v>0.77735849056603856</v>
      </c>
      <c r="T41" t="str">
        <f t="shared" si="8"/>
        <v>No Indication</v>
      </c>
      <c r="U41" t="str">
        <f t="shared" si="9"/>
        <v>No T+M+I</v>
      </c>
      <c r="V41">
        <v>595.0718856496311</v>
      </c>
      <c r="W41">
        <v>616.76100048213311</v>
      </c>
      <c r="X41">
        <f t="shared" si="10"/>
        <v>-21.689114832502014</v>
      </c>
      <c r="Y41">
        <v>-19.76232805486767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587</v>
      </c>
      <c r="D42">
        <v>592.79999999999995</v>
      </c>
      <c r="E42">
        <v>579.35</v>
      </c>
      <c r="F42">
        <v>588</v>
      </c>
      <c r="G42">
        <f>_xll.TA_TYPPRICE(D42,E42,F42)</f>
        <v>586.7166666666667</v>
      </c>
      <c r="H42">
        <v>582.19748221185978</v>
      </c>
      <c r="I42" t="str">
        <f t="shared" si="0"/>
        <v>UP</v>
      </c>
      <c r="J42">
        <v>600.69133050025039</v>
      </c>
      <c r="K42">
        <v>579.59685593260065</v>
      </c>
      <c r="L42" t="str">
        <f t="shared" si="1"/>
        <v>No Confirmation</v>
      </c>
      <c r="M42" t="str">
        <f t="shared" si="2"/>
        <v>No Trend</v>
      </c>
      <c r="N42">
        <v>48.621844065695377</v>
      </c>
      <c r="O42" t="str">
        <f t="shared" si="3"/>
        <v>No Momentum</v>
      </c>
      <c r="P42" t="str">
        <f t="shared" si="4"/>
        <v>No Trend + Momentum</v>
      </c>
      <c r="Q42">
        <f t="shared" si="5"/>
        <v>8.6499999999999773</v>
      </c>
      <c r="R42">
        <f t="shared" si="6"/>
        <v>13.449999999999932</v>
      </c>
      <c r="S42">
        <f t="shared" si="7"/>
        <v>0.64312267657992728</v>
      </c>
      <c r="T42" t="str">
        <f t="shared" si="8"/>
        <v>No Indication</v>
      </c>
      <c r="U42" t="str">
        <f t="shared" si="9"/>
        <v>No T+M+I</v>
      </c>
      <c r="V42">
        <v>593.98390324199556</v>
      </c>
      <c r="W42">
        <v>614.63055600197515</v>
      </c>
      <c r="X42">
        <f t="shared" si="10"/>
        <v>-20.646652759979588</v>
      </c>
      <c r="Y42">
        <v>-19.939192995890053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592</v>
      </c>
      <c r="D43">
        <v>610</v>
      </c>
      <c r="E43">
        <v>588.45000000000005</v>
      </c>
      <c r="F43">
        <v>609</v>
      </c>
      <c r="G43">
        <f>_xll.TA_TYPPRICE(D43,E43,F43)</f>
        <v>602.48333333333335</v>
      </c>
      <c r="H43">
        <v>592.34040777259656</v>
      </c>
      <c r="I43" t="str">
        <f t="shared" si="0"/>
        <v>UP</v>
      </c>
      <c r="J43">
        <v>602.75992372241694</v>
      </c>
      <c r="K43">
        <v>581.56422128091162</v>
      </c>
      <c r="L43" t="str">
        <f t="shared" si="1"/>
        <v>UP</v>
      </c>
      <c r="M43" t="str">
        <f t="shared" si="2"/>
        <v>UP</v>
      </c>
      <c r="N43">
        <v>65.149720312724241</v>
      </c>
      <c r="O43" t="str">
        <f t="shared" si="3"/>
        <v>UP</v>
      </c>
      <c r="P43" t="str">
        <f t="shared" si="4"/>
        <v>UP</v>
      </c>
      <c r="Q43">
        <f t="shared" si="5"/>
        <v>20.549999999999955</v>
      </c>
      <c r="R43">
        <f t="shared" si="6"/>
        <v>21.549999999999955</v>
      </c>
      <c r="S43">
        <f t="shared" si="7"/>
        <v>0.95359628770301619</v>
      </c>
      <c r="T43" t="str">
        <f t="shared" si="8"/>
        <v>UP</v>
      </c>
      <c r="U43" t="str">
        <f t="shared" si="9"/>
        <v>UP</v>
      </c>
      <c r="V43">
        <v>596.29407197399621</v>
      </c>
      <c r="W43">
        <v>614.21347777960659</v>
      </c>
      <c r="X43">
        <f t="shared" si="10"/>
        <v>-17.919405805610381</v>
      </c>
      <c r="Y43">
        <v>-19.53523555783412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607.5</v>
      </c>
      <c r="D44">
        <v>614.70000000000005</v>
      </c>
      <c r="E44">
        <v>598.04999999999995</v>
      </c>
      <c r="F44">
        <v>603</v>
      </c>
      <c r="G44">
        <f>_xll.TA_TYPPRICE(D44,E44,F44)</f>
        <v>605.25</v>
      </c>
      <c r="H44">
        <v>598.79520388629828</v>
      </c>
      <c r="I44" t="str">
        <f t="shared" si="0"/>
        <v>UP</v>
      </c>
      <c r="J44">
        <v>605.41327400632429</v>
      </c>
      <c r="K44">
        <v>585.22772766293122</v>
      </c>
      <c r="L44" t="str">
        <f t="shared" si="1"/>
        <v>No Confirmation</v>
      </c>
      <c r="M44" t="str">
        <f t="shared" si="2"/>
        <v>No Trend</v>
      </c>
      <c r="N44">
        <v>58.436031281785148</v>
      </c>
      <c r="O44" t="str">
        <f t="shared" si="3"/>
        <v>No Momentum</v>
      </c>
      <c r="P44" t="str">
        <f t="shared" si="4"/>
        <v>No Trend + Momentum</v>
      </c>
      <c r="Q44">
        <f t="shared" si="5"/>
        <v>4.9500000000000455</v>
      </c>
      <c r="R44">
        <f t="shared" si="6"/>
        <v>16.650000000000091</v>
      </c>
      <c r="S44">
        <f t="shared" si="7"/>
        <v>0.29729729729729842</v>
      </c>
      <c r="T44" t="str">
        <f t="shared" si="8"/>
        <v>No Indication</v>
      </c>
      <c r="U44" t="str">
        <f t="shared" si="9"/>
        <v>No T+M+I</v>
      </c>
      <c r="V44">
        <v>597.32575320876606</v>
      </c>
      <c r="W44">
        <v>613.38284979593197</v>
      </c>
      <c r="X44">
        <f t="shared" si="10"/>
        <v>-16.057096587165915</v>
      </c>
      <c r="Y44">
        <v>-18.839607763700478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607</v>
      </c>
      <c r="D45">
        <v>610.5</v>
      </c>
      <c r="E45">
        <v>600.25</v>
      </c>
      <c r="F45">
        <v>606</v>
      </c>
      <c r="G45">
        <f>_xll.TA_TYPPRICE(D45,E45,F45)</f>
        <v>605.58333333333337</v>
      </c>
      <c r="H45">
        <v>602.18926860981583</v>
      </c>
      <c r="I45" t="str">
        <f t="shared" si="0"/>
        <v>UP</v>
      </c>
      <c r="J45">
        <v>606.54365756047446</v>
      </c>
      <c r="K45">
        <v>588.56601040450209</v>
      </c>
      <c r="L45" t="str">
        <f t="shared" si="1"/>
        <v>No Confirmation</v>
      </c>
      <c r="M45" t="str">
        <f t="shared" si="2"/>
        <v>No Trend</v>
      </c>
      <c r="N45">
        <v>60.951032709544805</v>
      </c>
      <c r="O45" t="str">
        <f t="shared" si="3"/>
        <v>UP</v>
      </c>
      <c r="P45" t="str">
        <f t="shared" si="4"/>
        <v>No Trend + Momentum</v>
      </c>
      <c r="Q45">
        <f t="shared" si="5"/>
        <v>5.75</v>
      </c>
      <c r="R45">
        <f t="shared" si="6"/>
        <v>10.25</v>
      </c>
      <c r="S45">
        <f t="shared" si="7"/>
        <v>0.56097560975609762</v>
      </c>
      <c r="T45" t="str">
        <f t="shared" si="8"/>
        <v>No Indication</v>
      </c>
      <c r="U45" t="str">
        <f t="shared" si="9"/>
        <v>No T+M+I</v>
      </c>
      <c r="V45">
        <v>598.66025271510978</v>
      </c>
      <c r="W45">
        <v>612.83597203327031</v>
      </c>
      <c r="X45">
        <f t="shared" si="10"/>
        <v>-14.175719318160532</v>
      </c>
      <c r="Y45">
        <v>-17.906830074592488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615</v>
      </c>
      <c r="D46">
        <v>616</v>
      </c>
      <c r="E46">
        <v>593.9</v>
      </c>
      <c r="F46">
        <v>598</v>
      </c>
      <c r="G46">
        <f>_xll.TA_TYPPRICE(D46,E46,F46)</f>
        <v>602.63333333333333</v>
      </c>
      <c r="H46">
        <v>602.41130097157452</v>
      </c>
      <c r="I46" t="str">
        <f t="shared" si="0"/>
        <v>DOWN</v>
      </c>
      <c r="J46">
        <v>608.64506699148012</v>
      </c>
      <c r="K46">
        <v>589.75134142572381</v>
      </c>
      <c r="L46" t="str">
        <f t="shared" si="1"/>
        <v>No Confirmation</v>
      </c>
      <c r="M46" t="str">
        <f t="shared" si="2"/>
        <v>No Trend</v>
      </c>
      <c r="N46">
        <v>50.72078914047303</v>
      </c>
      <c r="O46" t="str">
        <f t="shared" si="3"/>
        <v>No Momentum</v>
      </c>
      <c r="P46" t="str">
        <f t="shared" si="4"/>
        <v>No Trend + Momentum</v>
      </c>
      <c r="Q46">
        <f t="shared" si="5"/>
        <v>4.1000000000000227</v>
      </c>
      <c r="R46">
        <f t="shared" si="6"/>
        <v>22.100000000000023</v>
      </c>
      <c r="S46">
        <f t="shared" si="7"/>
        <v>0.18552036199095107</v>
      </c>
      <c r="T46" t="str">
        <f t="shared" si="8"/>
        <v>DOWN</v>
      </c>
      <c r="U46" t="str">
        <f t="shared" si="9"/>
        <v>No T+M+I</v>
      </c>
      <c r="V46">
        <v>598.55867537432368</v>
      </c>
      <c r="W46">
        <v>611.73701114191692</v>
      </c>
      <c r="X46">
        <f t="shared" si="10"/>
        <v>-13.178335767593239</v>
      </c>
      <c r="Y46">
        <v>-16.961131213192637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596</v>
      </c>
      <c r="D47">
        <v>599.85</v>
      </c>
      <c r="E47">
        <v>583.04999999999995</v>
      </c>
      <c r="F47">
        <v>598</v>
      </c>
      <c r="G47">
        <f>_xll.TA_TYPPRICE(D47,E47,F47)</f>
        <v>593.63333333333333</v>
      </c>
      <c r="H47">
        <v>598.02231715245398</v>
      </c>
      <c r="I47" t="str">
        <f t="shared" si="0"/>
        <v>DOWN</v>
      </c>
      <c r="J47">
        <v>606.69060766004009</v>
      </c>
      <c r="K47">
        <v>588.26215444222964</v>
      </c>
      <c r="L47" t="str">
        <f t="shared" si="1"/>
        <v>No Confirmation</v>
      </c>
      <c r="M47" t="str">
        <f t="shared" si="2"/>
        <v>No Trend</v>
      </c>
      <c r="N47">
        <v>50.72078914047303</v>
      </c>
      <c r="O47" t="str">
        <f t="shared" si="3"/>
        <v>No Momentum</v>
      </c>
      <c r="P47" t="str">
        <f t="shared" si="4"/>
        <v>No Trend + Momentum</v>
      </c>
      <c r="Q47">
        <f t="shared" si="5"/>
        <v>14.950000000000045</v>
      </c>
      <c r="R47">
        <f t="shared" si="6"/>
        <v>16.800000000000068</v>
      </c>
      <c r="S47">
        <f t="shared" si="7"/>
        <v>0.88988095238095144</v>
      </c>
      <c r="T47" t="str">
        <f t="shared" si="8"/>
        <v>UP</v>
      </c>
      <c r="U47" t="str">
        <f t="shared" si="9"/>
        <v>No T+M+I</v>
      </c>
      <c r="V47">
        <v>598.47272531673548</v>
      </c>
      <c r="W47">
        <v>610.71945476103417</v>
      </c>
      <c r="X47">
        <f t="shared" si="10"/>
        <v>-12.246729444298694</v>
      </c>
      <c r="Y47">
        <v>-16.018250859413847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598</v>
      </c>
      <c r="D48">
        <v>611.85</v>
      </c>
      <c r="E48">
        <v>597.5</v>
      </c>
      <c r="F48">
        <v>601</v>
      </c>
      <c r="G48">
        <f>_xll.TA_TYPPRICE(D48,E48,F48)</f>
        <v>603.44999999999993</v>
      </c>
      <c r="H48">
        <v>600.7361585762269</v>
      </c>
      <c r="I48" t="str">
        <f t="shared" si="0"/>
        <v>UP</v>
      </c>
      <c r="J48">
        <v>607.83713929114231</v>
      </c>
      <c r="K48">
        <v>590.31500901062304</v>
      </c>
      <c r="L48" t="str">
        <f t="shared" si="1"/>
        <v>No Confirmation</v>
      </c>
      <c r="M48" t="str">
        <f t="shared" si="2"/>
        <v>No Trend</v>
      </c>
      <c r="N48">
        <v>55.133249490965852</v>
      </c>
      <c r="O48" t="str">
        <f t="shared" si="3"/>
        <v>No Momentum</v>
      </c>
      <c r="P48" t="str">
        <f t="shared" si="4"/>
        <v>No Trend + Momentum</v>
      </c>
      <c r="Q48">
        <f t="shared" si="5"/>
        <v>3.5</v>
      </c>
      <c r="R48">
        <f t="shared" si="6"/>
        <v>14.350000000000023</v>
      </c>
      <c r="S48">
        <f t="shared" si="7"/>
        <v>0.24390243902438985</v>
      </c>
      <c r="T48" t="str">
        <f t="shared" si="8"/>
        <v>No Indication</v>
      </c>
      <c r="U48" t="str">
        <f t="shared" si="9"/>
        <v>No T+M+I</v>
      </c>
      <c r="V48">
        <v>598.86153680646851</v>
      </c>
      <c r="W48">
        <v>609.99949514910577</v>
      </c>
      <c r="X48">
        <f t="shared" si="10"/>
        <v>-11.137958342637262</v>
      </c>
      <c r="Y48">
        <v>-15.04219235605853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600</v>
      </c>
      <c r="D49">
        <v>609.5</v>
      </c>
      <c r="E49">
        <v>598</v>
      </c>
      <c r="F49">
        <v>602</v>
      </c>
      <c r="G49">
        <f>_xll.TA_TYPPRICE(D49,E49,F49)</f>
        <v>603.16666666666663</v>
      </c>
      <c r="H49">
        <v>601.95141262144671</v>
      </c>
      <c r="I49" t="str">
        <f t="shared" si="0"/>
        <v>UP</v>
      </c>
      <c r="J49">
        <v>608.20666389311066</v>
      </c>
      <c r="K49">
        <v>592.02278478604012</v>
      </c>
      <c r="L49" t="str">
        <f t="shared" si="1"/>
        <v>No Confirmation</v>
      </c>
      <c r="M49" t="str">
        <f t="shared" si="2"/>
        <v>No Trend</v>
      </c>
      <c r="N49">
        <v>56.746948677935357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11.5</v>
      </c>
      <c r="S49">
        <f t="shared" si="7"/>
        <v>0.34782608695652173</v>
      </c>
      <c r="T49" t="str">
        <f t="shared" si="8"/>
        <v>No Indication</v>
      </c>
      <c r="U49" t="str">
        <f t="shared" si="9"/>
        <v>No T+M+I</v>
      </c>
      <c r="V49">
        <v>599.34437729778108</v>
      </c>
      <c r="W49">
        <v>609.40693995287575</v>
      </c>
      <c r="X49">
        <f t="shared" si="10"/>
        <v>-10.062562655094666</v>
      </c>
      <c r="Y49">
        <v>-14.046266415865757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660</v>
      </c>
      <c r="D50">
        <v>660</v>
      </c>
      <c r="E50">
        <v>600</v>
      </c>
      <c r="F50">
        <v>612</v>
      </c>
      <c r="G50">
        <f>_xll.TA_TYPPRICE(D50,E50,F50)</f>
        <v>624</v>
      </c>
      <c r="H50">
        <v>612.97570631072335</v>
      </c>
      <c r="I50" t="str">
        <f t="shared" si="0"/>
        <v>DOWN</v>
      </c>
      <c r="J50">
        <v>619.71629413908602</v>
      </c>
      <c r="K50">
        <v>593.79549927803123</v>
      </c>
      <c r="L50" t="str">
        <f t="shared" si="1"/>
        <v>No Confirmation</v>
      </c>
      <c r="M50" t="str">
        <f t="shared" si="2"/>
        <v>No Trend</v>
      </c>
      <c r="N50">
        <v>70.161687775207909</v>
      </c>
      <c r="O50" t="str">
        <f t="shared" si="3"/>
        <v>UP</v>
      </c>
      <c r="P50" t="str">
        <f t="shared" si="4"/>
        <v>No Trend + Momentum</v>
      </c>
      <c r="Q50">
        <f t="shared" si="5"/>
        <v>12</v>
      </c>
      <c r="R50">
        <f t="shared" si="6"/>
        <v>60</v>
      </c>
      <c r="S50">
        <f t="shared" si="7"/>
        <v>0.2</v>
      </c>
      <c r="T50" t="str">
        <f t="shared" si="8"/>
        <v>No Indication</v>
      </c>
      <c r="U50" t="str">
        <f t="shared" si="9"/>
        <v>No T+M+I</v>
      </c>
      <c r="V50">
        <v>601.29139617504552</v>
      </c>
      <c r="W50">
        <v>609.59901847488493</v>
      </c>
      <c r="X50">
        <f t="shared" si="10"/>
        <v>-8.3076222998394087</v>
      </c>
      <c r="Y50">
        <v>-12.898537592660487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616</v>
      </c>
      <c r="D51">
        <v>619.5</v>
      </c>
      <c r="E51">
        <v>606</v>
      </c>
      <c r="F51">
        <v>609</v>
      </c>
      <c r="G51">
        <f>_xll.TA_TYPPRICE(D51,E51,F51)</f>
        <v>611.5</v>
      </c>
      <c r="H51">
        <v>612.23785315536168</v>
      </c>
      <c r="I51" t="str">
        <f t="shared" si="0"/>
        <v>DOWN</v>
      </c>
      <c r="J51">
        <v>619.66822877484469</v>
      </c>
      <c r="K51">
        <v>596.50761054957979</v>
      </c>
      <c r="L51" t="str">
        <f t="shared" si="1"/>
        <v>No Confirmation</v>
      </c>
      <c r="M51" t="str">
        <f t="shared" si="2"/>
        <v>No Trend</v>
      </c>
      <c r="N51">
        <v>62.851743335845889</v>
      </c>
      <c r="O51" t="str">
        <f t="shared" si="3"/>
        <v>UP</v>
      </c>
      <c r="P51" t="str">
        <f t="shared" si="4"/>
        <v>No Trend + Momentum</v>
      </c>
      <c r="Q51">
        <f t="shared" si="5"/>
        <v>3</v>
      </c>
      <c r="R51">
        <f t="shared" si="6"/>
        <v>13.5</v>
      </c>
      <c r="S51">
        <f t="shared" si="7"/>
        <v>0.22222222222222221</v>
      </c>
      <c r="T51" t="str">
        <f t="shared" si="8"/>
        <v>No Indication</v>
      </c>
      <c r="U51" t="str">
        <f t="shared" si="9"/>
        <v>No T+M+I</v>
      </c>
      <c r="V51">
        <v>602.47733522503847</v>
      </c>
      <c r="W51">
        <v>609.55464673600454</v>
      </c>
      <c r="X51">
        <f t="shared" si="10"/>
        <v>-7.0773115109660694</v>
      </c>
      <c r="Y51">
        <v>-11.734292376321603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610.85</v>
      </c>
      <c r="D52">
        <v>614.70000000000005</v>
      </c>
      <c r="E52">
        <v>606.1</v>
      </c>
      <c r="F52">
        <v>611</v>
      </c>
      <c r="G52">
        <f>_xll.TA_TYPPRICE(D52,E52,F52)</f>
        <v>610.6</v>
      </c>
      <c r="H52">
        <v>611.41892657768085</v>
      </c>
      <c r="I52" t="str">
        <f t="shared" si="0"/>
        <v>DOWN</v>
      </c>
      <c r="J52">
        <v>618.5641779359903</v>
      </c>
      <c r="K52">
        <v>598.63925264967315</v>
      </c>
      <c r="L52" t="str">
        <f t="shared" si="1"/>
        <v>No Confirmation</v>
      </c>
      <c r="M52" t="str">
        <f t="shared" si="2"/>
        <v>No Trend</v>
      </c>
      <c r="N52">
        <v>65.819392640218581</v>
      </c>
      <c r="O52" t="str">
        <f t="shared" si="3"/>
        <v>UP</v>
      </c>
      <c r="P52" t="str">
        <f t="shared" si="4"/>
        <v>No Trend + Momentum</v>
      </c>
      <c r="Q52">
        <f t="shared" si="5"/>
        <v>4.8999999999999773</v>
      </c>
      <c r="R52">
        <f t="shared" si="6"/>
        <v>8.6000000000000227</v>
      </c>
      <c r="S52">
        <f t="shared" si="7"/>
        <v>0.56976744186046102</v>
      </c>
      <c r="T52" t="str">
        <f t="shared" si="8"/>
        <v>No Indication</v>
      </c>
      <c r="U52" t="str">
        <f t="shared" si="9"/>
        <v>No T+M+I</v>
      </c>
      <c r="V52">
        <v>603.78851442118639</v>
      </c>
      <c r="W52">
        <v>609.66170994074491</v>
      </c>
      <c r="X52">
        <f t="shared" si="10"/>
        <v>-5.8731955195585215</v>
      </c>
      <c r="Y52">
        <v>-10.562073004968987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612</v>
      </c>
      <c r="D53">
        <v>620</v>
      </c>
      <c r="E53">
        <v>610.70000000000005</v>
      </c>
      <c r="F53">
        <v>614</v>
      </c>
      <c r="G53">
        <f>_xll.TA_TYPPRICE(D53,E53,F53)</f>
        <v>614.9</v>
      </c>
      <c r="H53">
        <v>613.15946328884047</v>
      </c>
      <c r="I53" t="str">
        <f t="shared" si="0"/>
        <v>UP</v>
      </c>
      <c r="J53">
        <v>618.88324950577021</v>
      </c>
      <c r="K53">
        <v>601.31941872752361</v>
      </c>
      <c r="L53" t="str">
        <f t="shared" si="1"/>
        <v>No Confirmation</v>
      </c>
      <c r="M53" t="str">
        <f t="shared" si="2"/>
        <v>No Trend</v>
      </c>
      <c r="N53">
        <v>70.272238131138892</v>
      </c>
      <c r="O53" t="str">
        <f t="shared" si="3"/>
        <v>UP</v>
      </c>
      <c r="P53" t="str">
        <f t="shared" si="4"/>
        <v>No Trend + Momentum</v>
      </c>
      <c r="Q53">
        <f t="shared" si="5"/>
        <v>3.2999999999999545</v>
      </c>
      <c r="R53">
        <f t="shared" si="6"/>
        <v>9.2999999999999545</v>
      </c>
      <c r="S53">
        <f t="shared" si="7"/>
        <v>0.35483870967741621</v>
      </c>
      <c r="T53" t="str">
        <f t="shared" si="8"/>
        <v>No Indication</v>
      </c>
      <c r="U53" t="str">
        <f t="shared" si="9"/>
        <v>No T+M+I</v>
      </c>
      <c r="V53">
        <v>605.35951220254231</v>
      </c>
      <c r="W53">
        <v>609.983064759949</v>
      </c>
      <c r="X53">
        <f t="shared" si="10"/>
        <v>-4.6235525574066969</v>
      </c>
      <c r="Y53">
        <v>-9.3743689154565288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615</v>
      </c>
      <c r="D54">
        <v>622.45000000000005</v>
      </c>
      <c r="E54">
        <v>611</v>
      </c>
      <c r="F54">
        <v>618</v>
      </c>
      <c r="G54">
        <f>_xll.TA_TYPPRICE(D54,E54,F54)</f>
        <v>617.15</v>
      </c>
      <c r="H54">
        <v>615.15473164442028</v>
      </c>
      <c r="I54" t="str">
        <f t="shared" si="0"/>
        <v>UP</v>
      </c>
      <c r="J54">
        <v>619.6758607267102</v>
      </c>
      <c r="K54">
        <v>603.47065901029612</v>
      </c>
      <c r="L54" t="str">
        <f t="shared" si="1"/>
        <v>No Confirmation</v>
      </c>
      <c r="M54" t="str">
        <f t="shared" si="2"/>
        <v>No Trend</v>
      </c>
      <c r="N54">
        <v>75.575391739766957</v>
      </c>
      <c r="O54" t="str">
        <f t="shared" si="3"/>
        <v>UP</v>
      </c>
      <c r="P54" t="str">
        <f t="shared" si="4"/>
        <v>No Trend + Momentum</v>
      </c>
      <c r="Q54">
        <f t="shared" si="5"/>
        <v>7</v>
      </c>
      <c r="R54">
        <f t="shared" si="6"/>
        <v>11.450000000000045</v>
      </c>
      <c r="S54">
        <f t="shared" si="7"/>
        <v>0.61135371179039055</v>
      </c>
      <c r="T54" t="str">
        <f t="shared" si="8"/>
        <v>No Indication</v>
      </c>
      <c r="U54" t="str">
        <f t="shared" si="9"/>
        <v>No T+M+I</v>
      </c>
      <c r="V54">
        <v>607.30420263292046</v>
      </c>
      <c r="W54">
        <v>610.57691181476764</v>
      </c>
      <c r="X54">
        <f t="shared" si="10"/>
        <v>-3.2727091818471763</v>
      </c>
      <c r="Y54">
        <v>-8.1540369687346583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621.70000000000005</v>
      </c>
      <c r="D55">
        <v>622.9</v>
      </c>
      <c r="E55">
        <v>613.5</v>
      </c>
      <c r="F55">
        <v>619</v>
      </c>
      <c r="G55">
        <f>_xll.TA_TYPPRICE(D55,E55,F55)</f>
        <v>618.4666666666667</v>
      </c>
      <c r="H55">
        <v>616.81069915554349</v>
      </c>
      <c r="I55" t="str">
        <f t="shared" si="0"/>
        <v>UP</v>
      </c>
      <c r="J55">
        <v>620.39233612077464</v>
      </c>
      <c r="K55">
        <v>605.69940145245255</v>
      </c>
      <c r="L55" t="str">
        <f t="shared" si="1"/>
        <v>No Confirmation</v>
      </c>
      <c r="M55" t="str">
        <f t="shared" si="2"/>
        <v>No Trend</v>
      </c>
      <c r="N55">
        <v>76.86509482526057</v>
      </c>
      <c r="O55" t="str">
        <f t="shared" si="3"/>
        <v>UP</v>
      </c>
      <c r="P55" t="str">
        <f t="shared" si="4"/>
        <v>No Trend + Momentum</v>
      </c>
      <c r="Q55">
        <f t="shared" si="5"/>
        <v>5.5</v>
      </c>
      <c r="R55">
        <f t="shared" si="6"/>
        <v>9.3999999999999773</v>
      </c>
      <c r="S55">
        <f t="shared" si="7"/>
        <v>0.58510638297872486</v>
      </c>
      <c r="T55" t="str">
        <f t="shared" si="8"/>
        <v>No Indication</v>
      </c>
      <c r="U55" t="str">
        <f t="shared" si="9"/>
        <v>No T+M+I</v>
      </c>
      <c r="V55">
        <v>609.10355607400959</v>
      </c>
      <c r="W55">
        <v>611.20084427293295</v>
      </c>
      <c r="X55">
        <f t="shared" si="10"/>
        <v>-2.0972881989233656</v>
      </c>
      <c r="Y55">
        <v>-6.9426872147724001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615.20000000000005</v>
      </c>
      <c r="D56">
        <v>634</v>
      </c>
      <c r="E56">
        <v>614.25</v>
      </c>
      <c r="F56">
        <v>625</v>
      </c>
      <c r="G56">
        <f>_xll.TA_TYPPRICE(D56,E56,F56)</f>
        <v>624.41666666666663</v>
      </c>
      <c r="H56">
        <v>620.61368291110512</v>
      </c>
      <c r="I56" t="str">
        <f t="shared" si="0"/>
        <v>UP</v>
      </c>
      <c r="J56">
        <v>623.41626142726921</v>
      </c>
      <c r="K56">
        <v>607.5995344630187</v>
      </c>
      <c r="L56" t="str">
        <f t="shared" si="1"/>
        <v>UP</v>
      </c>
      <c r="M56" t="str">
        <f t="shared" si="2"/>
        <v>UP</v>
      </c>
      <c r="N56">
        <v>83.428023713080066</v>
      </c>
      <c r="O56" t="str">
        <f t="shared" si="3"/>
        <v>UP</v>
      </c>
      <c r="P56" t="str">
        <f t="shared" si="4"/>
        <v>UP</v>
      </c>
      <c r="Q56">
        <f t="shared" si="5"/>
        <v>10.75</v>
      </c>
      <c r="R56">
        <f t="shared" si="6"/>
        <v>19.75</v>
      </c>
      <c r="S56">
        <f t="shared" si="7"/>
        <v>0.54430379746835444</v>
      </c>
      <c r="T56" t="str">
        <f t="shared" si="8"/>
        <v>No Indication</v>
      </c>
      <c r="U56" t="str">
        <f t="shared" si="9"/>
        <v>No T+M+I</v>
      </c>
      <c r="V56">
        <v>611.54916283185423</v>
      </c>
      <c r="W56">
        <v>612.22300395641935</v>
      </c>
      <c r="X56">
        <f t="shared" si="10"/>
        <v>-0.67384112456511502</v>
      </c>
      <c r="Y56">
        <v>-5.6889179967309431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628.70000000000005</v>
      </c>
      <c r="D57">
        <v>650</v>
      </c>
      <c r="E57">
        <v>628.20000000000005</v>
      </c>
      <c r="F57">
        <v>647</v>
      </c>
      <c r="G57">
        <f>_xll.TA_TYPPRICE(D57,E57,F57)</f>
        <v>641.73333333333335</v>
      </c>
      <c r="H57">
        <v>631.17350812221923</v>
      </c>
      <c r="I57" t="str">
        <f t="shared" si="0"/>
        <v>UP</v>
      </c>
      <c r="J57">
        <v>629.32375888787601</v>
      </c>
      <c r="K57">
        <v>612.17741569345901</v>
      </c>
      <c r="L57" t="str">
        <f t="shared" si="1"/>
        <v>UP</v>
      </c>
      <c r="M57" t="str">
        <f t="shared" si="2"/>
        <v>UP</v>
      </c>
      <c r="N57">
        <v>92.795431186348964</v>
      </c>
      <c r="O57" t="str">
        <f t="shared" si="3"/>
        <v>UP</v>
      </c>
      <c r="P57" t="str">
        <f t="shared" si="4"/>
        <v>UP</v>
      </c>
      <c r="Q57">
        <f t="shared" si="5"/>
        <v>18.799999999999955</v>
      </c>
      <c r="R57">
        <f t="shared" si="6"/>
        <v>21.799999999999955</v>
      </c>
      <c r="S57">
        <f t="shared" si="7"/>
        <v>0.86238532110091715</v>
      </c>
      <c r="T57" t="str">
        <f t="shared" si="8"/>
        <v>UP</v>
      </c>
      <c r="U57" t="str">
        <f t="shared" si="9"/>
        <v>UP</v>
      </c>
      <c r="V57">
        <v>617.00313778079976</v>
      </c>
      <c r="W57">
        <v>614.79907773742536</v>
      </c>
      <c r="X57">
        <f t="shared" si="10"/>
        <v>2.2040600433743975</v>
      </c>
      <c r="Y57">
        <v>-4.110322388709875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630.70000000000005</v>
      </c>
      <c r="AE57">
        <f t="shared" si="16"/>
        <v>636.55000000000007</v>
      </c>
      <c r="AF57">
        <f t="shared" si="17"/>
        <v>639.1</v>
      </c>
      <c r="AG57">
        <f t="shared" si="18"/>
        <v>641.65000000000009</v>
      </c>
    </row>
    <row r="58" spans="1:34" x14ac:dyDescent="0.25">
      <c r="A58" t="s">
        <v>5</v>
      </c>
      <c r="B58" s="1">
        <v>42936</v>
      </c>
      <c r="C58">
        <v>648.79999999999995</v>
      </c>
      <c r="D58">
        <v>656.3</v>
      </c>
      <c r="E58">
        <v>635.79999999999995</v>
      </c>
      <c r="F58">
        <v>641</v>
      </c>
      <c r="G58">
        <f>_xll.TA_TYPPRICE(D58,E58,F58)</f>
        <v>644.36666666666667</v>
      </c>
      <c r="H58">
        <v>637.77008739444295</v>
      </c>
      <c r="I58" t="str">
        <f t="shared" si="0"/>
        <v>UP</v>
      </c>
      <c r="J58">
        <v>635.31847913501463</v>
      </c>
      <c r="K58">
        <v>617.42687887269028</v>
      </c>
      <c r="L58" t="str">
        <f t="shared" si="1"/>
        <v>UP</v>
      </c>
      <c r="M58" t="str">
        <f t="shared" si="2"/>
        <v>UP</v>
      </c>
      <c r="N58">
        <v>77.802769300737424</v>
      </c>
      <c r="O58" t="str">
        <f t="shared" si="3"/>
        <v>UP</v>
      </c>
      <c r="P58" t="str">
        <f t="shared" si="4"/>
        <v>UP</v>
      </c>
      <c r="Q58">
        <f t="shared" si="5"/>
        <v>5.2000000000000455</v>
      </c>
      <c r="R58">
        <f t="shared" si="6"/>
        <v>20.5</v>
      </c>
      <c r="S58">
        <f t="shared" si="7"/>
        <v>0.25365853658536808</v>
      </c>
      <c r="T58" t="str">
        <f t="shared" si="8"/>
        <v>No Indication</v>
      </c>
      <c r="U58" t="str">
        <f t="shared" si="9"/>
        <v>No T+M+I</v>
      </c>
      <c r="V58">
        <v>620.69496273759978</v>
      </c>
      <c r="W58">
        <v>616.73988679391232</v>
      </c>
      <c r="X58">
        <f t="shared" si="10"/>
        <v>3.9550759436874614</v>
      </c>
      <c r="Y58">
        <v>-2.4972427222304079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644.4</v>
      </c>
      <c r="D59">
        <v>644.4</v>
      </c>
      <c r="E59">
        <v>628.65</v>
      </c>
      <c r="F59">
        <v>634</v>
      </c>
      <c r="G59">
        <f>_xll.TA_TYPPRICE(D59,E59,F59)</f>
        <v>635.68333333333328</v>
      </c>
      <c r="H59">
        <v>636.72671036388806</v>
      </c>
      <c r="I59" t="str">
        <f t="shared" si="0"/>
        <v>DOWN</v>
      </c>
      <c r="J59">
        <v>637.3365948827892</v>
      </c>
      <c r="K59">
        <v>619.92090578987018</v>
      </c>
      <c r="L59" t="str">
        <f t="shared" si="1"/>
        <v>No Confirmation</v>
      </c>
      <c r="M59" t="str">
        <f t="shared" si="2"/>
        <v>No Trend</v>
      </c>
      <c r="N59">
        <v>62.966671378571505</v>
      </c>
      <c r="O59" t="str">
        <f t="shared" si="3"/>
        <v>UP</v>
      </c>
      <c r="P59" t="str">
        <f t="shared" si="4"/>
        <v>No Trend + Momentum</v>
      </c>
      <c r="Q59">
        <f t="shared" si="5"/>
        <v>5.3500000000000227</v>
      </c>
      <c r="R59">
        <f t="shared" si="6"/>
        <v>15.75</v>
      </c>
      <c r="S59">
        <f t="shared" si="7"/>
        <v>0.33968253968254114</v>
      </c>
      <c r="T59" t="str">
        <f t="shared" si="8"/>
        <v>No Indication</v>
      </c>
      <c r="U59" t="str">
        <f t="shared" si="9"/>
        <v>No T+M+I</v>
      </c>
      <c r="V59">
        <v>622.74189154719977</v>
      </c>
      <c r="W59">
        <v>618.01841369806698</v>
      </c>
      <c r="X59">
        <f t="shared" si="10"/>
        <v>4.7234778491327916</v>
      </c>
      <c r="Y59">
        <v>-1.053098607957768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632</v>
      </c>
      <c r="D60">
        <v>639.9</v>
      </c>
      <c r="E60">
        <v>629.6</v>
      </c>
      <c r="F60">
        <v>638</v>
      </c>
      <c r="G60">
        <f>_xll.TA_TYPPRICE(D60,E60,F60)</f>
        <v>635.83333333333337</v>
      </c>
      <c r="H60">
        <v>636.28002184861066</v>
      </c>
      <c r="I60" t="str">
        <f t="shared" si="0"/>
        <v>UP</v>
      </c>
      <c r="J60">
        <v>637.90624046439154</v>
      </c>
      <c r="K60">
        <v>622.07181561434345</v>
      </c>
      <c r="L60" t="str">
        <f t="shared" si="1"/>
        <v>UP</v>
      </c>
      <c r="M60" t="str">
        <f t="shared" si="2"/>
        <v>UP</v>
      </c>
      <c r="N60">
        <v>67.40615264109951</v>
      </c>
      <c r="O60" t="str">
        <f t="shared" si="3"/>
        <v>UP</v>
      </c>
      <c r="P60" t="str">
        <f t="shared" si="4"/>
        <v>UP</v>
      </c>
      <c r="Q60">
        <f t="shared" si="5"/>
        <v>8.3999999999999773</v>
      </c>
      <c r="R60">
        <f t="shared" si="6"/>
        <v>10.299999999999955</v>
      </c>
      <c r="S60">
        <f t="shared" si="7"/>
        <v>0.81553398058252569</v>
      </c>
      <c r="T60" t="str">
        <f t="shared" si="8"/>
        <v>UP</v>
      </c>
      <c r="U60" t="str">
        <f t="shared" si="9"/>
        <v>UP</v>
      </c>
      <c r="V60">
        <v>625.08929284763053</v>
      </c>
      <c r="W60">
        <v>619.49853120191392</v>
      </c>
      <c r="X60">
        <f t="shared" si="10"/>
        <v>5.5907616457166114</v>
      </c>
      <c r="Y60">
        <v>0.27567344277710792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637.4</v>
      </c>
      <c r="D61">
        <v>642.5</v>
      </c>
      <c r="E61">
        <v>631.04999999999995</v>
      </c>
      <c r="F61">
        <v>635</v>
      </c>
      <c r="G61">
        <f>_xll.TA_TYPPRICE(D61,E61,F61)</f>
        <v>636.18333333333328</v>
      </c>
      <c r="H61">
        <v>636.23167759097191</v>
      </c>
      <c r="I61" t="str">
        <f t="shared" si="0"/>
        <v>DOWN</v>
      </c>
      <c r="J61">
        <v>638.927075916749</v>
      </c>
      <c r="K61">
        <v>624.06696770004487</v>
      </c>
      <c r="L61" t="str">
        <f t="shared" si="1"/>
        <v>No Confirmation</v>
      </c>
      <c r="M61" t="str">
        <f t="shared" si="2"/>
        <v>No Trend</v>
      </c>
      <c r="N61">
        <v>60.596030089500907</v>
      </c>
      <c r="O61" t="str">
        <f t="shared" si="3"/>
        <v>UP</v>
      </c>
      <c r="P61" t="str">
        <f t="shared" si="4"/>
        <v>No Trend + Momentum</v>
      </c>
      <c r="Q61">
        <f t="shared" si="5"/>
        <v>3.9500000000000455</v>
      </c>
      <c r="R61">
        <f t="shared" si="6"/>
        <v>11.450000000000045</v>
      </c>
      <c r="S61">
        <f t="shared" si="7"/>
        <v>0.34497816593886721</v>
      </c>
      <c r="T61" t="str">
        <f t="shared" si="8"/>
        <v>No Indication</v>
      </c>
      <c r="U61" t="str">
        <f t="shared" si="9"/>
        <v>No T+M+I</v>
      </c>
      <c r="V61">
        <v>626.6140170249181</v>
      </c>
      <c r="W61">
        <v>620.64678814992033</v>
      </c>
      <c r="X61">
        <f t="shared" si="10"/>
        <v>5.9672288749977724</v>
      </c>
      <c r="Y61">
        <v>1.413984529221241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622.04999999999995</v>
      </c>
      <c r="D62">
        <v>633.70000000000005</v>
      </c>
      <c r="E62">
        <v>617.25</v>
      </c>
      <c r="F62">
        <v>622</v>
      </c>
      <c r="G62">
        <f>_xll.TA_TYPPRICE(D62,E62,F62)</f>
        <v>624.31666666666672</v>
      </c>
      <c r="H62">
        <v>630.27417212881937</v>
      </c>
      <c r="I62" t="str">
        <f t="shared" si="0"/>
        <v>DOWN</v>
      </c>
      <c r="J62">
        <v>637.7655034908048</v>
      </c>
      <c r="K62">
        <v>622.55208598892375</v>
      </c>
      <c r="L62" t="str">
        <f t="shared" si="1"/>
        <v>DOWN</v>
      </c>
      <c r="M62" t="str">
        <f t="shared" si="2"/>
        <v>DOWN</v>
      </c>
      <c r="N62">
        <v>39.163641818733723</v>
      </c>
      <c r="O62" t="str">
        <f t="shared" si="3"/>
        <v>DOWN</v>
      </c>
      <c r="P62" t="str">
        <f t="shared" si="4"/>
        <v>DOWN</v>
      </c>
      <c r="Q62">
        <f t="shared" si="5"/>
        <v>4.75</v>
      </c>
      <c r="R62">
        <f t="shared" si="6"/>
        <v>16.450000000000045</v>
      </c>
      <c r="S62">
        <f t="shared" si="7"/>
        <v>0.28875379939209644</v>
      </c>
      <c r="T62" t="str">
        <f t="shared" si="8"/>
        <v>No Indication</v>
      </c>
      <c r="U62" t="str">
        <f t="shared" si="9"/>
        <v>No T+M+I</v>
      </c>
      <c r="V62">
        <v>625.90416825185378</v>
      </c>
      <c r="W62">
        <v>620.74702606474102</v>
      </c>
      <c r="X62">
        <f t="shared" si="10"/>
        <v>5.1571421871127541</v>
      </c>
      <c r="Y62">
        <v>2.1626160607995435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623</v>
      </c>
      <c r="D63">
        <v>627.6</v>
      </c>
      <c r="E63">
        <v>615</v>
      </c>
      <c r="F63">
        <v>619</v>
      </c>
      <c r="G63">
        <f>_xll.TA_TYPPRICE(D63,E63,F63)</f>
        <v>620.5333333333333</v>
      </c>
      <c r="H63">
        <v>625.40375273107634</v>
      </c>
      <c r="I63" t="str">
        <f t="shared" si="0"/>
        <v>DOWN</v>
      </c>
      <c r="J63">
        <v>635.50650271507038</v>
      </c>
      <c r="K63">
        <v>620.87384465805178</v>
      </c>
      <c r="L63" t="str">
        <f t="shared" si="1"/>
        <v>DOWN</v>
      </c>
      <c r="M63" t="str">
        <f t="shared" si="2"/>
        <v>DOWN</v>
      </c>
      <c r="N63">
        <v>35.537830329611396</v>
      </c>
      <c r="O63" t="str">
        <f t="shared" si="3"/>
        <v>DOWN</v>
      </c>
      <c r="P63" t="str">
        <f t="shared" si="4"/>
        <v>DOWN</v>
      </c>
      <c r="Q63">
        <f t="shared" si="5"/>
        <v>4</v>
      </c>
      <c r="R63">
        <f t="shared" si="6"/>
        <v>12.600000000000023</v>
      </c>
      <c r="S63">
        <f t="shared" si="7"/>
        <v>0.31746031746031689</v>
      </c>
      <c r="T63" t="str">
        <f t="shared" si="8"/>
        <v>No Indication</v>
      </c>
      <c r="U63" t="str">
        <f t="shared" si="9"/>
        <v>No T+M+I</v>
      </c>
      <c r="V63">
        <v>624.8419885207993</v>
      </c>
      <c r="W63">
        <v>620.61761672661203</v>
      </c>
      <c r="X63">
        <f t="shared" si="10"/>
        <v>4.2243717941872774</v>
      </c>
      <c r="Y63">
        <v>2.5749672074770902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614.65</v>
      </c>
      <c r="D64">
        <v>622.70000000000005</v>
      </c>
      <c r="E64">
        <v>606.29999999999995</v>
      </c>
      <c r="F64">
        <v>621</v>
      </c>
      <c r="G64">
        <f>_xll.TA_TYPPRICE(D64,E64,F64)</f>
        <v>616.66666666666663</v>
      </c>
      <c r="H64">
        <v>621.03520969887154</v>
      </c>
      <c r="I64" t="str">
        <f t="shared" si="0"/>
        <v>DOWN</v>
      </c>
      <c r="J64">
        <v>632.66061322283258</v>
      </c>
      <c r="K64">
        <v>617.63521251181805</v>
      </c>
      <c r="L64" t="str">
        <f t="shared" si="1"/>
        <v>No Confirmation</v>
      </c>
      <c r="M64" t="str">
        <f t="shared" si="2"/>
        <v>No Trend</v>
      </c>
      <c r="N64">
        <v>40.154930337684746</v>
      </c>
      <c r="O64" t="str">
        <f t="shared" si="3"/>
        <v>No Momentum</v>
      </c>
      <c r="P64" t="str">
        <f t="shared" si="4"/>
        <v>No Trend + Momentum</v>
      </c>
      <c r="Q64">
        <f t="shared" si="5"/>
        <v>14.700000000000045</v>
      </c>
      <c r="R64">
        <f t="shared" si="6"/>
        <v>16.400000000000091</v>
      </c>
      <c r="S64">
        <f t="shared" si="7"/>
        <v>0.89634146341463194</v>
      </c>
      <c r="T64" t="str">
        <f t="shared" si="8"/>
        <v>UP</v>
      </c>
      <c r="U64" t="str">
        <f t="shared" si="9"/>
        <v>No T+M+I</v>
      </c>
      <c r="V64">
        <v>624.25091336375328</v>
      </c>
      <c r="W64">
        <v>620.64594141352961</v>
      </c>
      <c r="X64">
        <f t="shared" si="10"/>
        <v>3.6049719502236712</v>
      </c>
      <c r="Y64">
        <v>2.7809681560264066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622.5</v>
      </c>
      <c r="D65">
        <v>623</v>
      </c>
      <c r="E65">
        <v>605.20000000000005</v>
      </c>
      <c r="F65">
        <v>607.65</v>
      </c>
      <c r="G65">
        <f>_xll.TA_TYPPRICE(D65,E65,F65)</f>
        <v>611.94999999999993</v>
      </c>
      <c r="H65">
        <v>616.49260484943579</v>
      </c>
      <c r="I65" t="str">
        <f t="shared" si="0"/>
        <v>DOWN</v>
      </c>
      <c r="J65">
        <v>630.51381028442529</v>
      </c>
      <c r="K65">
        <v>614.87183195363627</v>
      </c>
      <c r="L65" t="str">
        <f t="shared" si="1"/>
        <v>DOWN</v>
      </c>
      <c r="M65" t="str">
        <f t="shared" si="2"/>
        <v>DOWN</v>
      </c>
      <c r="N65">
        <v>25.134207298349352</v>
      </c>
      <c r="O65" t="str">
        <f t="shared" si="3"/>
        <v>DOWN</v>
      </c>
      <c r="P65" t="str">
        <f t="shared" si="4"/>
        <v>DOWN</v>
      </c>
      <c r="Q65">
        <f t="shared" si="5"/>
        <v>2.4499999999999318</v>
      </c>
      <c r="R65">
        <f t="shared" si="6"/>
        <v>17.799999999999955</v>
      </c>
      <c r="S65">
        <f t="shared" si="7"/>
        <v>0.13764044943819875</v>
      </c>
      <c r="T65" t="str">
        <f t="shared" si="8"/>
        <v>DOWN</v>
      </c>
      <c r="U65" t="str">
        <f t="shared" si="9"/>
        <v>DOWN</v>
      </c>
      <c r="V65">
        <v>621.69692669240658</v>
      </c>
      <c r="W65">
        <v>619.68327908660149</v>
      </c>
      <c r="X65">
        <f t="shared" si="10"/>
        <v>2.0136476058050903</v>
      </c>
      <c r="Y65">
        <v>2.6275040459821435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607.65</v>
      </c>
      <c r="D66">
        <v>614.29999999999995</v>
      </c>
      <c r="E66">
        <v>599.20000000000005</v>
      </c>
      <c r="F66">
        <v>600.79999999999995</v>
      </c>
      <c r="G66">
        <f>_xll.TA_TYPPRICE(D66,E66,F66)</f>
        <v>604.76666666666665</v>
      </c>
      <c r="H66">
        <v>610.62963575805122</v>
      </c>
      <c r="I66" t="str">
        <f t="shared" si="0"/>
        <v>DOWN</v>
      </c>
      <c r="J66">
        <v>626.91074133233076</v>
      </c>
      <c r="K66">
        <v>611.38920263060595</v>
      </c>
      <c r="L66" t="str">
        <f t="shared" si="1"/>
        <v>DOWN</v>
      </c>
      <c r="M66" t="str">
        <f t="shared" si="2"/>
        <v>DOWN</v>
      </c>
      <c r="N66">
        <v>20.270786209109083</v>
      </c>
      <c r="O66" t="str">
        <f t="shared" si="3"/>
        <v>DOWN</v>
      </c>
      <c r="P66" t="str">
        <f t="shared" si="4"/>
        <v>DOWN</v>
      </c>
      <c r="Q66">
        <f t="shared" si="5"/>
        <v>1.5999999999999091</v>
      </c>
      <c r="R66">
        <f t="shared" si="6"/>
        <v>15.099999999999909</v>
      </c>
      <c r="S66">
        <f t="shared" si="7"/>
        <v>0.10596026490065687</v>
      </c>
      <c r="T66" t="str">
        <f t="shared" si="8"/>
        <v>DOWN</v>
      </c>
      <c r="U66" t="str">
        <f t="shared" si="9"/>
        <v>DOWN</v>
      </c>
      <c r="V66">
        <v>618.48201489357484</v>
      </c>
      <c r="W66">
        <v>618.2845176727792</v>
      </c>
      <c r="X66">
        <f t="shared" si="10"/>
        <v>0.19749722079563981</v>
      </c>
      <c r="Y66">
        <v>2.1415026809448428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612.6</v>
      </c>
      <c r="AE66">
        <f t="shared" si="16"/>
        <v>608.55000000000007</v>
      </c>
      <c r="AF66">
        <f t="shared" si="17"/>
        <v>606.75</v>
      </c>
      <c r="AG66">
        <f t="shared" si="18"/>
        <v>604.95000000000005</v>
      </c>
    </row>
    <row r="67" spans="1:33" x14ac:dyDescent="0.25">
      <c r="A67" t="s">
        <v>5</v>
      </c>
      <c r="B67" s="1">
        <v>42949</v>
      </c>
      <c r="C67">
        <v>597</v>
      </c>
      <c r="D67">
        <v>599.79999999999995</v>
      </c>
      <c r="E67">
        <v>578</v>
      </c>
      <c r="F67">
        <v>585</v>
      </c>
      <c r="G67">
        <f>_xll.TA_TYPPRICE(D67,E67,F67)</f>
        <v>587.6</v>
      </c>
      <c r="H67">
        <v>599.11481787902562</v>
      </c>
      <c r="I67" t="str">
        <f t="shared" ref="I67:I127" si="20">IF(F67&gt;H67,"UP","DOWN")</f>
        <v>DOWN</v>
      </c>
      <c r="J67">
        <v>620.88613214736836</v>
      </c>
      <c r="K67">
        <v>603.96937982380462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13.011643169094366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7</v>
      </c>
      <c r="R67">
        <f t="shared" ref="R67:R127" si="26">D67-E67</f>
        <v>21.799999999999955</v>
      </c>
      <c r="S67">
        <f t="shared" ref="S67:S127" si="27">Q67/R67</f>
        <v>0.32110091743119334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613.33093567917876</v>
      </c>
      <c r="W67">
        <v>615.81899784516588</v>
      </c>
      <c r="X67">
        <f t="shared" ref="X67:X127" si="30">V67-W67</f>
        <v>-2.4880621659871167</v>
      </c>
      <c r="Y67">
        <v>1.2155897115584509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581</v>
      </c>
      <c r="D68">
        <v>604</v>
      </c>
      <c r="E68">
        <v>581</v>
      </c>
      <c r="F68">
        <v>595.1</v>
      </c>
      <c r="G68">
        <f>_xll.TA_TYPPRICE(D68,E68,F68)</f>
        <v>593.36666666666667</v>
      </c>
      <c r="H68">
        <v>596.24074227284609</v>
      </c>
      <c r="I68" t="str">
        <f t="shared" si="20"/>
        <v>DOWN</v>
      </c>
      <c r="J68">
        <v>617.13365833684202</v>
      </c>
      <c r="K68">
        <v>598.86507319629243</v>
      </c>
      <c r="L68" t="str">
        <f t="shared" si="21"/>
        <v>DOWN</v>
      </c>
      <c r="M68" t="str">
        <f t="shared" si="22"/>
        <v>DOWN</v>
      </c>
      <c r="N68">
        <v>32.36514729161761</v>
      </c>
      <c r="O68" t="str">
        <f t="shared" si="23"/>
        <v>DOWN</v>
      </c>
      <c r="P68" t="str">
        <f t="shared" si="24"/>
        <v>DOWN</v>
      </c>
      <c r="Q68">
        <f t="shared" si="25"/>
        <v>14.100000000000023</v>
      </c>
      <c r="R68">
        <f t="shared" si="26"/>
        <v>23</v>
      </c>
      <c r="S68">
        <f t="shared" si="27"/>
        <v>0.61304347826087058</v>
      </c>
      <c r="T68" t="str">
        <f t="shared" si="28"/>
        <v>No Indication</v>
      </c>
      <c r="U68" t="str">
        <f t="shared" si="29"/>
        <v>No T+M+I</v>
      </c>
      <c r="V68">
        <v>610.5261763439205</v>
      </c>
      <c r="W68">
        <v>614.28425726404248</v>
      </c>
      <c r="X68">
        <f t="shared" si="30"/>
        <v>-3.7580809201219836</v>
      </c>
      <c r="Y68">
        <v>0.22085558522236393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591.04999999999995</v>
      </c>
      <c r="D69">
        <v>602</v>
      </c>
      <c r="E69">
        <v>579.79999999999995</v>
      </c>
      <c r="F69">
        <v>599.15</v>
      </c>
      <c r="G69">
        <f>_xll.TA_TYPPRICE(D69,E69,F69)</f>
        <v>593.65</v>
      </c>
      <c r="H69">
        <v>594.94537113642309</v>
      </c>
      <c r="I69" t="str">
        <f t="shared" si="20"/>
        <v>UP</v>
      </c>
      <c r="J69">
        <v>613.7706231508771</v>
      </c>
      <c r="K69">
        <v>594.62839026378299</v>
      </c>
      <c r="L69" t="str">
        <f t="shared" si="21"/>
        <v>No Confirmation</v>
      </c>
      <c r="M69" t="str">
        <f t="shared" si="22"/>
        <v>No Trend</v>
      </c>
      <c r="N69">
        <v>39.150875749367096</v>
      </c>
      <c r="O69" t="str">
        <f t="shared" si="23"/>
        <v>DOWN</v>
      </c>
      <c r="P69" t="str">
        <f t="shared" si="24"/>
        <v>No Trend + Momentum</v>
      </c>
      <c r="Q69">
        <f t="shared" si="25"/>
        <v>19.350000000000023</v>
      </c>
      <c r="R69">
        <f t="shared" si="26"/>
        <v>22.200000000000045</v>
      </c>
      <c r="S69">
        <f t="shared" si="27"/>
        <v>0.87162162162162082</v>
      </c>
      <c r="T69" t="str">
        <f t="shared" si="28"/>
        <v>UP</v>
      </c>
      <c r="U69" t="str">
        <f t="shared" si="29"/>
        <v>No T+M+I</v>
      </c>
      <c r="V69">
        <v>608.77599536793275</v>
      </c>
      <c r="W69">
        <v>613.16320117040971</v>
      </c>
      <c r="X69">
        <f t="shared" si="30"/>
        <v>-4.3872058024769558</v>
      </c>
      <c r="Y69">
        <v>-0.70075669231750015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599.20000000000005</v>
      </c>
      <c r="D70">
        <v>613.1</v>
      </c>
      <c r="E70">
        <v>595.20000000000005</v>
      </c>
      <c r="F70">
        <v>602</v>
      </c>
      <c r="G70">
        <f>_xll.TA_TYPPRICE(D70,E70,F70)</f>
        <v>603.43333333333339</v>
      </c>
      <c r="H70">
        <v>599.18935223487824</v>
      </c>
      <c r="I70" t="str">
        <f t="shared" si="20"/>
        <v>UP</v>
      </c>
      <c r="J70">
        <v>613.62159578401554</v>
      </c>
      <c r="K70">
        <v>594.75541464960895</v>
      </c>
      <c r="L70" t="str">
        <f t="shared" si="21"/>
        <v>No Confirmation</v>
      </c>
      <c r="M70" t="str">
        <f t="shared" si="22"/>
        <v>No Trend</v>
      </c>
      <c r="N70">
        <v>44.085459644364924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6.7999999999999545</v>
      </c>
      <c r="R70">
        <f t="shared" si="26"/>
        <v>17.899999999999977</v>
      </c>
      <c r="S70">
        <f t="shared" si="27"/>
        <v>0.37988826815642251</v>
      </c>
      <c r="T70" t="str">
        <f t="shared" si="28"/>
        <v>No Indication</v>
      </c>
      <c r="U70" t="str">
        <f t="shared" si="29"/>
        <v>No T+M+I</v>
      </c>
      <c r="V70">
        <v>607.73353454209689</v>
      </c>
      <c r="W70">
        <v>612.336297380009</v>
      </c>
      <c r="X70">
        <f t="shared" si="30"/>
        <v>-4.6027628379121097</v>
      </c>
      <c r="Y70">
        <v>-1.4811579214364221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603.29999999999995</v>
      </c>
      <c r="D71">
        <v>604.1</v>
      </c>
      <c r="E71">
        <v>587.35</v>
      </c>
      <c r="F71">
        <v>591.6</v>
      </c>
      <c r="G71">
        <f>_xll.TA_TYPPRICE(D71,E71,F71)</f>
        <v>594.35</v>
      </c>
      <c r="H71">
        <v>596.76967611743908</v>
      </c>
      <c r="I71" t="str">
        <f t="shared" si="20"/>
        <v>DOWN</v>
      </c>
      <c r="J71">
        <v>611.50568560978991</v>
      </c>
      <c r="K71">
        <v>593.10976694969588</v>
      </c>
      <c r="L71" t="str">
        <f t="shared" si="21"/>
        <v>DOWN</v>
      </c>
      <c r="M71" t="str">
        <f t="shared" si="22"/>
        <v>DOWN</v>
      </c>
      <c r="N71">
        <v>32.181309232670955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16.75</v>
      </c>
      <c r="S71">
        <f t="shared" si="27"/>
        <v>0.2537313432835821</v>
      </c>
      <c r="T71" t="str">
        <f t="shared" si="28"/>
        <v>No Indication</v>
      </c>
      <c r="U71" t="str">
        <f t="shared" si="29"/>
        <v>No T+M+I</v>
      </c>
      <c r="V71">
        <v>605.25145230485123</v>
      </c>
      <c r="W71">
        <v>610.80027535186014</v>
      </c>
      <c r="X71">
        <f t="shared" si="30"/>
        <v>-5.5488230470089093</v>
      </c>
      <c r="Y71">
        <v>-2.2946909465509195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591.9</v>
      </c>
      <c r="D72">
        <v>592.5</v>
      </c>
      <c r="E72">
        <v>580.20000000000005</v>
      </c>
      <c r="F72">
        <v>583.70000000000005</v>
      </c>
      <c r="G72">
        <f>_xll.TA_TYPPRICE(D72,E72,F72)</f>
        <v>585.4666666666667</v>
      </c>
      <c r="H72">
        <v>591.11817139205289</v>
      </c>
      <c r="I72" t="str">
        <f t="shared" si="20"/>
        <v>DOWN</v>
      </c>
      <c r="J72">
        <v>607.2821999187255</v>
      </c>
      <c r="K72">
        <v>590.24092984976346</v>
      </c>
      <c r="L72" t="str">
        <f t="shared" si="21"/>
        <v>DOWN</v>
      </c>
      <c r="M72" t="str">
        <f t="shared" si="22"/>
        <v>DOWN</v>
      </c>
      <c r="N72">
        <v>25.614039280240519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12.299999999999955</v>
      </c>
      <c r="S72">
        <f t="shared" si="27"/>
        <v>0.28455284552845633</v>
      </c>
      <c r="T72" t="str">
        <f t="shared" si="28"/>
        <v>No Indication</v>
      </c>
      <c r="U72" t="str">
        <f t="shared" si="29"/>
        <v>No T+M+I</v>
      </c>
      <c r="V72">
        <v>601.93584425795109</v>
      </c>
      <c r="W72">
        <v>608.7928475480187</v>
      </c>
      <c r="X72">
        <f t="shared" si="30"/>
        <v>-6.8570032900676097</v>
      </c>
      <c r="Y72">
        <v>-3.2071534152542576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582.29999999999995</v>
      </c>
      <c r="D73">
        <v>593</v>
      </c>
      <c r="E73">
        <v>554.70000000000005</v>
      </c>
      <c r="F73">
        <v>565.1</v>
      </c>
      <c r="G73">
        <f>_xll.TA_TYPPRICE(D73,E73,F73)</f>
        <v>570.93333333333339</v>
      </c>
      <c r="H73">
        <v>581.02575236269308</v>
      </c>
      <c r="I73" t="str">
        <f t="shared" si="20"/>
        <v>DOWN</v>
      </c>
      <c r="J73">
        <v>604.10837771456431</v>
      </c>
      <c r="K73">
        <v>582.34294543870487</v>
      </c>
      <c r="L73" t="str">
        <f t="shared" si="21"/>
        <v>DOWN</v>
      </c>
      <c r="M73" t="str">
        <f t="shared" si="22"/>
        <v>DOWN</v>
      </c>
      <c r="N73">
        <v>16.002888295132493</v>
      </c>
      <c r="O73" t="str">
        <f t="shared" si="23"/>
        <v>DOWN</v>
      </c>
      <c r="P73" t="str">
        <f t="shared" si="24"/>
        <v>DOWN</v>
      </c>
      <c r="Q73">
        <f t="shared" si="25"/>
        <v>10.399999999999977</v>
      </c>
      <c r="R73">
        <f t="shared" si="26"/>
        <v>38.299999999999955</v>
      </c>
      <c r="S73">
        <f t="shared" si="27"/>
        <v>0.27154046997389009</v>
      </c>
      <c r="T73" t="str">
        <f t="shared" si="28"/>
        <v>No Indication</v>
      </c>
      <c r="U73" t="str">
        <f t="shared" si="29"/>
        <v>No T+M+I</v>
      </c>
      <c r="V73">
        <v>596.26879129518943</v>
      </c>
      <c r="W73">
        <v>605.55634032223952</v>
      </c>
      <c r="X73">
        <f t="shared" si="30"/>
        <v>-9.2875490270500904</v>
      </c>
      <c r="Y73">
        <v>-4.4232325376134245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553</v>
      </c>
      <c r="D74">
        <v>562.54999999999995</v>
      </c>
      <c r="E74">
        <v>537.70000000000005</v>
      </c>
      <c r="F74">
        <v>560</v>
      </c>
      <c r="G74">
        <f>_xll.TA_TYPPRICE(D74,E74,F74)</f>
        <v>553.41666666666663</v>
      </c>
      <c r="H74">
        <v>567.22120951467991</v>
      </c>
      <c r="I74" t="str">
        <f t="shared" si="20"/>
        <v>DOWN</v>
      </c>
      <c r="J74">
        <v>594.87318266688339</v>
      </c>
      <c r="K74">
        <v>572.42229089677051</v>
      </c>
      <c r="L74" t="str">
        <f t="shared" si="21"/>
        <v>DOWN</v>
      </c>
      <c r="M74" t="str">
        <f t="shared" si="22"/>
        <v>DOWN</v>
      </c>
      <c r="N74">
        <v>14.179327647645174</v>
      </c>
      <c r="O74" t="str">
        <f t="shared" si="23"/>
        <v>DOWN</v>
      </c>
      <c r="P74" t="str">
        <f t="shared" si="24"/>
        <v>DOWN</v>
      </c>
      <c r="Q74">
        <f t="shared" si="25"/>
        <v>22.299999999999955</v>
      </c>
      <c r="R74">
        <f t="shared" si="26"/>
        <v>24.849999999999909</v>
      </c>
      <c r="S74">
        <f t="shared" si="27"/>
        <v>0.8973843058350115</v>
      </c>
      <c r="T74" t="str">
        <f t="shared" si="28"/>
        <v>UP</v>
      </c>
      <c r="U74" t="str">
        <f t="shared" si="29"/>
        <v>No T+M+I</v>
      </c>
      <c r="V74">
        <v>590.68897724977569</v>
      </c>
      <c r="W74">
        <v>602.18179659466625</v>
      </c>
      <c r="X74">
        <f t="shared" si="30"/>
        <v>-11.492819344890563</v>
      </c>
      <c r="Y74">
        <v>-5.8371498990688524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564</v>
      </c>
      <c r="D75">
        <v>569</v>
      </c>
      <c r="E75">
        <v>560</v>
      </c>
      <c r="F75">
        <v>564</v>
      </c>
      <c r="G75">
        <f>_xll.TA_TYPPRICE(D75,E75,F75)</f>
        <v>564.33333333333337</v>
      </c>
      <c r="H75">
        <v>565.77727142400659</v>
      </c>
      <c r="I75" t="str">
        <f t="shared" si="20"/>
        <v>DOWN</v>
      </c>
      <c r="J75">
        <v>589.12358651868703</v>
      </c>
      <c r="K75">
        <v>569.66178180859924</v>
      </c>
      <c r="L75" t="str">
        <f t="shared" si="21"/>
        <v>DOWN</v>
      </c>
      <c r="M75" t="str">
        <f t="shared" si="22"/>
        <v>DOWN</v>
      </c>
      <c r="N75">
        <v>22.803533030886076</v>
      </c>
      <c r="O75" t="str">
        <f t="shared" si="23"/>
        <v>DOWN</v>
      </c>
      <c r="P75" t="str">
        <f t="shared" si="24"/>
        <v>DOWN</v>
      </c>
      <c r="Q75">
        <f t="shared" si="25"/>
        <v>4</v>
      </c>
      <c r="R75">
        <f t="shared" si="26"/>
        <v>9</v>
      </c>
      <c r="S75">
        <f t="shared" si="27"/>
        <v>0.44444444444444442</v>
      </c>
      <c r="T75" t="str">
        <f t="shared" si="28"/>
        <v>No Indication</v>
      </c>
      <c r="U75" t="str">
        <f t="shared" si="29"/>
        <v>No T+M+I</v>
      </c>
      <c r="V75">
        <v>586.58298074981019</v>
      </c>
      <c r="W75">
        <v>599.35351536543169</v>
      </c>
      <c r="X75">
        <f t="shared" si="30"/>
        <v>-12.7705346156215</v>
      </c>
      <c r="Y75">
        <v>-7.2238268423793821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565</v>
      </c>
      <c r="D76">
        <v>574.85</v>
      </c>
      <c r="E76">
        <v>560.25</v>
      </c>
      <c r="F76">
        <v>569.9</v>
      </c>
      <c r="G76">
        <f>_xll.TA_TYPPRICE(D76,E76,F76)</f>
        <v>568.33333333333337</v>
      </c>
      <c r="H76">
        <v>567.05530237866992</v>
      </c>
      <c r="I76" t="str">
        <f t="shared" si="20"/>
        <v>UP</v>
      </c>
      <c r="J76">
        <v>585.95167840342322</v>
      </c>
      <c r="K76">
        <v>567.57027474002166</v>
      </c>
      <c r="L76" t="str">
        <f t="shared" si="21"/>
        <v>No Confirmation</v>
      </c>
      <c r="M76" t="str">
        <f t="shared" si="22"/>
        <v>No Trend</v>
      </c>
      <c r="N76">
        <v>34.870707027350676</v>
      </c>
      <c r="O76" t="str">
        <f t="shared" si="23"/>
        <v>DOWN</v>
      </c>
      <c r="P76" t="str">
        <f t="shared" si="24"/>
        <v>No Trend + Momentum</v>
      </c>
      <c r="Q76">
        <f t="shared" si="25"/>
        <v>9.6499999999999773</v>
      </c>
      <c r="R76">
        <f t="shared" si="26"/>
        <v>14.600000000000023</v>
      </c>
      <c r="S76">
        <f t="shared" si="27"/>
        <v>0.66095890410958646</v>
      </c>
      <c r="T76" t="str">
        <f t="shared" si="28"/>
        <v>No Indication</v>
      </c>
      <c r="U76" t="str">
        <f t="shared" si="29"/>
        <v>No T+M+I</v>
      </c>
      <c r="V76">
        <v>584.01636832676252</v>
      </c>
      <c r="W76">
        <v>597.1717734865108</v>
      </c>
      <c r="X76">
        <f t="shared" si="30"/>
        <v>-13.155405159748284</v>
      </c>
      <c r="Y76">
        <v>-8.4101425058531625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572</v>
      </c>
      <c r="D77">
        <v>578.9</v>
      </c>
      <c r="E77">
        <v>563.25</v>
      </c>
      <c r="F77">
        <v>568</v>
      </c>
      <c r="G77">
        <f>_xll.TA_TYPPRICE(D77,E77,F77)</f>
        <v>570.05000000000007</v>
      </c>
      <c r="H77">
        <v>568.55265118933494</v>
      </c>
      <c r="I77" t="str">
        <f t="shared" si="20"/>
        <v>DOWN</v>
      </c>
      <c r="J77">
        <v>584.3846387582181</v>
      </c>
      <c r="K77">
        <v>566.61021368668355</v>
      </c>
      <c r="L77" t="str">
        <f t="shared" si="21"/>
        <v>No Confirmation</v>
      </c>
      <c r="M77" t="str">
        <f t="shared" si="22"/>
        <v>No Trend</v>
      </c>
      <c r="N77">
        <v>32.806381944947319</v>
      </c>
      <c r="O77" t="str">
        <f t="shared" si="23"/>
        <v>DOWN</v>
      </c>
      <c r="P77" t="str">
        <f t="shared" si="24"/>
        <v>No Trend + Momentum</v>
      </c>
      <c r="Q77">
        <f t="shared" si="25"/>
        <v>4.75</v>
      </c>
      <c r="R77">
        <f t="shared" si="26"/>
        <v>15.649999999999977</v>
      </c>
      <c r="S77">
        <f t="shared" si="27"/>
        <v>0.30351437699680556</v>
      </c>
      <c r="T77" t="str">
        <f t="shared" si="28"/>
        <v>No Indication</v>
      </c>
      <c r="U77" t="str">
        <f t="shared" si="29"/>
        <v>No T+M+I</v>
      </c>
      <c r="V77">
        <v>581.55231166110673</v>
      </c>
      <c r="W77">
        <v>595.01090137639892</v>
      </c>
      <c r="X77">
        <f t="shared" si="30"/>
        <v>-13.458589715292192</v>
      </c>
      <c r="Y77">
        <v>-9.4198319477409687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564.04999999999995</v>
      </c>
      <c r="D78">
        <v>566</v>
      </c>
      <c r="E78">
        <v>546.5</v>
      </c>
      <c r="F78">
        <v>553</v>
      </c>
      <c r="G78">
        <f>_xll.TA_TYPPRICE(D78,E78,F78)</f>
        <v>555.16666666666663</v>
      </c>
      <c r="H78">
        <v>561.85965892800073</v>
      </c>
      <c r="I78" t="str">
        <f t="shared" si="20"/>
        <v>DOWN</v>
      </c>
      <c r="J78">
        <v>580.2991634786141</v>
      </c>
      <c r="K78">
        <v>562.141277311865</v>
      </c>
      <c r="L78" t="str">
        <f t="shared" si="21"/>
        <v>DOWN</v>
      </c>
      <c r="M78" t="str">
        <f t="shared" si="22"/>
        <v>DOWN</v>
      </c>
      <c r="N78">
        <v>20.708424255216251</v>
      </c>
      <c r="O78" t="str">
        <f t="shared" si="23"/>
        <v>DOWN</v>
      </c>
      <c r="P78" t="str">
        <f t="shared" si="24"/>
        <v>DOWN</v>
      </c>
      <c r="Q78">
        <f t="shared" si="25"/>
        <v>6.5</v>
      </c>
      <c r="R78">
        <f t="shared" si="26"/>
        <v>19.5</v>
      </c>
      <c r="S78">
        <f t="shared" si="27"/>
        <v>0.33333333333333331</v>
      </c>
      <c r="T78" t="str">
        <f t="shared" si="28"/>
        <v>No Indication</v>
      </c>
      <c r="U78" t="str">
        <f t="shared" si="29"/>
        <v>No T+M+I</v>
      </c>
      <c r="V78">
        <v>577.1596483286288</v>
      </c>
      <c r="W78">
        <v>591.89898275592498</v>
      </c>
      <c r="X78">
        <f t="shared" si="30"/>
        <v>-14.739334427296171</v>
      </c>
      <c r="Y78">
        <v>-10.483732443652009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553</v>
      </c>
      <c r="D79">
        <v>557</v>
      </c>
      <c r="E79">
        <v>531.75</v>
      </c>
      <c r="F79">
        <v>533.29999999999995</v>
      </c>
      <c r="G79">
        <f>_xll.TA_TYPPRICE(D79,E79,F79)</f>
        <v>540.68333333333328</v>
      </c>
      <c r="H79">
        <v>551.27149613066695</v>
      </c>
      <c r="I79" t="str">
        <f t="shared" si="20"/>
        <v>DOWN</v>
      </c>
      <c r="J79">
        <v>575.12157159447759</v>
      </c>
      <c r="K79">
        <v>555.3876601314505</v>
      </c>
      <c r="L79" t="str">
        <f t="shared" si="21"/>
        <v>DOWN</v>
      </c>
      <c r="M79" t="str">
        <f t="shared" si="22"/>
        <v>DOWN</v>
      </c>
      <c r="N79">
        <v>12.899271833845171</v>
      </c>
      <c r="O79" t="str">
        <f t="shared" si="23"/>
        <v>DOWN</v>
      </c>
      <c r="P79" t="str">
        <f t="shared" si="24"/>
        <v>DOWN</v>
      </c>
      <c r="Q79">
        <f t="shared" si="25"/>
        <v>1.5499999999999545</v>
      </c>
      <c r="R79">
        <f t="shared" si="26"/>
        <v>25.25</v>
      </c>
      <c r="S79">
        <f t="shared" si="27"/>
        <v>6.1386138613859588E-2</v>
      </c>
      <c r="T79" t="str">
        <f t="shared" si="28"/>
        <v>DOWN</v>
      </c>
      <c r="U79" t="str">
        <f t="shared" si="29"/>
        <v>DOWN</v>
      </c>
      <c r="V79">
        <v>570.41201012422437</v>
      </c>
      <c r="W79">
        <v>587.55831736659718</v>
      </c>
      <c r="X79">
        <f t="shared" si="30"/>
        <v>-17.146307242372814</v>
      </c>
      <c r="Y79">
        <v>-11.81624740339617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554.1</v>
      </c>
      <c r="AE79">
        <f t="shared" si="36"/>
        <v>547.35</v>
      </c>
      <c r="AF79">
        <f t="shared" si="37"/>
        <v>544.4</v>
      </c>
      <c r="AG79">
        <f t="shared" si="38"/>
        <v>541.4</v>
      </c>
    </row>
    <row r="80" spans="1:33" x14ac:dyDescent="0.25">
      <c r="A80" t="s">
        <v>5</v>
      </c>
      <c r="B80" s="1">
        <v>42969</v>
      </c>
      <c r="C80">
        <v>539.75</v>
      </c>
      <c r="D80">
        <v>552.5</v>
      </c>
      <c r="E80">
        <v>530.65</v>
      </c>
      <c r="F80">
        <v>544.54999999999995</v>
      </c>
      <c r="G80">
        <f>_xll.TA_TYPPRICE(D80,E80,F80)</f>
        <v>542.56666666666672</v>
      </c>
      <c r="H80">
        <v>546.91908139866678</v>
      </c>
      <c r="I80" t="str">
        <f t="shared" si="20"/>
        <v>DOWN</v>
      </c>
      <c r="J80">
        <v>570.09455568459373</v>
      </c>
      <c r="K80">
        <v>549.89040232446155</v>
      </c>
      <c r="L80" t="str">
        <f t="shared" si="21"/>
        <v>DOWN</v>
      </c>
      <c r="M80" t="str">
        <f t="shared" si="22"/>
        <v>DOWN</v>
      </c>
      <c r="N80">
        <v>31.372786190471931</v>
      </c>
      <c r="O80" t="str">
        <f t="shared" si="23"/>
        <v>DOWN</v>
      </c>
      <c r="P80" t="str">
        <f t="shared" si="24"/>
        <v>DOWN</v>
      </c>
      <c r="Q80">
        <f t="shared" si="25"/>
        <v>13.899999999999977</v>
      </c>
      <c r="R80">
        <f t="shared" si="26"/>
        <v>21.850000000000023</v>
      </c>
      <c r="S80">
        <f t="shared" si="27"/>
        <v>0.63615560640732094</v>
      </c>
      <c r="T80" t="str">
        <f t="shared" si="28"/>
        <v>No Indication</v>
      </c>
      <c r="U80" t="str">
        <f t="shared" si="29"/>
        <v>No T+M+I</v>
      </c>
      <c r="V80">
        <v>566.43323933588215</v>
      </c>
      <c r="W80">
        <v>584.37251608018255</v>
      </c>
      <c r="X80">
        <f t="shared" si="30"/>
        <v>-17.9392767443004</v>
      </c>
      <c r="Y80">
        <v>-13.040853271577017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546</v>
      </c>
      <c r="D81">
        <v>561.4</v>
      </c>
      <c r="E81">
        <v>545.04999999999995</v>
      </c>
      <c r="F81">
        <v>559</v>
      </c>
      <c r="G81">
        <f>_xll.TA_TYPPRICE(D81,E81,F81)</f>
        <v>555.15</v>
      </c>
      <c r="H81">
        <v>551.03454069933332</v>
      </c>
      <c r="I81" t="str">
        <f t="shared" si="20"/>
        <v>UP</v>
      </c>
      <c r="J81">
        <v>568.16243219912849</v>
      </c>
      <c r="K81">
        <v>548.81475736347011</v>
      </c>
      <c r="L81" t="str">
        <f t="shared" si="21"/>
        <v>No Confirmation</v>
      </c>
      <c r="M81" t="str">
        <f t="shared" si="22"/>
        <v>No Trend</v>
      </c>
      <c r="N81">
        <v>48.805840751725981</v>
      </c>
      <c r="O81" t="str">
        <f t="shared" si="23"/>
        <v>No Momentum</v>
      </c>
      <c r="P81" t="str">
        <f t="shared" si="24"/>
        <v>No Trend + Momentum</v>
      </c>
      <c r="Q81">
        <f t="shared" si="25"/>
        <v>13.950000000000045</v>
      </c>
      <c r="R81">
        <f t="shared" si="26"/>
        <v>16.350000000000023</v>
      </c>
      <c r="S81">
        <f t="shared" si="27"/>
        <v>0.85321100917431347</v>
      </c>
      <c r="T81" t="str">
        <f t="shared" si="28"/>
        <v>UP</v>
      </c>
      <c r="U81" t="str">
        <f t="shared" si="29"/>
        <v>No T+M+I</v>
      </c>
      <c r="V81">
        <v>565.28966405343874</v>
      </c>
      <c r="W81">
        <v>582.49307044461352</v>
      </c>
      <c r="X81">
        <f t="shared" si="30"/>
        <v>-17.203406391174781</v>
      </c>
      <c r="Y81">
        <v>-13.873363895496571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559</v>
      </c>
      <c r="D82">
        <v>626.6</v>
      </c>
      <c r="E82">
        <v>555.29999999999995</v>
      </c>
      <c r="F82">
        <v>607.45000000000005</v>
      </c>
      <c r="G82">
        <f>_xll.TA_TYPPRICE(D82,E82,F82)</f>
        <v>596.45000000000005</v>
      </c>
      <c r="H82">
        <v>573.74227034966668</v>
      </c>
      <c r="I82" t="str">
        <f t="shared" si="20"/>
        <v>UP</v>
      </c>
      <c r="J82">
        <v>581.1485583770999</v>
      </c>
      <c r="K82">
        <v>550.25592239381012</v>
      </c>
      <c r="L82" t="str">
        <f t="shared" si="21"/>
        <v>UP</v>
      </c>
      <c r="M82" t="str">
        <f t="shared" si="22"/>
        <v>UP</v>
      </c>
      <c r="N82">
        <v>75.204619805589175</v>
      </c>
      <c r="O82" t="str">
        <f t="shared" si="23"/>
        <v>UP</v>
      </c>
      <c r="P82" t="str">
        <f t="shared" si="24"/>
        <v>UP</v>
      </c>
      <c r="Q82">
        <f t="shared" si="25"/>
        <v>52.150000000000091</v>
      </c>
      <c r="R82">
        <f t="shared" si="26"/>
        <v>71.300000000000068</v>
      </c>
      <c r="S82">
        <f t="shared" si="27"/>
        <v>0.73141654978962189</v>
      </c>
      <c r="T82" t="str">
        <f t="shared" si="28"/>
        <v>No Indication</v>
      </c>
      <c r="U82" t="str">
        <f t="shared" si="29"/>
        <v>No T+M+I</v>
      </c>
      <c r="V82">
        <v>571.77586958367897</v>
      </c>
      <c r="W82">
        <v>584.34173189316073</v>
      </c>
      <c r="X82">
        <f t="shared" si="30"/>
        <v>-12.565862309481759</v>
      </c>
      <c r="Y82">
        <v>-13.611863578293608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606.25</v>
      </c>
      <c r="D83">
        <v>618</v>
      </c>
      <c r="E83">
        <v>602.20000000000005</v>
      </c>
      <c r="F83">
        <v>605.04999999999995</v>
      </c>
      <c r="G83">
        <f>_xll.TA_TYPPRICE(D83,E83,F83)</f>
        <v>608.41666666666663</v>
      </c>
      <c r="H83">
        <v>591.07946850816666</v>
      </c>
      <c r="I83" t="str">
        <f t="shared" si="20"/>
        <v>UP</v>
      </c>
      <c r="J83">
        <v>589.33776762663331</v>
      </c>
      <c r="K83">
        <v>561.79905075074123</v>
      </c>
      <c r="L83" t="str">
        <f t="shared" si="21"/>
        <v>UP</v>
      </c>
      <c r="M83" t="str">
        <f t="shared" si="22"/>
        <v>UP</v>
      </c>
      <c r="N83">
        <v>72.877678497702036</v>
      </c>
      <c r="O83" t="str">
        <f t="shared" si="23"/>
        <v>UP</v>
      </c>
      <c r="P83" t="str">
        <f t="shared" si="24"/>
        <v>UP</v>
      </c>
      <c r="Q83">
        <f t="shared" si="25"/>
        <v>2.8499999999999091</v>
      </c>
      <c r="R83">
        <f t="shared" si="26"/>
        <v>15.799999999999955</v>
      </c>
      <c r="S83">
        <f t="shared" si="27"/>
        <v>0.18037974683543781</v>
      </c>
      <c r="T83" t="str">
        <f t="shared" si="28"/>
        <v>DOWN</v>
      </c>
      <c r="U83" t="str">
        <f t="shared" si="29"/>
        <v>No T+M+I</v>
      </c>
      <c r="V83">
        <v>576.89496657080531</v>
      </c>
      <c r="W83">
        <v>585.87567767885253</v>
      </c>
      <c r="X83">
        <f t="shared" si="30"/>
        <v>-8.9807111080472168</v>
      </c>
      <c r="Y83">
        <v>-12.68563308424433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601.95000000000005</v>
      </c>
      <c r="D84">
        <v>619</v>
      </c>
      <c r="E84">
        <v>597</v>
      </c>
      <c r="F84">
        <v>600</v>
      </c>
      <c r="G84">
        <f>_xll.TA_TYPPRICE(D84,E84,F84)</f>
        <v>605.33333333333337</v>
      </c>
      <c r="H84">
        <v>598.20640092074996</v>
      </c>
      <c r="I84" t="str">
        <f t="shared" si="20"/>
        <v>UP</v>
      </c>
      <c r="J84">
        <v>595.92937482071477</v>
      </c>
      <c r="K84">
        <v>569.62148391724315</v>
      </c>
      <c r="L84" t="str">
        <f t="shared" si="21"/>
        <v>UP</v>
      </c>
      <c r="M84" t="str">
        <f t="shared" si="22"/>
        <v>UP</v>
      </c>
      <c r="N84">
        <v>67.393062210982009</v>
      </c>
      <c r="O84" t="str">
        <f t="shared" si="23"/>
        <v>UP</v>
      </c>
      <c r="P84" t="str">
        <f t="shared" si="24"/>
        <v>UP</v>
      </c>
      <c r="Q84">
        <f t="shared" si="25"/>
        <v>3</v>
      </c>
      <c r="R84">
        <f t="shared" si="26"/>
        <v>22</v>
      </c>
      <c r="S84">
        <f t="shared" si="27"/>
        <v>0.13636363636363635</v>
      </c>
      <c r="T84" t="str">
        <f t="shared" si="28"/>
        <v>DOWN</v>
      </c>
      <c r="U84" t="str">
        <f t="shared" si="29"/>
        <v>No T+M+I</v>
      </c>
      <c r="V84">
        <v>580.44958709837374</v>
      </c>
      <c r="W84">
        <v>586.92192377671529</v>
      </c>
      <c r="X84">
        <f t="shared" si="30"/>
        <v>-6.4723366783415486</v>
      </c>
      <c r="Y84">
        <v>-11.442973803063774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606</v>
      </c>
      <c r="D85">
        <v>621.9</v>
      </c>
      <c r="E85">
        <v>603.85</v>
      </c>
      <c r="F85">
        <v>612</v>
      </c>
      <c r="G85">
        <f>_xll.TA_TYPPRICE(D85,E85,F85)</f>
        <v>612.58333333333337</v>
      </c>
      <c r="H85">
        <v>605.39486712704161</v>
      </c>
      <c r="I85" t="str">
        <f t="shared" si="20"/>
        <v>UP</v>
      </c>
      <c r="J85">
        <v>601.70062486055588</v>
      </c>
      <c r="K85">
        <v>577.2278208245225</v>
      </c>
      <c r="L85" t="str">
        <f t="shared" si="21"/>
        <v>UP</v>
      </c>
      <c r="M85" t="str">
        <f t="shared" si="22"/>
        <v>UP</v>
      </c>
      <c r="N85">
        <v>73.35028866362893</v>
      </c>
      <c r="O85" t="str">
        <f t="shared" si="23"/>
        <v>UP</v>
      </c>
      <c r="P85" t="str">
        <f t="shared" si="24"/>
        <v>UP</v>
      </c>
      <c r="Q85">
        <f t="shared" si="25"/>
        <v>8.1499999999999773</v>
      </c>
      <c r="R85">
        <f t="shared" si="26"/>
        <v>18.049999999999955</v>
      </c>
      <c r="S85">
        <f t="shared" si="27"/>
        <v>0.45152354570637104</v>
      </c>
      <c r="T85" t="str">
        <f t="shared" si="28"/>
        <v>No Indication</v>
      </c>
      <c r="U85" t="str">
        <f t="shared" si="29"/>
        <v>No T+M+I</v>
      </c>
      <c r="V85">
        <v>585.30349677554705</v>
      </c>
      <c r="W85">
        <v>588.77955905251417</v>
      </c>
      <c r="X85">
        <f t="shared" si="30"/>
        <v>-3.4760622769671272</v>
      </c>
      <c r="Y85">
        <v>-9.849591497844445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612.5</v>
      </c>
      <c r="D86">
        <v>614.4</v>
      </c>
      <c r="E86">
        <v>594.15</v>
      </c>
      <c r="F86">
        <v>600.1</v>
      </c>
      <c r="G86">
        <f>_xll.TA_TYPPRICE(D86,E86,F86)</f>
        <v>602.88333333333333</v>
      </c>
      <c r="H86">
        <v>604.13910023018752</v>
      </c>
      <c r="I86" t="str">
        <f t="shared" si="20"/>
        <v>DOWN</v>
      </c>
      <c r="J86">
        <v>604.52270822487674</v>
      </c>
      <c r="K86">
        <v>580.98830508573974</v>
      </c>
      <c r="L86" t="str">
        <f t="shared" si="21"/>
        <v>No Confirmation</v>
      </c>
      <c r="M86" t="str">
        <f t="shared" si="22"/>
        <v>No Trend</v>
      </c>
      <c r="N86">
        <v>59.806041241070233</v>
      </c>
      <c r="O86" t="str">
        <f t="shared" si="23"/>
        <v>No Momentum</v>
      </c>
      <c r="P86" t="str">
        <f t="shared" si="24"/>
        <v>No Trend + Momentum</v>
      </c>
      <c r="Q86">
        <f t="shared" si="25"/>
        <v>5.9500000000000455</v>
      </c>
      <c r="R86">
        <f t="shared" si="26"/>
        <v>20.25</v>
      </c>
      <c r="S86">
        <f t="shared" si="27"/>
        <v>0.2938271604938294</v>
      </c>
      <c r="T86" t="str">
        <f t="shared" si="28"/>
        <v>No Indication</v>
      </c>
      <c r="U86" t="str">
        <f t="shared" si="29"/>
        <v>No T+M+I</v>
      </c>
      <c r="V86">
        <v>587.57988188700131</v>
      </c>
      <c r="W86">
        <v>589.61811023380938</v>
      </c>
      <c r="X86">
        <f t="shared" si="30"/>
        <v>-2.0382283468080686</v>
      </c>
      <c r="Y86">
        <v>-8.2873188676371701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603.5</v>
      </c>
      <c r="D87">
        <v>617.79999999999995</v>
      </c>
      <c r="E87">
        <v>602</v>
      </c>
      <c r="F87">
        <v>610.1</v>
      </c>
      <c r="G87">
        <f>_xll.TA_TYPPRICE(D87,E87,F87)</f>
        <v>609.9666666666667</v>
      </c>
      <c r="H87">
        <v>607.05288344842711</v>
      </c>
      <c r="I87" t="str">
        <f t="shared" si="20"/>
        <v>UP</v>
      </c>
      <c r="J87">
        <v>607.47321750823744</v>
      </c>
      <c r="K87">
        <v>585.65757062224202</v>
      </c>
      <c r="L87" t="str">
        <f t="shared" si="21"/>
        <v>UP</v>
      </c>
      <c r="M87" t="str">
        <f t="shared" si="22"/>
        <v>UP</v>
      </c>
      <c r="N87">
        <v>66.335639629625817</v>
      </c>
      <c r="O87" t="str">
        <f t="shared" si="23"/>
        <v>UP</v>
      </c>
      <c r="P87" t="str">
        <f t="shared" si="24"/>
        <v>UP</v>
      </c>
      <c r="Q87">
        <f t="shared" si="25"/>
        <v>8.1000000000000227</v>
      </c>
      <c r="R87">
        <f t="shared" si="26"/>
        <v>15.799999999999955</v>
      </c>
      <c r="S87">
        <f t="shared" si="27"/>
        <v>0.51265822784810422</v>
      </c>
      <c r="T87" t="str">
        <f t="shared" si="28"/>
        <v>No Indication</v>
      </c>
      <c r="U87" t="str">
        <f t="shared" si="29"/>
        <v>No T+M+I</v>
      </c>
      <c r="V87">
        <v>591.04451544284723</v>
      </c>
      <c r="W87">
        <v>591.13528725352717</v>
      </c>
      <c r="X87">
        <f t="shared" si="30"/>
        <v>-9.0771810679939335E-2</v>
      </c>
      <c r="Y87">
        <v>-6.6480094562457239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609</v>
      </c>
      <c r="D88">
        <v>637.9</v>
      </c>
      <c r="E88">
        <v>606.1</v>
      </c>
      <c r="F88">
        <v>621</v>
      </c>
      <c r="G88">
        <f>_xll.TA_TYPPRICE(D88,E88,F88)</f>
        <v>621.66666666666663</v>
      </c>
      <c r="H88">
        <v>614.35977505754681</v>
      </c>
      <c r="I88" t="str">
        <f t="shared" si="20"/>
        <v>UP</v>
      </c>
      <c r="J88">
        <v>614.23472472862909</v>
      </c>
      <c r="K88">
        <v>590.20033270618819</v>
      </c>
      <c r="L88" t="str">
        <f t="shared" si="21"/>
        <v>UP</v>
      </c>
      <c r="M88" t="str">
        <f t="shared" si="22"/>
        <v>UP</v>
      </c>
      <c r="N88">
        <v>72.436562989553167</v>
      </c>
      <c r="O88" t="str">
        <f t="shared" si="23"/>
        <v>UP</v>
      </c>
      <c r="P88" t="str">
        <f t="shared" si="24"/>
        <v>UP</v>
      </c>
      <c r="Q88">
        <f t="shared" si="25"/>
        <v>14.899999999999977</v>
      </c>
      <c r="R88">
        <f t="shared" si="26"/>
        <v>31.799999999999955</v>
      </c>
      <c r="S88">
        <f t="shared" si="27"/>
        <v>0.46855345911949681</v>
      </c>
      <c r="T88" t="str">
        <f t="shared" si="28"/>
        <v>No Indication</v>
      </c>
      <c r="U88" t="str">
        <f t="shared" si="29"/>
        <v>No T+M+I</v>
      </c>
      <c r="V88">
        <v>595.65305152856308</v>
      </c>
      <c r="W88">
        <v>593.34748819771039</v>
      </c>
      <c r="X88">
        <f t="shared" si="30"/>
        <v>2.3055633308526922</v>
      </c>
      <c r="Y88">
        <v>-4.8572948988260407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629</v>
      </c>
      <c r="D89">
        <v>637.75</v>
      </c>
      <c r="E89">
        <v>622.65</v>
      </c>
      <c r="F89">
        <v>623.95000000000005</v>
      </c>
      <c r="G89">
        <f>_xll.TA_TYPPRICE(D89,E89,F89)</f>
        <v>628.11666666666667</v>
      </c>
      <c r="H89">
        <v>621.2382208621068</v>
      </c>
      <c r="I89" t="str">
        <f t="shared" si="20"/>
        <v>UP</v>
      </c>
      <c r="J89">
        <v>619.46034145560043</v>
      </c>
      <c r="K89">
        <v>597.41136988259086</v>
      </c>
      <c r="L89" t="str">
        <f t="shared" si="21"/>
        <v>UP</v>
      </c>
      <c r="M89" t="str">
        <f t="shared" si="22"/>
        <v>UP</v>
      </c>
      <c r="N89">
        <v>74.028851940042301</v>
      </c>
      <c r="O89" t="str">
        <f t="shared" si="23"/>
        <v>UP</v>
      </c>
      <c r="P89" t="str">
        <f t="shared" si="24"/>
        <v>UP</v>
      </c>
      <c r="Q89">
        <f t="shared" si="25"/>
        <v>1.3000000000000682</v>
      </c>
      <c r="R89">
        <f t="shared" si="26"/>
        <v>15.100000000000023</v>
      </c>
      <c r="S89">
        <f t="shared" si="27"/>
        <v>8.609271523179246E-2</v>
      </c>
      <c r="T89" t="str">
        <f t="shared" si="28"/>
        <v>DOWN</v>
      </c>
      <c r="U89" t="str">
        <f t="shared" si="29"/>
        <v>No T+M+I</v>
      </c>
      <c r="V89">
        <v>600.00642821647648</v>
      </c>
      <c r="W89">
        <v>595.61434092380591</v>
      </c>
      <c r="X89">
        <f t="shared" si="30"/>
        <v>4.392087292670567</v>
      </c>
      <c r="Y89">
        <v>-3.0074184605267194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621</v>
      </c>
      <c r="D90">
        <v>622</v>
      </c>
      <c r="E90">
        <v>607.5</v>
      </c>
      <c r="F90">
        <v>611.04999999999995</v>
      </c>
      <c r="G90">
        <f>_xll.TA_TYPPRICE(D90,E90,F90)</f>
        <v>613.51666666666665</v>
      </c>
      <c r="H90">
        <v>617.37744376438673</v>
      </c>
      <c r="I90" t="str">
        <f t="shared" si="20"/>
        <v>DOWN</v>
      </c>
      <c r="J90">
        <v>620.02471002102254</v>
      </c>
      <c r="K90">
        <v>599.65328768645952</v>
      </c>
      <c r="L90" t="str">
        <f t="shared" si="21"/>
        <v>No Confirmation</v>
      </c>
      <c r="M90" t="str">
        <f t="shared" si="22"/>
        <v>No Trend</v>
      </c>
      <c r="N90">
        <v>56.262904708011519</v>
      </c>
      <c r="O90" t="str">
        <f t="shared" si="23"/>
        <v>No Momentum</v>
      </c>
      <c r="P90" t="str">
        <f t="shared" si="24"/>
        <v>No Trend + Momentum</v>
      </c>
      <c r="Q90">
        <f t="shared" si="25"/>
        <v>3.5499999999999545</v>
      </c>
      <c r="R90">
        <f t="shared" si="26"/>
        <v>14.5</v>
      </c>
      <c r="S90">
        <f t="shared" si="27"/>
        <v>0.24482758620689341</v>
      </c>
      <c r="T90" t="str">
        <f t="shared" si="28"/>
        <v>No Indication</v>
      </c>
      <c r="U90" t="str">
        <f t="shared" si="29"/>
        <v>No T+M+I</v>
      </c>
      <c r="V90">
        <v>601.70543926009543</v>
      </c>
      <c r="W90">
        <v>596.75772307759803</v>
      </c>
      <c r="X90">
        <f t="shared" si="30"/>
        <v>4.9477161824974019</v>
      </c>
      <c r="Y90">
        <v>-1.4163915319218949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615</v>
      </c>
      <c r="D91">
        <v>625</v>
      </c>
      <c r="E91">
        <v>611.04999999999995</v>
      </c>
      <c r="F91">
        <v>612.6</v>
      </c>
      <c r="G91">
        <f>_xll.TA_TYPPRICE(D91,E91,F91)</f>
        <v>616.2166666666667</v>
      </c>
      <c r="H91">
        <v>616.79705521552671</v>
      </c>
      <c r="I91" t="str">
        <f t="shared" si="20"/>
        <v>DOWN</v>
      </c>
      <c r="J91">
        <v>621.13033001635085</v>
      </c>
      <c r="K91">
        <v>602.18589042280189</v>
      </c>
      <c r="L91" t="str">
        <f t="shared" si="21"/>
        <v>No Confirmation</v>
      </c>
      <c r="M91" t="str">
        <f t="shared" si="22"/>
        <v>No Trend</v>
      </c>
      <c r="N91">
        <v>57.78454104113149</v>
      </c>
      <c r="O91" t="str">
        <f t="shared" si="23"/>
        <v>No Momentum</v>
      </c>
      <c r="P91" t="str">
        <f t="shared" si="24"/>
        <v>No Trend + Momentum</v>
      </c>
      <c r="Q91">
        <f t="shared" si="25"/>
        <v>1.5500000000000682</v>
      </c>
      <c r="R91">
        <f t="shared" si="26"/>
        <v>13.950000000000045</v>
      </c>
      <c r="S91">
        <f t="shared" si="27"/>
        <v>0.11111111111111564</v>
      </c>
      <c r="T91" t="str">
        <f t="shared" si="28"/>
        <v>DOWN</v>
      </c>
      <c r="U91" t="str">
        <f t="shared" si="29"/>
        <v>No T+M+I</v>
      </c>
      <c r="V91">
        <v>603.38152552777308</v>
      </c>
      <c r="W91">
        <v>597.93122507185001</v>
      </c>
      <c r="X91">
        <f t="shared" si="30"/>
        <v>5.4503004559230703</v>
      </c>
      <c r="Y91">
        <v>-4.3053134352901701E-2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615.20000000000005</v>
      </c>
      <c r="D92">
        <v>621.35</v>
      </c>
      <c r="E92">
        <v>604.25</v>
      </c>
      <c r="F92">
        <v>605.6</v>
      </c>
      <c r="G92">
        <f>_xll.TA_TYPPRICE(D92,E92,F92)</f>
        <v>610.4</v>
      </c>
      <c r="H92">
        <v>613.59852760776334</v>
      </c>
      <c r="I92" t="str">
        <f t="shared" si="20"/>
        <v>DOWN</v>
      </c>
      <c r="J92">
        <v>621.17914556827293</v>
      </c>
      <c r="K92">
        <v>602.64458143995705</v>
      </c>
      <c r="L92" t="str">
        <f t="shared" si="21"/>
        <v>No Confirmation</v>
      </c>
      <c r="M92" t="str">
        <f t="shared" si="22"/>
        <v>No Trend</v>
      </c>
      <c r="N92">
        <v>48.298756842528221</v>
      </c>
      <c r="O92" t="str">
        <f t="shared" si="23"/>
        <v>No Momentum</v>
      </c>
      <c r="P92" t="str">
        <f t="shared" si="24"/>
        <v>No Trend + Momentum</v>
      </c>
      <c r="Q92">
        <f t="shared" si="25"/>
        <v>1.3500000000000227</v>
      </c>
      <c r="R92">
        <f t="shared" si="26"/>
        <v>17.100000000000023</v>
      </c>
      <c r="S92">
        <f t="shared" si="27"/>
        <v>7.8947368421053862E-2</v>
      </c>
      <c r="T92" t="str">
        <f t="shared" si="28"/>
        <v>DOWN</v>
      </c>
      <c r="U92" t="str">
        <f t="shared" si="29"/>
        <v>No T+M+I</v>
      </c>
      <c r="V92">
        <v>603.72282929273103</v>
      </c>
      <c r="W92">
        <v>598.49928247393518</v>
      </c>
      <c r="X92">
        <f t="shared" si="30"/>
        <v>5.2235468187958531</v>
      </c>
      <c r="Y92">
        <v>1.0102668562768493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610</v>
      </c>
      <c r="D93">
        <v>612.5</v>
      </c>
      <c r="E93">
        <v>601.95000000000005</v>
      </c>
      <c r="F93">
        <v>603.5</v>
      </c>
      <c r="G93">
        <f>_xll.TA_TYPPRICE(D93,E93,F93)</f>
        <v>605.98333333333335</v>
      </c>
      <c r="H93">
        <v>609.79093047054835</v>
      </c>
      <c r="I93" t="str">
        <f t="shared" si="20"/>
        <v>DOWN</v>
      </c>
      <c r="J93">
        <v>619.25044655310114</v>
      </c>
      <c r="K93">
        <v>602.49023000885552</v>
      </c>
      <c r="L93" t="str">
        <f t="shared" si="21"/>
        <v>No Confirmation</v>
      </c>
      <c r="M93" t="str">
        <f t="shared" si="22"/>
        <v>No Trend</v>
      </c>
      <c r="N93">
        <v>45.4979408259533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1.5499999999999545</v>
      </c>
      <c r="R93">
        <f t="shared" si="26"/>
        <v>10.549999999999955</v>
      </c>
      <c r="S93">
        <f t="shared" si="27"/>
        <v>0.14691943127961718</v>
      </c>
      <c r="T93" t="str">
        <f t="shared" si="28"/>
        <v>DOWN</v>
      </c>
      <c r="U93" t="str">
        <f t="shared" si="29"/>
        <v>No T+M+I</v>
      </c>
      <c r="V93">
        <v>603.68854786308009</v>
      </c>
      <c r="W93">
        <v>598.86970599438439</v>
      </c>
      <c r="X93">
        <f t="shared" si="30"/>
        <v>4.8188418686956993</v>
      </c>
      <c r="Y93">
        <v>1.7719818587606193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606.20000000000005</v>
      </c>
      <c r="D94">
        <v>623.79999999999995</v>
      </c>
      <c r="E94">
        <v>602.6</v>
      </c>
      <c r="F94">
        <v>619</v>
      </c>
      <c r="G94">
        <f>_xll.TA_TYPPRICE(D94,E94,F94)</f>
        <v>615.13333333333333</v>
      </c>
      <c r="H94">
        <v>612.46213190194089</v>
      </c>
      <c r="I94" t="str">
        <f t="shared" si="20"/>
        <v>UP</v>
      </c>
      <c r="J94">
        <v>620.2614584301898</v>
      </c>
      <c r="K94">
        <v>602.51462334022096</v>
      </c>
      <c r="L94" t="str">
        <f t="shared" si="21"/>
        <v>No Confirmation</v>
      </c>
      <c r="M94" t="str">
        <f t="shared" si="22"/>
        <v>No Trend</v>
      </c>
      <c r="N94">
        <v>64.494264436301336</v>
      </c>
      <c r="O94" t="str">
        <f t="shared" si="23"/>
        <v>UP</v>
      </c>
      <c r="P94" t="str">
        <f t="shared" si="24"/>
        <v>No Trend + Momentum</v>
      </c>
      <c r="Q94">
        <f t="shared" si="25"/>
        <v>16.399999999999977</v>
      </c>
      <c r="R94">
        <f t="shared" si="26"/>
        <v>21.199999999999932</v>
      </c>
      <c r="S94">
        <f t="shared" si="27"/>
        <v>0.77358490566037874</v>
      </c>
      <c r="T94" t="str">
        <f t="shared" si="28"/>
        <v>No Indication</v>
      </c>
      <c r="U94" t="str">
        <f t="shared" si="29"/>
        <v>No T+M+I</v>
      </c>
      <c r="V94">
        <v>606.04415588414474</v>
      </c>
      <c r="W94">
        <v>600.36083888368921</v>
      </c>
      <c r="X94">
        <f t="shared" si="30"/>
        <v>5.6833170004555313</v>
      </c>
      <c r="Y94">
        <v>2.5542488870996016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619.6</v>
      </c>
      <c r="D95">
        <v>675.45</v>
      </c>
      <c r="E95">
        <v>614</v>
      </c>
      <c r="F95">
        <v>645</v>
      </c>
      <c r="G95">
        <f>_xll.TA_TYPPRICE(D95,E95,F95)</f>
        <v>644.81666666666672</v>
      </c>
      <c r="H95">
        <v>628.63939928430386</v>
      </c>
      <c r="I95" t="str">
        <f t="shared" si="20"/>
        <v>UP</v>
      </c>
      <c r="J95">
        <v>632.52557877903655</v>
      </c>
      <c r="K95">
        <v>605.06692926461631</v>
      </c>
      <c r="L95" t="str">
        <f t="shared" si="21"/>
        <v>UP</v>
      </c>
      <c r="M95" t="str">
        <f t="shared" si="22"/>
        <v>UP</v>
      </c>
      <c r="N95">
        <v>79.486134609541196</v>
      </c>
      <c r="O95" t="str">
        <f t="shared" si="23"/>
        <v>UP</v>
      </c>
      <c r="P95" t="str">
        <f t="shared" si="24"/>
        <v>UP</v>
      </c>
      <c r="Q95">
        <f t="shared" si="25"/>
        <v>31</v>
      </c>
      <c r="R95">
        <f t="shared" si="26"/>
        <v>61.450000000000045</v>
      </c>
      <c r="S95">
        <f t="shared" si="27"/>
        <v>0.50447518307567085</v>
      </c>
      <c r="T95" t="str">
        <f t="shared" si="28"/>
        <v>No Indication</v>
      </c>
      <c r="U95" t="str">
        <f t="shared" si="29"/>
        <v>No T+M+I</v>
      </c>
      <c r="V95">
        <v>612.03736267119939</v>
      </c>
      <c r="W95">
        <v>603.66744341082335</v>
      </c>
      <c r="X95">
        <f t="shared" si="30"/>
        <v>8.3699192603760366</v>
      </c>
      <c r="Y95">
        <v>3.7173829617548888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648</v>
      </c>
      <c r="D96">
        <v>658.9</v>
      </c>
      <c r="E96">
        <v>630</v>
      </c>
      <c r="F96">
        <v>643.65</v>
      </c>
      <c r="G96">
        <f>_xll.TA_TYPPRICE(D96,E96,F96)</f>
        <v>644.18333333333339</v>
      </c>
      <c r="H96">
        <v>636.41136630881863</v>
      </c>
      <c r="I96" t="str">
        <f t="shared" si="20"/>
        <v>UP</v>
      </c>
      <c r="J96">
        <v>638.386561272584</v>
      </c>
      <c r="K96">
        <v>610.60761165025713</v>
      </c>
      <c r="L96" t="str">
        <f t="shared" si="21"/>
        <v>UP</v>
      </c>
      <c r="M96" t="str">
        <f t="shared" si="22"/>
        <v>UP</v>
      </c>
      <c r="N96">
        <v>77.365931387375568</v>
      </c>
      <c r="O96" t="str">
        <f t="shared" si="23"/>
        <v>UP</v>
      </c>
      <c r="P96" t="str">
        <f t="shared" si="24"/>
        <v>UP</v>
      </c>
      <c r="Q96">
        <f t="shared" si="25"/>
        <v>13.649999999999977</v>
      </c>
      <c r="R96">
        <f t="shared" si="26"/>
        <v>28.899999999999977</v>
      </c>
      <c r="S96">
        <f t="shared" si="27"/>
        <v>0.4723183391003456</v>
      </c>
      <c r="T96" t="str">
        <f t="shared" si="28"/>
        <v>No Indication</v>
      </c>
      <c r="U96" t="str">
        <f t="shared" si="29"/>
        <v>No T+M+I</v>
      </c>
      <c r="V96">
        <v>616.90084533716868</v>
      </c>
      <c r="W96">
        <v>606.62911426928088</v>
      </c>
      <c r="X96">
        <f t="shared" si="30"/>
        <v>10.271731067887799</v>
      </c>
      <c r="Y96">
        <v>5.0282525829814713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639.70000000000005</v>
      </c>
      <c r="D97">
        <v>650.5</v>
      </c>
      <c r="E97">
        <v>632</v>
      </c>
      <c r="F97">
        <v>633.20000000000005</v>
      </c>
      <c r="G97">
        <f>_xll.TA_TYPPRICE(D97,E97,F97)</f>
        <v>638.56666666666672</v>
      </c>
      <c r="H97">
        <v>637.48901648774267</v>
      </c>
      <c r="I97" t="str">
        <f t="shared" si="20"/>
        <v>DOWN</v>
      </c>
      <c r="J97">
        <v>641.07843654534315</v>
      </c>
      <c r="K97">
        <v>615.36147572797779</v>
      </c>
      <c r="L97" t="str">
        <f t="shared" si="21"/>
        <v>No Confirmation</v>
      </c>
      <c r="M97" t="str">
        <f t="shared" si="22"/>
        <v>No Trend</v>
      </c>
      <c r="N97">
        <v>61.494534102546481</v>
      </c>
      <c r="O97" t="str">
        <f t="shared" si="23"/>
        <v>UP</v>
      </c>
      <c r="P97" t="str">
        <f t="shared" si="24"/>
        <v>No Trend + Momentum</v>
      </c>
      <c r="Q97">
        <f t="shared" si="25"/>
        <v>1.2000000000000455</v>
      </c>
      <c r="R97">
        <f t="shared" si="26"/>
        <v>18.5</v>
      </c>
      <c r="S97">
        <f t="shared" si="27"/>
        <v>6.4864864864867325E-2</v>
      </c>
      <c r="T97" t="str">
        <f t="shared" si="28"/>
        <v>DOWN</v>
      </c>
      <c r="U97" t="str">
        <f t="shared" si="29"/>
        <v>No T+M+I</v>
      </c>
      <c r="V97">
        <v>619.40840759298885</v>
      </c>
      <c r="W97">
        <v>608.59732802711187</v>
      </c>
      <c r="X97">
        <f t="shared" si="30"/>
        <v>10.81107956587698</v>
      </c>
      <c r="Y97">
        <v>6.1848179795605729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641.15</v>
      </c>
      <c r="D98">
        <v>647</v>
      </c>
      <c r="E98">
        <v>625.4</v>
      </c>
      <c r="F98">
        <v>636</v>
      </c>
      <c r="G98">
        <f>_xll.TA_TYPPRICE(D98,E98,F98)</f>
        <v>636.13333333333333</v>
      </c>
      <c r="H98">
        <v>636.81117491053806</v>
      </c>
      <c r="I98" t="str">
        <f t="shared" si="20"/>
        <v>DOWN</v>
      </c>
      <c r="J98">
        <v>642.39433953526691</v>
      </c>
      <c r="K98">
        <v>617.59225889953825</v>
      </c>
      <c r="L98" t="str">
        <f t="shared" si="21"/>
        <v>No Confirmation</v>
      </c>
      <c r="M98" t="str">
        <f t="shared" si="22"/>
        <v>No Trend</v>
      </c>
      <c r="N98">
        <v>63.970130529626154</v>
      </c>
      <c r="O98" t="str">
        <f t="shared" si="23"/>
        <v>UP</v>
      </c>
      <c r="P98" t="str">
        <f t="shared" si="24"/>
        <v>No Trend + Momentum</v>
      </c>
      <c r="Q98">
        <f t="shared" si="25"/>
        <v>10.600000000000023</v>
      </c>
      <c r="R98">
        <f t="shared" si="26"/>
        <v>21.600000000000023</v>
      </c>
      <c r="S98">
        <f t="shared" si="27"/>
        <v>0.49074074074074125</v>
      </c>
      <c r="T98" t="str">
        <f t="shared" si="28"/>
        <v>No Indication</v>
      </c>
      <c r="U98" t="str">
        <f t="shared" si="29"/>
        <v>No T+M+I</v>
      </c>
      <c r="V98">
        <v>621.96096027099054</v>
      </c>
      <c r="W98">
        <v>610.62715558065918</v>
      </c>
      <c r="X98">
        <f t="shared" si="30"/>
        <v>11.333804690331363</v>
      </c>
      <c r="Y98">
        <v>7.2146153217147306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639</v>
      </c>
      <c r="D99">
        <v>652.9</v>
      </c>
      <c r="E99">
        <v>638</v>
      </c>
      <c r="F99">
        <v>646</v>
      </c>
      <c r="G99">
        <f>_xll.TA_TYPPRICE(D99,E99,F99)</f>
        <v>645.63333333333333</v>
      </c>
      <c r="H99">
        <v>641.22225412193575</v>
      </c>
      <c r="I99" t="str">
        <f t="shared" si="20"/>
        <v>UP</v>
      </c>
      <c r="J99">
        <v>644.72893074965202</v>
      </c>
      <c r="K99">
        <v>622.12731247741863</v>
      </c>
      <c r="L99" t="str">
        <f t="shared" si="21"/>
        <v>UP</v>
      </c>
      <c r="M99" t="str">
        <f t="shared" si="22"/>
        <v>UP</v>
      </c>
      <c r="N99">
        <v>72.005159455104192</v>
      </c>
      <c r="O99" t="str">
        <f t="shared" si="23"/>
        <v>UP</v>
      </c>
      <c r="P99" t="str">
        <f t="shared" si="24"/>
        <v>UP</v>
      </c>
      <c r="Q99">
        <f t="shared" si="25"/>
        <v>8</v>
      </c>
      <c r="R99">
        <f t="shared" si="26"/>
        <v>14.899999999999977</v>
      </c>
      <c r="S99">
        <f t="shared" si="27"/>
        <v>0.53691275167785313</v>
      </c>
      <c r="T99" t="str">
        <f t="shared" si="28"/>
        <v>No Indication</v>
      </c>
      <c r="U99" t="str">
        <f t="shared" si="29"/>
        <v>No T+M+I</v>
      </c>
      <c r="V99">
        <v>625.65927407545348</v>
      </c>
      <c r="W99">
        <v>613.24736627838809</v>
      </c>
      <c r="X99">
        <f t="shared" si="30"/>
        <v>12.411907797065396</v>
      </c>
      <c r="Y99">
        <v>8.2540738167848637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645.29999999999995</v>
      </c>
      <c r="D100">
        <v>648.15</v>
      </c>
      <c r="E100">
        <v>631.20000000000005</v>
      </c>
      <c r="F100">
        <v>632.04999999999995</v>
      </c>
      <c r="G100">
        <f>_xll.TA_TYPPRICE(D100,E100,F100)</f>
        <v>637.13333333333333</v>
      </c>
      <c r="H100">
        <v>639.17779372763448</v>
      </c>
      <c r="I100" t="str">
        <f t="shared" si="20"/>
        <v>DOWN</v>
      </c>
      <c r="J100">
        <v>645.48916836084049</v>
      </c>
      <c r="K100">
        <v>624.1434652602145</v>
      </c>
      <c r="L100" t="str">
        <f t="shared" si="21"/>
        <v>No Confirmation</v>
      </c>
      <c r="M100" t="str">
        <f t="shared" si="22"/>
        <v>No Trend</v>
      </c>
      <c r="N100">
        <v>51.84426826957155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0.84999999999990905</v>
      </c>
      <c r="R100">
        <f t="shared" si="26"/>
        <v>16.949999999999932</v>
      </c>
      <c r="S100">
        <f t="shared" si="27"/>
        <v>5.0147492625363568E-2</v>
      </c>
      <c r="T100" t="str">
        <f t="shared" si="28"/>
        <v>DOWN</v>
      </c>
      <c r="U100" t="str">
        <f t="shared" si="29"/>
        <v>No T+M+I</v>
      </c>
      <c r="V100">
        <v>626.64246267922988</v>
      </c>
      <c r="W100">
        <v>614.64015396147045</v>
      </c>
      <c r="X100">
        <f t="shared" si="30"/>
        <v>12.002308717759433</v>
      </c>
      <c r="Y100">
        <v>9.0037207969797777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634.4</v>
      </c>
      <c r="D101">
        <v>666.7</v>
      </c>
      <c r="E101">
        <v>634.4</v>
      </c>
      <c r="F101">
        <v>653.95000000000005</v>
      </c>
      <c r="G101">
        <f>_xll.TA_TYPPRICE(D101,E101,F101)</f>
        <v>651.68333333333328</v>
      </c>
      <c r="H101">
        <v>645.43056353048382</v>
      </c>
      <c r="I101" t="str">
        <f t="shared" si="20"/>
        <v>UP</v>
      </c>
      <c r="J101">
        <v>650.20268650287596</v>
      </c>
      <c r="K101">
        <v>626.42269520238904</v>
      </c>
      <c r="L101" t="str">
        <f t="shared" si="21"/>
        <v>UP</v>
      </c>
      <c r="M101" t="str">
        <f t="shared" si="22"/>
        <v>UP</v>
      </c>
      <c r="N101">
        <v>68.920703344302567</v>
      </c>
      <c r="O101" t="str">
        <f t="shared" si="23"/>
        <v>UP</v>
      </c>
      <c r="P101" t="str">
        <f t="shared" si="24"/>
        <v>UP</v>
      </c>
      <c r="Q101">
        <f t="shared" si="25"/>
        <v>19.550000000000068</v>
      </c>
      <c r="R101">
        <f t="shared" si="26"/>
        <v>32.300000000000068</v>
      </c>
      <c r="S101">
        <f t="shared" si="27"/>
        <v>0.60526315789473772</v>
      </c>
      <c r="T101" t="str">
        <f t="shared" si="28"/>
        <v>No Indication</v>
      </c>
      <c r="U101" t="str">
        <f t="shared" si="29"/>
        <v>No T+M+I</v>
      </c>
      <c r="V101">
        <v>630.8436222670407</v>
      </c>
      <c r="W101">
        <v>617.55199440876891</v>
      </c>
      <c r="X101">
        <f t="shared" si="30"/>
        <v>13.291627858271795</v>
      </c>
      <c r="Y101">
        <v>9.8613022092381808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652.79999999999995</v>
      </c>
      <c r="D102">
        <v>658.9</v>
      </c>
      <c r="E102">
        <v>605.1</v>
      </c>
      <c r="F102">
        <v>608</v>
      </c>
      <c r="G102">
        <f>_xll.TA_TYPPRICE(D102,E102,F102)</f>
        <v>624</v>
      </c>
      <c r="H102">
        <v>634.71528176524191</v>
      </c>
      <c r="I102" t="str">
        <f t="shared" si="20"/>
        <v>DOWN</v>
      </c>
      <c r="J102">
        <v>652.13542283557024</v>
      </c>
      <c r="K102">
        <v>621.68431849074705</v>
      </c>
      <c r="L102" t="str">
        <f t="shared" si="21"/>
        <v>DOWN</v>
      </c>
      <c r="M102" t="str">
        <f t="shared" si="22"/>
        <v>DOWN</v>
      </c>
      <c r="N102">
        <v>35.70950806900214</v>
      </c>
      <c r="O102" t="str">
        <f t="shared" si="23"/>
        <v>DOWN</v>
      </c>
      <c r="P102" t="str">
        <f t="shared" si="24"/>
        <v>DOWN</v>
      </c>
      <c r="Q102">
        <f t="shared" si="25"/>
        <v>2.8999999999999773</v>
      </c>
      <c r="R102">
        <f t="shared" si="26"/>
        <v>53.799999999999955</v>
      </c>
      <c r="S102">
        <f t="shared" si="27"/>
        <v>5.3903345724906689E-2</v>
      </c>
      <c r="T102" t="str">
        <f t="shared" si="28"/>
        <v>DOWN</v>
      </c>
      <c r="U102" t="str">
        <f t="shared" si="29"/>
        <v>DOWN</v>
      </c>
      <c r="V102">
        <v>627.32921884134214</v>
      </c>
      <c r="W102">
        <v>616.84443926737856</v>
      </c>
      <c r="X102">
        <f t="shared" si="30"/>
        <v>10.484779573963579</v>
      </c>
      <c r="Y102">
        <v>9.9859976821832603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611.70000000000005</v>
      </c>
      <c r="D103">
        <v>634</v>
      </c>
      <c r="E103">
        <v>595.75</v>
      </c>
      <c r="F103">
        <v>609</v>
      </c>
      <c r="G103">
        <f>_xll.TA_TYPPRICE(D103,E103,F103)</f>
        <v>612.91666666666663</v>
      </c>
      <c r="H103">
        <v>623.81597421595427</v>
      </c>
      <c r="I103" t="str">
        <f t="shared" si="20"/>
        <v>DOWN</v>
      </c>
      <c r="J103">
        <v>648.10532887211014</v>
      </c>
      <c r="K103">
        <v>615.92113660391442</v>
      </c>
      <c r="L103" t="str">
        <f t="shared" si="21"/>
        <v>DOWN</v>
      </c>
      <c r="M103" t="str">
        <f t="shared" si="22"/>
        <v>DOWN</v>
      </c>
      <c r="N103">
        <v>36.541367626714482</v>
      </c>
      <c r="O103" t="str">
        <f t="shared" si="23"/>
        <v>DOWN</v>
      </c>
      <c r="P103" t="str">
        <f t="shared" si="24"/>
        <v>DOWN</v>
      </c>
      <c r="Q103">
        <f t="shared" si="25"/>
        <v>13.25</v>
      </c>
      <c r="R103">
        <f t="shared" si="26"/>
        <v>38.25</v>
      </c>
      <c r="S103">
        <f t="shared" si="27"/>
        <v>0.34640522875816993</v>
      </c>
      <c r="T103" t="str">
        <f t="shared" si="28"/>
        <v>No Indication</v>
      </c>
      <c r="U103" t="str">
        <f t="shared" si="29"/>
        <v>No T+M+I</v>
      </c>
      <c r="V103">
        <v>624.50933901959718</v>
      </c>
      <c r="W103">
        <v>616.26336969201714</v>
      </c>
      <c r="X103">
        <f t="shared" si="30"/>
        <v>8.2459693275800419</v>
      </c>
      <c r="Y103">
        <v>9.6379920112626163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611.85</v>
      </c>
      <c r="D104">
        <v>648.54999999999995</v>
      </c>
      <c r="E104">
        <v>610.35</v>
      </c>
      <c r="F104">
        <v>636</v>
      </c>
      <c r="G104">
        <f>_xll.TA_TYPPRICE(D104,E104,F104)</f>
        <v>631.63333333333333</v>
      </c>
      <c r="H104">
        <v>627.7246537746438</v>
      </c>
      <c r="I104" t="str">
        <f t="shared" si="20"/>
        <v>UP</v>
      </c>
      <c r="J104">
        <v>648.2041446783079</v>
      </c>
      <c r="K104">
        <v>614.68310624748904</v>
      </c>
      <c r="L104" t="str">
        <f t="shared" si="21"/>
        <v>No Confirmation</v>
      </c>
      <c r="M104" t="str">
        <f t="shared" si="22"/>
        <v>No Trend</v>
      </c>
      <c r="N104">
        <v>55.830092820773189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25.649999999999977</v>
      </c>
      <c r="R104">
        <f t="shared" si="26"/>
        <v>38.199999999999932</v>
      </c>
      <c r="S104">
        <f t="shared" si="27"/>
        <v>0.67146596858638807</v>
      </c>
      <c r="T104" t="str">
        <f t="shared" si="28"/>
        <v>No Indication</v>
      </c>
      <c r="U104" t="str">
        <f t="shared" si="29"/>
        <v>No T+M+I</v>
      </c>
      <c r="V104">
        <v>626.27713301658218</v>
      </c>
      <c r="W104">
        <v>617.72534230742326</v>
      </c>
      <c r="X104">
        <f t="shared" si="30"/>
        <v>8.5517907091589223</v>
      </c>
      <c r="Y104">
        <v>9.4207517508418768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638</v>
      </c>
      <c r="D105">
        <v>639.79999999999995</v>
      </c>
      <c r="E105">
        <v>595</v>
      </c>
      <c r="F105">
        <v>600</v>
      </c>
      <c r="G105">
        <f>_xll.TA_TYPPRICE(D105,E105,F105)</f>
        <v>611.6</v>
      </c>
      <c r="H105">
        <v>619.66232688732191</v>
      </c>
      <c r="I105" t="str">
        <f t="shared" si="20"/>
        <v>DOWN</v>
      </c>
      <c r="J105">
        <v>646.33655697201721</v>
      </c>
      <c r="K105">
        <v>610.30908263693595</v>
      </c>
      <c r="L105" t="str">
        <f t="shared" si="21"/>
        <v>DOWN</v>
      </c>
      <c r="M105" t="str">
        <f t="shared" si="22"/>
        <v>DOWN</v>
      </c>
      <c r="N105">
        <v>37.057114845347741</v>
      </c>
      <c r="O105" t="str">
        <f t="shared" si="23"/>
        <v>DOWN</v>
      </c>
      <c r="P105" t="str">
        <f t="shared" si="24"/>
        <v>DOWN</v>
      </c>
      <c r="Q105">
        <f t="shared" si="25"/>
        <v>5</v>
      </c>
      <c r="R105">
        <f t="shared" si="26"/>
        <v>44.799999999999955</v>
      </c>
      <c r="S105">
        <f t="shared" si="27"/>
        <v>0.11160714285714297</v>
      </c>
      <c r="T105" t="str">
        <f t="shared" si="28"/>
        <v>DOWN</v>
      </c>
      <c r="U105" t="str">
        <f t="shared" si="29"/>
        <v>DOWN</v>
      </c>
      <c r="V105">
        <v>622.23449716787718</v>
      </c>
      <c r="W105">
        <v>616.41235398835488</v>
      </c>
      <c r="X105">
        <f t="shared" si="30"/>
        <v>5.8221431795222998</v>
      </c>
      <c r="Y105">
        <v>8.7010300365779614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603.15</v>
      </c>
      <c r="D106">
        <v>619</v>
      </c>
      <c r="E106">
        <v>601.70000000000005</v>
      </c>
      <c r="F106">
        <v>608.79999999999995</v>
      </c>
      <c r="G106">
        <f>_xll.TA_TYPPRICE(D106,E106,F106)</f>
        <v>609.83333333333337</v>
      </c>
      <c r="H106">
        <v>614.74783011032764</v>
      </c>
      <c r="I106" t="str">
        <f t="shared" si="20"/>
        <v>DOWN</v>
      </c>
      <c r="J106">
        <v>640.26176653379116</v>
      </c>
      <c r="K106">
        <v>608.39595316206135</v>
      </c>
      <c r="L106" t="str">
        <f t="shared" si="21"/>
        <v>No Confirmation</v>
      </c>
      <c r="M106" t="str">
        <f t="shared" si="22"/>
        <v>No Trend</v>
      </c>
      <c r="N106">
        <v>42.921562094919977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7.0999999999999091</v>
      </c>
      <c r="R106">
        <f t="shared" si="26"/>
        <v>17.299999999999955</v>
      </c>
      <c r="S106">
        <f t="shared" si="27"/>
        <v>0.41040462427745245</v>
      </c>
      <c r="T106" t="str">
        <f t="shared" si="28"/>
        <v>No Indication</v>
      </c>
      <c r="U106" t="str">
        <f t="shared" si="29"/>
        <v>No T+M+I</v>
      </c>
      <c r="V106">
        <v>620.16765144974227</v>
      </c>
      <c r="W106">
        <v>615.84847591514335</v>
      </c>
      <c r="X106">
        <f t="shared" si="30"/>
        <v>4.3191755345989122</v>
      </c>
      <c r="Y106">
        <v>7.8246591361821514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612.4</v>
      </c>
      <c r="D107">
        <v>628.70000000000005</v>
      </c>
      <c r="E107">
        <v>608</v>
      </c>
      <c r="F107">
        <v>615.25</v>
      </c>
      <c r="G107">
        <f>_xll.TA_TYPPRICE(D107,E107,F107)</f>
        <v>617.31666666666672</v>
      </c>
      <c r="H107">
        <v>616.03224838849724</v>
      </c>
      <c r="I107" t="str">
        <f t="shared" si="20"/>
        <v>DOWN</v>
      </c>
      <c r="J107">
        <v>637.69248508183762</v>
      </c>
      <c r="K107">
        <v>608.30796357049212</v>
      </c>
      <c r="L107" t="str">
        <f t="shared" si="21"/>
        <v>No Confirmation</v>
      </c>
      <c r="M107" t="str">
        <f t="shared" si="22"/>
        <v>No Trend</v>
      </c>
      <c r="N107">
        <v>47.410718444265576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7.25</v>
      </c>
      <c r="R107">
        <f t="shared" si="26"/>
        <v>20.700000000000045</v>
      </c>
      <c r="S107">
        <f t="shared" si="27"/>
        <v>0.35024154589371903</v>
      </c>
      <c r="T107" t="str">
        <f t="shared" si="28"/>
        <v>No Indication</v>
      </c>
      <c r="U107" t="str">
        <f t="shared" si="29"/>
        <v>No T+M+I</v>
      </c>
      <c r="V107">
        <v>619.41108968824346</v>
      </c>
      <c r="W107">
        <v>615.80414436587353</v>
      </c>
      <c r="X107">
        <f t="shared" si="30"/>
        <v>3.6069453223699384</v>
      </c>
      <c r="Y107">
        <v>6.9811163734197086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620</v>
      </c>
      <c r="D108">
        <v>624.95000000000005</v>
      </c>
      <c r="E108">
        <v>606</v>
      </c>
      <c r="F108">
        <v>608.6</v>
      </c>
      <c r="G108">
        <f>_xll.TA_TYPPRICE(D108,E108,F108)</f>
        <v>613.18333333333339</v>
      </c>
      <c r="H108">
        <v>614.60779086091532</v>
      </c>
      <c r="I108" t="str">
        <f t="shared" si="20"/>
        <v>DOWN</v>
      </c>
      <c r="J108">
        <v>634.86082173031821</v>
      </c>
      <c r="K108">
        <v>607.7950827770494</v>
      </c>
      <c r="L108" t="str">
        <f t="shared" si="21"/>
        <v>No Confirmation</v>
      </c>
      <c r="M108" t="str">
        <f t="shared" si="22"/>
        <v>No Trend</v>
      </c>
      <c r="N108">
        <v>43.047449150979645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2.6000000000000227</v>
      </c>
      <c r="R108">
        <f t="shared" si="26"/>
        <v>18.950000000000045</v>
      </c>
      <c r="S108">
        <f t="shared" si="27"/>
        <v>0.13720316622691381</v>
      </c>
      <c r="T108" t="str">
        <f t="shared" si="28"/>
        <v>DOWN</v>
      </c>
      <c r="U108" t="str">
        <f t="shared" si="29"/>
        <v>No T+M+I</v>
      </c>
      <c r="V108">
        <v>617.74784512082135</v>
      </c>
      <c r="W108">
        <v>615.27050404247552</v>
      </c>
      <c r="X108">
        <f t="shared" si="30"/>
        <v>2.4773410783458303</v>
      </c>
      <c r="Y108">
        <v>6.0803613144049331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610</v>
      </c>
      <c r="D109">
        <v>633.4</v>
      </c>
      <c r="E109">
        <v>609.4</v>
      </c>
      <c r="F109">
        <v>623</v>
      </c>
      <c r="G109">
        <f>_xll.TA_TYPPRICE(D109,E109,F109)</f>
        <v>621.93333333333328</v>
      </c>
      <c r="H109">
        <v>618.2705620971243</v>
      </c>
      <c r="I109" t="str">
        <f t="shared" si="20"/>
        <v>UP</v>
      </c>
      <c r="J109">
        <v>634.53619467913643</v>
      </c>
      <c r="K109">
        <v>608.15173104881615</v>
      </c>
      <c r="L109" t="str">
        <f t="shared" si="21"/>
        <v>No Confirmation</v>
      </c>
      <c r="M109" t="str">
        <f t="shared" si="22"/>
        <v>No Trend</v>
      </c>
      <c r="N109">
        <v>54.405395101670251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13.600000000000023</v>
      </c>
      <c r="R109">
        <f t="shared" si="26"/>
        <v>24</v>
      </c>
      <c r="S109">
        <f t="shared" si="27"/>
        <v>0.56666666666666765</v>
      </c>
      <c r="T109" t="str">
        <f t="shared" si="28"/>
        <v>No Indication</v>
      </c>
      <c r="U109" t="str">
        <f t="shared" si="29"/>
        <v>No T+M+I</v>
      </c>
      <c r="V109">
        <v>618.55586894838734</v>
      </c>
      <c r="W109">
        <v>615.8430592985884</v>
      </c>
      <c r="X109">
        <f t="shared" si="30"/>
        <v>2.7128096497989418</v>
      </c>
      <c r="Y109">
        <v>5.4068509814837347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625.5</v>
      </c>
      <c r="D110">
        <v>645.79999999999995</v>
      </c>
      <c r="E110">
        <v>625.5</v>
      </c>
      <c r="F110">
        <v>631.79999999999995</v>
      </c>
      <c r="G110">
        <f>_xll.TA_TYPPRICE(D110,E110,F110)</f>
        <v>634.36666666666667</v>
      </c>
      <c r="H110">
        <v>626.31861438189549</v>
      </c>
      <c r="I110" t="str">
        <f t="shared" si="20"/>
        <v>UP</v>
      </c>
      <c r="J110">
        <v>637.03926252821725</v>
      </c>
      <c r="K110">
        <v>612.00690192685704</v>
      </c>
      <c r="L110" t="str">
        <f t="shared" si="21"/>
        <v>No Confirmation</v>
      </c>
      <c r="M110" t="str">
        <f t="shared" si="22"/>
        <v>No Trend</v>
      </c>
      <c r="N110">
        <v>60.433062101599688</v>
      </c>
      <c r="O110" t="str">
        <f t="shared" si="23"/>
        <v>UP</v>
      </c>
      <c r="P110" t="str">
        <f t="shared" si="24"/>
        <v>No Trend + Momentum</v>
      </c>
      <c r="Q110">
        <f t="shared" si="25"/>
        <v>6.2999999999999545</v>
      </c>
      <c r="R110">
        <f t="shared" si="26"/>
        <v>20.299999999999955</v>
      </c>
      <c r="S110">
        <f t="shared" si="27"/>
        <v>0.31034482758620535</v>
      </c>
      <c r="T110" t="str">
        <f t="shared" si="28"/>
        <v>No Indication</v>
      </c>
      <c r="U110" t="str">
        <f t="shared" si="29"/>
        <v>No T+M+I</v>
      </c>
      <c r="V110">
        <v>620.59342757171237</v>
      </c>
      <c r="W110">
        <v>617.02505490610042</v>
      </c>
      <c r="X110">
        <f t="shared" si="30"/>
        <v>3.5683726656119461</v>
      </c>
      <c r="Y110">
        <v>5.0391553183093771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633.95000000000005</v>
      </c>
      <c r="D111">
        <v>640</v>
      </c>
      <c r="E111">
        <v>625.25</v>
      </c>
      <c r="F111">
        <v>634.65</v>
      </c>
      <c r="G111">
        <f>_xll.TA_TYPPRICE(D111,E111,F111)</f>
        <v>633.30000000000007</v>
      </c>
      <c r="H111">
        <v>629.80930719094772</v>
      </c>
      <c r="I111" t="str">
        <f t="shared" si="20"/>
        <v>UP</v>
      </c>
      <c r="J111">
        <v>637.69720418861345</v>
      </c>
      <c r="K111">
        <v>614.94981260977772</v>
      </c>
      <c r="L111" t="str">
        <f t="shared" si="21"/>
        <v>No Confirmation</v>
      </c>
      <c r="M111" t="str">
        <f t="shared" si="22"/>
        <v>No Trend</v>
      </c>
      <c r="N111">
        <v>62.443071390365134</v>
      </c>
      <c r="O111" t="str">
        <f t="shared" si="23"/>
        <v>UP</v>
      </c>
      <c r="P111" t="str">
        <f t="shared" si="24"/>
        <v>No Trend + Momentum</v>
      </c>
      <c r="Q111">
        <f t="shared" si="25"/>
        <v>9.3999999999999773</v>
      </c>
      <c r="R111">
        <f t="shared" si="26"/>
        <v>14.75</v>
      </c>
      <c r="S111">
        <f t="shared" si="27"/>
        <v>0.63728813559321884</v>
      </c>
      <c r="T111" t="str">
        <f t="shared" si="28"/>
        <v>No Indication</v>
      </c>
      <c r="U111" t="str">
        <f t="shared" si="29"/>
        <v>No T+M+I</v>
      </c>
      <c r="V111">
        <v>622.75597717606433</v>
      </c>
      <c r="W111">
        <v>618.33060639453743</v>
      </c>
      <c r="X111">
        <f t="shared" si="30"/>
        <v>4.4253707815269081</v>
      </c>
      <c r="Y111">
        <v>4.9163984109528833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633.4</v>
      </c>
      <c r="D112">
        <v>645</v>
      </c>
      <c r="E112">
        <v>628.04999999999995</v>
      </c>
      <c r="F112">
        <v>638.95000000000005</v>
      </c>
      <c r="G112">
        <f>_xll.TA_TYPPRICE(D112,E112,F112)</f>
        <v>637.33333333333337</v>
      </c>
      <c r="H112">
        <v>633.57132026214049</v>
      </c>
      <c r="I112" t="str">
        <f t="shared" si="20"/>
        <v>UP</v>
      </c>
      <c r="J112">
        <v>639.3200477022549</v>
      </c>
      <c r="K112">
        <v>617.8609653631604</v>
      </c>
      <c r="L112" t="str">
        <f t="shared" si="21"/>
        <v>No Confirmation</v>
      </c>
      <c r="M112" t="str">
        <f t="shared" si="22"/>
        <v>No Trend</v>
      </c>
      <c r="N112">
        <v>65.72670774945864</v>
      </c>
      <c r="O112" t="str">
        <f t="shared" si="23"/>
        <v>UP</v>
      </c>
      <c r="P112" t="str">
        <f t="shared" si="24"/>
        <v>No Trend + Momentum</v>
      </c>
      <c r="Q112">
        <f t="shared" si="25"/>
        <v>10.900000000000091</v>
      </c>
      <c r="R112">
        <f t="shared" si="26"/>
        <v>16.950000000000045</v>
      </c>
      <c r="S112">
        <f t="shared" si="27"/>
        <v>0.64306784660767324</v>
      </c>
      <c r="T112" t="str">
        <f t="shared" si="28"/>
        <v>No Indication</v>
      </c>
      <c r="U112" t="str">
        <f t="shared" si="29"/>
        <v>No T+M+I</v>
      </c>
      <c r="V112">
        <v>625.24736530282371</v>
      </c>
      <c r="W112">
        <v>619.85796888383095</v>
      </c>
      <c r="X112">
        <f t="shared" si="30"/>
        <v>5.3893964189927601</v>
      </c>
      <c r="Y112">
        <v>5.0109980125608589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640</v>
      </c>
      <c r="D113">
        <v>650</v>
      </c>
      <c r="E113">
        <v>632.1</v>
      </c>
      <c r="F113">
        <v>635.9</v>
      </c>
      <c r="G113">
        <f>_xll.TA_TYPPRICE(D113,E113,F113)</f>
        <v>639.33333333333337</v>
      </c>
      <c r="H113">
        <v>636.45232679773699</v>
      </c>
      <c r="I113" t="str">
        <f t="shared" si="20"/>
        <v>DOWN</v>
      </c>
      <c r="J113">
        <v>641.6933704350871</v>
      </c>
      <c r="K113">
        <v>621.02519528245807</v>
      </c>
      <c r="L113" t="str">
        <f t="shared" si="21"/>
        <v>No Confirmation</v>
      </c>
      <c r="M113" t="str">
        <f t="shared" si="22"/>
        <v>No Trend</v>
      </c>
      <c r="N113">
        <v>60.998207088477422</v>
      </c>
      <c r="O113" t="str">
        <f t="shared" si="23"/>
        <v>UP</v>
      </c>
      <c r="P113" t="str">
        <f t="shared" si="24"/>
        <v>No Trend + Momentum</v>
      </c>
      <c r="Q113">
        <f t="shared" si="25"/>
        <v>3.7999999999999545</v>
      </c>
      <c r="R113">
        <f t="shared" si="26"/>
        <v>17.899999999999977</v>
      </c>
      <c r="S113">
        <f t="shared" si="27"/>
        <v>0.21229050279329381</v>
      </c>
      <c r="T113" t="str">
        <f t="shared" si="28"/>
        <v>No Indication</v>
      </c>
      <c r="U113" t="str">
        <f t="shared" si="29"/>
        <v>No T+M+I</v>
      </c>
      <c r="V113">
        <v>626.8862321793124</v>
      </c>
      <c r="W113">
        <v>621.04626748502869</v>
      </c>
      <c r="X113">
        <f t="shared" si="30"/>
        <v>5.839964694283708</v>
      </c>
      <c r="Y113">
        <v>5.1767913489054287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641.70000000000005</v>
      </c>
      <c r="D114">
        <v>647.9</v>
      </c>
      <c r="E114">
        <v>621.15</v>
      </c>
      <c r="F114">
        <v>625.5</v>
      </c>
      <c r="G114">
        <f>_xll.TA_TYPPRICE(D114,E114,F114)</f>
        <v>631.51666666666665</v>
      </c>
      <c r="H114">
        <v>633.98449673220182</v>
      </c>
      <c r="I114" t="str">
        <f t="shared" si="20"/>
        <v>DOWN</v>
      </c>
      <c r="J114">
        <v>643.07262144951221</v>
      </c>
      <c r="K114">
        <v>621.05292966413401</v>
      </c>
      <c r="L114" t="str">
        <f t="shared" si="21"/>
        <v>No Confirmation</v>
      </c>
      <c r="M114" t="str">
        <f t="shared" si="22"/>
        <v>No Trend</v>
      </c>
      <c r="N114">
        <v>46.683347858613814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4.3500000000000227</v>
      </c>
      <c r="R114">
        <f t="shared" si="26"/>
        <v>26.75</v>
      </c>
      <c r="S114">
        <f t="shared" si="27"/>
        <v>0.16261682242990738</v>
      </c>
      <c r="T114" t="str">
        <f t="shared" si="28"/>
        <v>DOWN</v>
      </c>
      <c r="U114" t="str">
        <f t="shared" si="29"/>
        <v>No T+M+I</v>
      </c>
      <c r="V114">
        <v>626.67296569018743</v>
      </c>
      <c r="W114">
        <v>621.37617359724879</v>
      </c>
      <c r="X114">
        <f t="shared" si="30"/>
        <v>5.296792092938631</v>
      </c>
      <c r="Y114">
        <v>5.2007914977120695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631.45000000000005</v>
      </c>
      <c r="D115">
        <v>636.54999999999995</v>
      </c>
      <c r="E115">
        <v>627</v>
      </c>
      <c r="F115">
        <v>631.35</v>
      </c>
      <c r="G115">
        <f>_xll.TA_TYPPRICE(D115,E115,F115)</f>
        <v>631.63333333333333</v>
      </c>
      <c r="H115">
        <v>632.80891503276757</v>
      </c>
      <c r="I115" t="str">
        <f t="shared" si="20"/>
        <v>DOWN</v>
      </c>
      <c r="J115">
        <v>641.62315001628724</v>
      </c>
      <c r="K115">
        <v>622.374500849882</v>
      </c>
      <c r="L115" t="str">
        <f t="shared" si="21"/>
        <v>No Confirmation</v>
      </c>
      <c r="M115" t="str">
        <f t="shared" si="22"/>
        <v>No Trend</v>
      </c>
      <c r="N115">
        <v>54.234911068318027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4.3500000000000227</v>
      </c>
      <c r="R115">
        <f t="shared" si="26"/>
        <v>9.5499999999999545</v>
      </c>
      <c r="S115">
        <f t="shared" si="27"/>
        <v>0.45549738219895741</v>
      </c>
      <c r="T115" t="str">
        <f t="shared" si="28"/>
        <v>No Indication</v>
      </c>
      <c r="U115" t="str">
        <f t="shared" si="29"/>
        <v>No T+M+I</v>
      </c>
      <c r="V115">
        <v>627.39250943015861</v>
      </c>
      <c r="W115">
        <v>622.11497555300809</v>
      </c>
      <c r="X115">
        <f t="shared" si="30"/>
        <v>5.2775338771505176</v>
      </c>
      <c r="Y115">
        <v>5.2161399735997591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631.70000000000005</v>
      </c>
      <c r="D116">
        <v>641</v>
      </c>
      <c r="E116">
        <v>628.15</v>
      </c>
      <c r="F116">
        <v>630.04999999999995</v>
      </c>
      <c r="G116">
        <f>_xll.TA_TYPPRICE(D116,E116,F116)</f>
        <v>633.06666666666672</v>
      </c>
      <c r="H116">
        <v>632.9377908497172</v>
      </c>
      <c r="I116" t="str">
        <f t="shared" si="20"/>
        <v>DOWN</v>
      </c>
      <c r="J116">
        <v>641.48467223489013</v>
      </c>
      <c r="K116">
        <v>623.6579451054638</v>
      </c>
      <c r="L116" t="str">
        <f t="shared" si="21"/>
        <v>No Confirmation</v>
      </c>
      <c r="M116" t="str">
        <f t="shared" si="22"/>
        <v>No Trend</v>
      </c>
      <c r="N116">
        <v>52.181899603223499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1.8999999999999773</v>
      </c>
      <c r="R116">
        <f t="shared" si="26"/>
        <v>12.850000000000023</v>
      </c>
      <c r="S116">
        <f t="shared" si="27"/>
        <v>0.1478599221789863</v>
      </c>
      <c r="T116" t="str">
        <f t="shared" si="28"/>
        <v>DOWN</v>
      </c>
      <c r="U116" t="str">
        <f t="shared" si="29"/>
        <v>No T+M+I</v>
      </c>
      <c r="V116">
        <v>627.80135413321113</v>
      </c>
      <c r="W116">
        <v>622.70275514167417</v>
      </c>
      <c r="X116">
        <f t="shared" si="30"/>
        <v>5.0985989915369601</v>
      </c>
      <c r="Y116">
        <v>5.1926317771871995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632</v>
      </c>
      <c r="D117">
        <v>641.54999999999995</v>
      </c>
      <c r="E117">
        <v>630</v>
      </c>
      <c r="F117">
        <v>633.95000000000005</v>
      </c>
      <c r="G117">
        <f>_xll.TA_TYPPRICE(D117,E117,F117)</f>
        <v>635.16666666666663</v>
      </c>
      <c r="H117">
        <v>634.05222875819186</v>
      </c>
      <c r="I117" t="str">
        <f t="shared" si="20"/>
        <v>DOWN</v>
      </c>
      <c r="J117">
        <v>641.49918951602569</v>
      </c>
      <c r="K117">
        <v>625.06729063758291</v>
      </c>
      <c r="L117" t="str">
        <f t="shared" si="21"/>
        <v>No Confirmation</v>
      </c>
      <c r="M117" t="str">
        <f t="shared" si="22"/>
        <v>No Trend</v>
      </c>
      <c r="N117">
        <v>58.126024242612587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3.9500000000000455</v>
      </c>
      <c r="R117">
        <f t="shared" si="26"/>
        <v>11.549999999999955</v>
      </c>
      <c r="S117">
        <f t="shared" si="27"/>
        <v>0.34199134199134729</v>
      </c>
      <c r="T117" t="str">
        <f t="shared" si="28"/>
        <v>No Indication</v>
      </c>
      <c r="U117" t="str">
        <f t="shared" si="29"/>
        <v>No T+M+I</v>
      </c>
      <c r="V117">
        <v>628.74729965117865</v>
      </c>
      <c r="W117">
        <v>623.53588439043904</v>
      </c>
      <c r="X117">
        <f t="shared" si="30"/>
        <v>5.2114152607396136</v>
      </c>
      <c r="Y117">
        <v>5.1963884738976827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634.9</v>
      </c>
      <c r="D118">
        <v>638</v>
      </c>
      <c r="E118">
        <v>630.25</v>
      </c>
      <c r="F118">
        <v>635.6</v>
      </c>
      <c r="G118">
        <f>_xll.TA_TYPPRICE(D118,E118,F118)</f>
        <v>634.61666666666667</v>
      </c>
      <c r="H118">
        <v>634.33444771242921</v>
      </c>
      <c r="I118" t="str">
        <f t="shared" si="20"/>
        <v>UP</v>
      </c>
      <c r="J118">
        <v>640.72159184579778</v>
      </c>
      <c r="K118">
        <v>626.21900382923116</v>
      </c>
      <c r="L118" t="str">
        <f t="shared" si="21"/>
        <v>No Confirmation</v>
      </c>
      <c r="M118" t="str">
        <f t="shared" si="22"/>
        <v>No Trend</v>
      </c>
      <c r="N118">
        <v>60.708987109657834</v>
      </c>
      <c r="O118" t="str">
        <f t="shared" si="23"/>
        <v>UP</v>
      </c>
      <c r="P118" t="str">
        <f t="shared" si="24"/>
        <v>No Trend + Momentum</v>
      </c>
      <c r="Q118">
        <f t="shared" si="25"/>
        <v>5.3500000000000227</v>
      </c>
      <c r="R118">
        <f t="shared" si="26"/>
        <v>7.75</v>
      </c>
      <c r="S118">
        <f t="shared" si="27"/>
        <v>0.69032258064516427</v>
      </c>
      <c r="T118" t="str">
        <f t="shared" si="28"/>
        <v>No Indication</v>
      </c>
      <c r="U118" t="str">
        <f t="shared" si="29"/>
        <v>No T+M+I</v>
      </c>
      <c r="V118">
        <v>629.80156124330506</v>
      </c>
      <c r="W118">
        <v>624.42952258373987</v>
      </c>
      <c r="X118">
        <f t="shared" si="30"/>
        <v>5.3720386595651917</v>
      </c>
      <c r="Y118">
        <v>5.2315185110311848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636</v>
      </c>
      <c r="D119">
        <v>637.4</v>
      </c>
      <c r="E119">
        <v>619.5</v>
      </c>
      <c r="F119">
        <v>626.5</v>
      </c>
      <c r="G119">
        <f>_xll.TA_TYPPRICE(D119,E119,F119)</f>
        <v>627.80000000000007</v>
      </c>
      <c r="H119">
        <v>631.0672238562147</v>
      </c>
      <c r="I119" t="str">
        <f t="shared" si="20"/>
        <v>DOWN</v>
      </c>
      <c r="J119">
        <v>639.98346032450934</v>
      </c>
      <c r="K119">
        <v>624.72589186717983</v>
      </c>
      <c r="L119" t="str">
        <f t="shared" si="21"/>
        <v>No Confirmation</v>
      </c>
      <c r="M119" t="str">
        <f t="shared" si="22"/>
        <v>No Trend</v>
      </c>
      <c r="N119">
        <v>42.595409846567485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7</v>
      </c>
      <c r="R119">
        <f t="shared" si="26"/>
        <v>17.899999999999977</v>
      </c>
      <c r="S119">
        <f t="shared" si="27"/>
        <v>0.39106145251396696</v>
      </c>
      <c r="T119" t="str">
        <f t="shared" si="28"/>
        <v>No Indication</v>
      </c>
      <c r="U119" t="str">
        <f t="shared" si="29"/>
        <v>No T+M+I</v>
      </c>
      <c r="V119">
        <v>629.29362874433502</v>
      </c>
      <c r="W119">
        <v>624.58289128124056</v>
      </c>
      <c r="X119">
        <f t="shared" si="30"/>
        <v>4.7107374630944605</v>
      </c>
      <c r="Y119">
        <v>5.1273623014438403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626.25</v>
      </c>
      <c r="D120">
        <v>627.75</v>
      </c>
      <c r="E120">
        <v>606.1</v>
      </c>
      <c r="F120">
        <v>610</v>
      </c>
      <c r="G120">
        <f>_xll.TA_TYPPRICE(D120,E120,F120)</f>
        <v>614.61666666666667</v>
      </c>
      <c r="H120">
        <v>622.84194526144074</v>
      </c>
      <c r="I120" t="str">
        <f t="shared" si="20"/>
        <v>DOWN</v>
      </c>
      <c r="J120">
        <v>637.26491358572946</v>
      </c>
      <c r="K120">
        <v>620.58680478558426</v>
      </c>
      <c r="L120" t="str">
        <f t="shared" si="21"/>
        <v>DOWN</v>
      </c>
      <c r="M120" t="str">
        <f t="shared" si="22"/>
        <v>DOWN</v>
      </c>
      <c r="N120">
        <v>25.411213864284232</v>
      </c>
      <c r="O120" t="str">
        <f t="shared" si="23"/>
        <v>DOWN</v>
      </c>
      <c r="P120" t="str">
        <f t="shared" si="24"/>
        <v>DOWN</v>
      </c>
      <c r="Q120">
        <f t="shared" si="25"/>
        <v>3.8999999999999773</v>
      </c>
      <c r="R120">
        <f t="shared" si="26"/>
        <v>21.649999999999977</v>
      </c>
      <c r="S120">
        <f t="shared" si="27"/>
        <v>0.18013856812932938</v>
      </c>
      <c r="T120" t="str">
        <f t="shared" si="28"/>
        <v>DOWN</v>
      </c>
      <c r="U120" t="str">
        <f t="shared" si="29"/>
        <v>DOWN</v>
      </c>
      <c r="V120">
        <v>626.32537816828346</v>
      </c>
      <c r="W120">
        <v>623.50267711225979</v>
      </c>
      <c r="X120">
        <f t="shared" si="30"/>
        <v>2.8227010560236749</v>
      </c>
      <c r="Y120">
        <v>4.6664300523598072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619.6</v>
      </c>
      <c r="D121">
        <v>624.20000000000005</v>
      </c>
      <c r="E121">
        <v>612.9</v>
      </c>
      <c r="F121">
        <v>618.54999999999995</v>
      </c>
      <c r="G121">
        <f>_xll.TA_TYPPRICE(D121,E121,F121)</f>
        <v>618.54999999999995</v>
      </c>
      <c r="H121">
        <v>620.69597263072035</v>
      </c>
      <c r="I121" t="str">
        <f t="shared" si="20"/>
        <v>DOWN</v>
      </c>
      <c r="J121">
        <v>634.36159945556733</v>
      </c>
      <c r="K121">
        <v>618.8786259443433</v>
      </c>
      <c r="L121" t="str">
        <f t="shared" si="21"/>
        <v>DOWN</v>
      </c>
      <c r="M121" t="str">
        <f t="shared" si="22"/>
        <v>DOWN</v>
      </c>
      <c r="N121">
        <v>40.864105799324413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5.6499999999999773</v>
      </c>
      <c r="R121">
        <f t="shared" si="26"/>
        <v>11.300000000000068</v>
      </c>
      <c r="S121">
        <f t="shared" si="27"/>
        <v>0.49999999999999495</v>
      </c>
      <c r="T121" t="str">
        <f t="shared" si="28"/>
        <v>No Indication</v>
      </c>
      <c r="U121" t="str">
        <f t="shared" si="29"/>
        <v>No T+M+I</v>
      </c>
      <c r="V121">
        <v>625.12916614239373</v>
      </c>
      <c r="W121">
        <v>623.13581214098133</v>
      </c>
      <c r="X121">
        <f t="shared" si="30"/>
        <v>1.9933540014123992</v>
      </c>
      <c r="Y121">
        <v>4.1318148421703258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619.85</v>
      </c>
      <c r="D122">
        <v>628.79999999999995</v>
      </c>
      <c r="E122">
        <v>618.45000000000005</v>
      </c>
      <c r="F122">
        <v>622.6</v>
      </c>
      <c r="G122">
        <f>_xll.TA_TYPPRICE(D122,E122,F122)</f>
        <v>623.2833333333333</v>
      </c>
      <c r="H122">
        <v>621.98965298202688</v>
      </c>
      <c r="I122" t="str">
        <f t="shared" si="20"/>
        <v>UP</v>
      </c>
      <c r="J122">
        <v>633.12568846544127</v>
      </c>
      <c r="K122">
        <v>618.78337573448925</v>
      </c>
      <c r="L122" t="str">
        <f t="shared" si="21"/>
        <v>No Confirmation</v>
      </c>
      <c r="M122" t="str">
        <f t="shared" si="22"/>
        <v>No Trend</v>
      </c>
      <c r="N122">
        <v>47.325623696025445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4.1499999999999773</v>
      </c>
      <c r="R122">
        <f t="shared" si="26"/>
        <v>10.349999999999909</v>
      </c>
      <c r="S122">
        <f t="shared" si="27"/>
        <v>0.40096618357488056</v>
      </c>
      <c r="T122" t="str">
        <f t="shared" si="28"/>
        <v>No Indication</v>
      </c>
      <c r="U122" t="str">
        <f t="shared" si="29"/>
        <v>No T+M+I</v>
      </c>
      <c r="V122">
        <v>624.74006365894854</v>
      </c>
      <c r="W122">
        <v>623.09612235276052</v>
      </c>
      <c r="X122">
        <f t="shared" si="30"/>
        <v>1.6439413061880259</v>
      </c>
      <c r="Y122">
        <v>3.634240134973866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630</v>
      </c>
      <c r="D123">
        <v>648.9</v>
      </c>
      <c r="E123">
        <v>625.70000000000005</v>
      </c>
      <c r="F123">
        <v>633</v>
      </c>
      <c r="G123">
        <f>_xll.TA_TYPPRICE(D123,E123,F123)</f>
        <v>635.86666666666667</v>
      </c>
      <c r="H123">
        <v>628.92815982434672</v>
      </c>
      <c r="I123" t="str">
        <f t="shared" si="20"/>
        <v>UP</v>
      </c>
      <c r="J123">
        <v>636.63109102867656</v>
      </c>
      <c r="K123">
        <v>620.32040334904718</v>
      </c>
      <c r="L123" t="str">
        <f t="shared" si="21"/>
        <v>No Confirmation</v>
      </c>
      <c r="M123" t="str">
        <f t="shared" si="22"/>
        <v>No Trend</v>
      </c>
      <c r="N123">
        <v>61.003002684104167</v>
      </c>
      <c r="O123" t="str">
        <f t="shared" si="23"/>
        <v>UP</v>
      </c>
      <c r="P123" t="str">
        <f t="shared" si="24"/>
        <v>No Trend + Momentum</v>
      </c>
      <c r="Q123">
        <f t="shared" si="25"/>
        <v>7.2999999999999545</v>
      </c>
      <c r="R123">
        <f t="shared" si="26"/>
        <v>23.199999999999932</v>
      </c>
      <c r="S123">
        <f t="shared" si="27"/>
        <v>0.31465517241379209</v>
      </c>
      <c r="T123" t="str">
        <f t="shared" si="28"/>
        <v>No Indication</v>
      </c>
      <c r="U123" t="str">
        <f t="shared" si="29"/>
        <v>No T+M+I</v>
      </c>
      <c r="V123">
        <v>626.01082309603339</v>
      </c>
      <c r="W123">
        <v>623.82974291922267</v>
      </c>
      <c r="X123">
        <f t="shared" si="30"/>
        <v>2.181080176810724</v>
      </c>
      <c r="Y123">
        <v>3.3436081433412377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634</v>
      </c>
      <c r="D124">
        <v>637.79999999999995</v>
      </c>
      <c r="E124">
        <v>624</v>
      </c>
      <c r="F124">
        <v>626.95000000000005</v>
      </c>
      <c r="G124">
        <f>_xll.TA_TYPPRICE(D124,E124,F124)</f>
        <v>629.58333333333337</v>
      </c>
      <c r="H124">
        <v>629.25574657883999</v>
      </c>
      <c r="I124" t="str">
        <f t="shared" si="20"/>
        <v>DOWN</v>
      </c>
      <c r="J124">
        <v>636.89084857785951</v>
      </c>
      <c r="K124">
        <v>621.13809149370331</v>
      </c>
      <c r="L124" t="str">
        <f t="shared" si="21"/>
        <v>No Confirmation</v>
      </c>
      <c r="M124" t="str">
        <f t="shared" si="22"/>
        <v>No Trend</v>
      </c>
      <c r="N124">
        <v>51.314144105840512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2.9500000000000455</v>
      </c>
      <c r="R124">
        <f t="shared" si="26"/>
        <v>13.799999999999955</v>
      </c>
      <c r="S124">
        <f t="shared" si="27"/>
        <v>0.21376811594203299</v>
      </c>
      <c r="T124" t="str">
        <f t="shared" si="28"/>
        <v>No Indication</v>
      </c>
      <c r="U124" t="str">
        <f t="shared" si="29"/>
        <v>No T+M+I</v>
      </c>
      <c r="V124">
        <v>626.15531185048985</v>
      </c>
      <c r="W124">
        <v>624.06087307335429</v>
      </c>
      <c r="X124">
        <f t="shared" si="30"/>
        <v>2.094438777135565</v>
      </c>
      <c r="Y124">
        <v>3.093774270100103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629.20000000000005</v>
      </c>
      <c r="D125">
        <v>674</v>
      </c>
      <c r="E125">
        <v>628.15</v>
      </c>
      <c r="F125">
        <v>665</v>
      </c>
      <c r="G125">
        <f>_xll.TA_TYPPRICE(D125,E125,F125)</f>
        <v>655.7166666666667</v>
      </c>
      <c r="H125">
        <v>642.48620662275334</v>
      </c>
      <c r="I125" t="str">
        <f t="shared" si="20"/>
        <v>UP</v>
      </c>
      <c r="J125">
        <v>645.13732667166846</v>
      </c>
      <c r="K125">
        <v>622.69629338399147</v>
      </c>
      <c r="L125" t="str">
        <f t="shared" si="21"/>
        <v>UP</v>
      </c>
      <c r="M125" t="str">
        <f t="shared" si="22"/>
        <v>UP</v>
      </c>
      <c r="N125">
        <v>78.348573818279718</v>
      </c>
      <c r="O125" t="str">
        <f t="shared" si="23"/>
        <v>UP</v>
      </c>
      <c r="P125" t="str">
        <f t="shared" si="24"/>
        <v>UP</v>
      </c>
      <c r="Q125">
        <f t="shared" si="25"/>
        <v>36.850000000000023</v>
      </c>
      <c r="R125">
        <f t="shared" si="26"/>
        <v>45.850000000000023</v>
      </c>
      <c r="S125">
        <f t="shared" si="27"/>
        <v>0.80370774263904043</v>
      </c>
      <c r="T125" t="str">
        <f t="shared" si="28"/>
        <v>UP</v>
      </c>
      <c r="U125" t="str">
        <f t="shared" si="29"/>
        <v>UP</v>
      </c>
      <c r="V125">
        <v>632.13141771964524</v>
      </c>
      <c r="W125">
        <v>627.09340099384656</v>
      </c>
      <c r="X125">
        <f t="shared" si="30"/>
        <v>5.0380167257986841</v>
      </c>
      <c r="Y125">
        <v>3.4826227612398193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667.95</v>
      </c>
      <c r="D126">
        <v>682.5</v>
      </c>
      <c r="E126">
        <v>643.04999999999995</v>
      </c>
      <c r="F126">
        <v>649</v>
      </c>
      <c r="G126">
        <f>_xll.TA_TYPPRICE(D126,E126,F126)</f>
        <v>658.18333333333328</v>
      </c>
      <c r="H126">
        <v>650.33476997804337</v>
      </c>
      <c r="I126" t="str">
        <f t="shared" si="20"/>
        <v>DOWN</v>
      </c>
      <c r="J126">
        <v>653.44014296685327</v>
      </c>
      <c r="K126">
        <v>627.21933929865997</v>
      </c>
      <c r="L126" t="str">
        <f t="shared" si="21"/>
        <v>No Confirmation</v>
      </c>
      <c r="M126" t="str">
        <f t="shared" si="22"/>
        <v>No Trend</v>
      </c>
      <c r="N126">
        <v>60.647404471304576</v>
      </c>
      <c r="O126" t="str">
        <f t="shared" si="23"/>
        <v>UP</v>
      </c>
      <c r="P126" t="str">
        <f t="shared" si="24"/>
        <v>No Trend + Momentum</v>
      </c>
      <c r="Q126">
        <f t="shared" si="25"/>
        <v>5.9500000000000455</v>
      </c>
      <c r="R126">
        <f t="shared" si="26"/>
        <v>39.450000000000045</v>
      </c>
      <c r="S126">
        <f t="shared" si="27"/>
        <v>0.15082382762991225</v>
      </c>
      <c r="T126" t="str">
        <f t="shared" si="28"/>
        <v>DOWN</v>
      </c>
      <c r="U126" t="str">
        <f t="shared" si="29"/>
        <v>No T+M+I</v>
      </c>
      <c r="V126">
        <v>634.72658422431516</v>
      </c>
      <c r="W126">
        <v>628.71611203133943</v>
      </c>
      <c r="X126">
        <f t="shared" si="30"/>
        <v>6.0104721929757261</v>
      </c>
      <c r="Y126">
        <v>3.9881926475870006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650.95000000000005</v>
      </c>
      <c r="D127">
        <v>656.85</v>
      </c>
      <c r="E127">
        <v>641.79999999999995</v>
      </c>
      <c r="F127">
        <v>647.04999999999995</v>
      </c>
      <c r="G127">
        <f>_xll.TA_TYPPRICE(D127,E127,F127)</f>
        <v>648.56666666666672</v>
      </c>
      <c r="H127">
        <v>649.45071832235499</v>
      </c>
      <c r="I127" t="str">
        <f t="shared" si="20"/>
        <v>DOWN</v>
      </c>
      <c r="J127">
        <v>654.19788897421927</v>
      </c>
      <c r="K127">
        <v>630.45948612118002</v>
      </c>
      <c r="L127" t="str">
        <f t="shared" si="21"/>
        <v>No Confirmation</v>
      </c>
      <c r="M127" t="str">
        <f t="shared" si="22"/>
        <v>No Trend</v>
      </c>
      <c r="N127">
        <v>58.629450180249634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5.25</v>
      </c>
      <c r="R127">
        <f t="shared" si="26"/>
        <v>15.050000000000068</v>
      </c>
      <c r="S127">
        <f t="shared" si="27"/>
        <v>0.34883720930232398</v>
      </c>
      <c r="T127" t="str">
        <f t="shared" si="28"/>
        <v>No Indication</v>
      </c>
      <c r="U127" t="str">
        <f t="shared" si="29"/>
        <v>No T+M+I</v>
      </c>
      <c r="V127">
        <v>636.62249434365128</v>
      </c>
      <c r="W127">
        <v>630.07417780679577</v>
      </c>
      <c r="X127">
        <f t="shared" si="30"/>
        <v>6.5483165368555092</v>
      </c>
      <c r="Y127">
        <v>4.5002174254407024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2017-07-05T09:08:15Z</dcterms:created>
  <dcterms:modified xsi:type="dcterms:W3CDTF">2017-11-01T04:20:30Z</dcterms:modified>
</cp:coreProperties>
</file>