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11" i="1"/>
  <c r="N15" i="1"/>
  <c r="N19" i="1"/>
  <c r="N23" i="1"/>
  <c r="N27" i="1"/>
  <c r="N31" i="1"/>
  <c r="N35" i="1"/>
  <c r="N39" i="1"/>
  <c r="N47" i="1"/>
  <c r="N51" i="1"/>
  <c r="N59" i="1"/>
  <c r="N67" i="1"/>
  <c r="N75" i="1"/>
  <c r="N83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43" i="1"/>
  <c r="N55" i="1"/>
  <c r="N63" i="1"/>
  <c r="N71" i="1"/>
  <c r="N79" i="1"/>
  <c r="N87" i="1"/>
  <c r="N95" i="1"/>
  <c r="N103" i="1"/>
  <c r="N111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09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93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1" i="1"/>
  <c r="K11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12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1" i="1"/>
  <c r="J109" i="1"/>
  <c r="J113" i="1"/>
  <c r="J117" i="1"/>
  <c r="J125" i="1"/>
  <c r="J2" i="1"/>
  <c r="J6" i="1"/>
  <c r="J10" i="1"/>
  <c r="J14" i="1"/>
  <c r="J18" i="1"/>
  <c r="J22" i="1"/>
  <c r="J26" i="1"/>
  <c r="J30" i="1"/>
  <c r="J34" i="1"/>
  <c r="J42" i="1"/>
  <c r="J46" i="1"/>
  <c r="J50" i="1"/>
  <c r="J54" i="1"/>
  <c r="J58" i="1"/>
  <c r="J62" i="1"/>
  <c r="J70" i="1"/>
  <c r="J74" i="1"/>
  <c r="J82" i="1"/>
  <c r="J90" i="1"/>
  <c r="J76" i="1"/>
  <c r="J38" i="1"/>
  <c r="J66" i="1"/>
  <c r="J78" i="1"/>
  <c r="J86" i="1"/>
  <c r="J94" i="1"/>
  <c r="J98" i="1"/>
  <c r="J114" i="1"/>
  <c r="J106" i="1"/>
  <c r="J122" i="1"/>
  <c r="J110" i="1"/>
  <c r="J126" i="1"/>
  <c r="J102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71" i="1"/>
  <c r="G87" i="1"/>
  <c r="G111" i="1"/>
  <c r="G12" i="1"/>
  <c r="G32" i="1"/>
  <c r="G48" i="1"/>
  <c r="G64" i="1"/>
  <c r="G80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0" i="1"/>
  <c r="G58" i="1"/>
  <c r="G62" i="1"/>
  <c r="G66" i="1"/>
  <c r="G70" i="1"/>
  <c r="G78" i="1"/>
  <c r="G82" i="1"/>
  <c r="G86" i="1"/>
  <c r="G90" i="1"/>
  <c r="G94" i="1"/>
  <c r="G102" i="1"/>
  <c r="G106" i="1"/>
  <c r="G110" i="1"/>
  <c r="G114" i="1"/>
  <c r="G118" i="1"/>
  <c r="G126" i="1"/>
  <c r="G67" i="1"/>
  <c r="G75" i="1"/>
  <c r="G79" i="1"/>
  <c r="G91" i="1"/>
  <c r="G95" i="1"/>
  <c r="G103" i="1"/>
  <c r="G107" i="1"/>
  <c r="G115" i="1"/>
  <c r="G123" i="1"/>
  <c r="G4" i="1"/>
  <c r="G16" i="1"/>
  <c r="G20" i="1"/>
  <c r="G24" i="1"/>
  <c r="G28" i="1"/>
  <c r="G36" i="1"/>
  <c r="G44" i="1"/>
  <c r="G52" i="1"/>
  <c r="G60" i="1"/>
  <c r="G68" i="1"/>
  <c r="G76" i="1"/>
  <c r="G84" i="1"/>
  <c r="G92" i="1"/>
  <c r="G100" i="1"/>
  <c r="G108" i="1"/>
  <c r="G116" i="1"/>
  <c r="G120" i="1"/>
  <c r="G6" i="1"/>
  <c r="G10" i="1"/>
  <c r="G14" i="1"/>
  <c r="G22" i="1"/>
  <c r="G34" i="1"/>
  <c r="G54" i="1"/>
  <c r="G74" i="1"/>
  <c r="G98" i="1"/>
  <c r="G122" i="1"/>
  <c r="G83" i="1"/>
  <c r="G99" i="1"/>
  <c r="G119" i="1"/>
  <c r="G8" i="1"/>
  <c r="G40" i="1"/>
  <c r="G56" i="1"/>
  <c r="G72" i="1"/>
  <c r="G88" i="1"/>
  <c r="G104" i="1"/>
  <c r="G124" i="1"/>
  <c r="G2" i="1"/>
  <c r="H5" i="1" l="1"/>
  <c r="H9" i="1"/>
  <c r="H13" i="1"/>
  <c r="H17" i="1"/>
  <c r="H21" i="1"/>
  <c r="H25" i="1"/>
  <c r="H29" i="1"/>
  <c r="H33" i="1"/>
  <c r="H37" i="1"/>
  <c r="H41" i="1"/>
  <c r="H57" i="1"/>
  <c r="H10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13" i="1"/>
  <c r="H117" i="1"/>
  <c r="H121" i="1"/>
  <c r="H125" i="1"/>
  <c r="H110" i="1"/>
  <c r="H114" i="1"/>
  <c r="H118" i="1"/>
  <c r="H126" i="1"/>
  <c r="AH22" i="1" l="1"/>
  <c r="AH13" i="1"/>
  <c r="AH49" i="1"/>
  <c r="AH46" i="1"/>
  <c r="AH29" i="1"/>
  <c r="AH7" i="1"/>
  <c r="AH42" i="1"/>
  <c r="AH30" i="1"/>
  <c r="AH40" i="1"/>
  <c r="AH55" i="1"/>
  <c r="AH24" i="1"/>
  <c r="AH44" i="1"/>
  <c r="AH36" i="1"/>
  <c r="AH5" i="1"/>
  <c r="AH33" i="1"/>
  <c r="AH35" i="1"/>
  <c r="AH26" i="1"/>
  <c r="AH10" i="1"/>
  <c r="AH51" i="1"/>
  <c r="AH19" i="1"/>
  <c r="AH3" i="1"/>
  <c r="AH39" i="1"/>
  <c r="AH23" i="1"/>
  <c r="AH14" i="1"/>
  <c r="AH4" i="1" l="1"/>
  <c r="AH17" i="1"/>
  <c r="AH37" i="1"/>
  <c r="AH8" i="1"/>
  <c r="AH53" i="1"/>
  <c r="AH21" i="1"/>
  <c r="AH25" i="1"/>
  <c r="AH16" i="1"/>
  <c r="AH54" i="1"/>
  <c r="AH45" i="1"/>
  <c r="AH6" i="1"/>
  <c r="AH38" i="1"/>
  <c r="AH50" i="1"/>
  <c r="AH20" i="1"/>
  <c r="AH32" i="1"/>
  <c r="AH11" i="1"/>
  <c r="AH15" i="1"/>
  <c r="AH48" i="1"/>
  <c r="AH2" i="1"/>
  <c r="AH43" i="1"/>
  <c r="AH47" i="1"/>
  <c r="AH52" i="1"/>
  <c r="AH18" i="1"/>
  <c r="AH27" i="1"/>
  <c r="AH31" i="1"/>
  <c r="AH41" i="1"/>
  <c r="AH12" i="1"/>
  <c r="AH56" i="1"/>
  <c r="AH34" i="1"/>
  <c r="AH9" i="1"/>
  <c r="AH2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<sst xmlns="http://schemas.openxmlformats.org/spreadsheetml/2006/main" count="159" uniqueCount="35">
  <si>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</si>
  <si>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</si>
  <si>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</si>
  <si>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</si>
  <si>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</si>
  <si>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WONDERLA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</si>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</sst>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391</v>
      </c>
      <c r="D2">
        <v>391.6</v>
      </c>
      <c r="E2">
        <v>382.4</v>
      </c>
      <c r="F2">
        <v>384</v>
      </c>
      <c r="G2">
        <f>_xll.TA_TYPPRICE(D2,E2,F2)</f>
        <v>386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1.6000000000000227</v>
      </c>
      <c r="R2">
        <f>D2-E2</f>
        <v>9.2000000000000455</v>
      </c>
      <c r="S2">
        <f>Q2/R2</f>
        <v>0.17391304347826247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389</v>
      </c>
      <c r="D3">
        <v>389</v>
      </c>
      <c r="E3">
        <v>380.1</v>
      </c>
      <c r="F3">
        <v>381</v>
      </c>
      <c r="G3">
        <f>_xll.TA_TYPPRICE(D3,E3,F3)</f>
        <v>383.36666666666662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0.89999999999997726</v>
      </c>
      <c r="R3">
        <f t="shared" ref="R3:R66" si="6">D3-E3</f>
        <v>8.8999999999999773</v>
      </c>
      <c r="S3">
        <f t="shared" ref="S3:S66" si="7">Q3/R3</f>
        <v>0.10112359550561568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385.1</v>
      </c>
      <c r="E4">
        <v>380.4</v>
      </c>
      <c r="F4">
        <v>385</v>
      </c>
      <c r="G4">
        <f>_xll.TA_TYPPRICE(D4,E4,F4)</f>
        <v>383.5</v>
      </c>
      <c r="H4">
        <v>384.28888888888883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4.6000000000000227</v>
      </c>
      <c r="R4">
        <f t="shared" si="6"/>
        <v>4.7000000000000455</v>
      </c>
      <c r="S4">
        <f t="shared" si="7"/>
        <v>0.97872340425531457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381.35</v>
      </c>
      <c r="D5">
        <v>385.3</v>
      </c>
      <c r="E5">
        <v>380.6</v>
      </c>
      <c r="F5">
        <v>382</v>
      </c>
      <c r="G5">
        <f>_xll.TA_TYPPRICE(D5,E5,F5)</f>
        <v>382.63333333333338</v>
      </c>
      <c r="H5">
        <v>383.46111111111111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1.3999999999999773</v>
      </c>
      <c r="R5">
        <f t="shared" si="6"/>
        <v>4.6999999999999886</v>
      </c>
      <c r="S5">
        <f t="shared" si="7"/>
        <v>0.29787234042552779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387</v>
      </c>
      <c r="D6">
        <v>387</v>
      </c>
      <c r="E6">
        <v>376.2</v>
      </c>
      <c r="F6">
        <v>377</v>
      </c>
      <c r="G6">
        <f>_xll.TA_TYPPRICE(D6,E6,F6)</f>
        <v>380.06666666666666</v>
      </c>
      <c r="H6">
        <v>381.76388888888891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0.80000000000001137</v>
      </c>
      <c r="R6">
        <f t="shared" si="6"/>
        <v>10.800000000000011</v>
      </c>
      <c r="S6">
        <f t="shared" si="7"/>
        <v>7.4074074074075055E-2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379.75</v>
      </c>
      <c r="D7">
        <v>381.6</v>
      </c>
      <c r="E7">
        <v>374.6</v>
      </c>
      <c r="F7">
        <v>378</v>
      </c>
      <c r="G7">
        <f>_xll.TA_TYPPRICE(D7,E7,F7)</f>
        <v>378.06666666666666</v>
      </c>
      <c r="H7">
        <v>379.91527777777776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31.25</v>
      </c>
      <c r="O7" t="str">
        <f t="shared" si="3"/>
        <v>DOWN</v>
      </c>
      <c r="P7" t="e">
        <f t="shared" si="4"/>
        <v>#N/A</v>
      </c>
      <c r="Q7">
        <f t="shared" si="5"/>
        <v>3.3999999999999773</v>
      </c>
      <c r="R7">
        <f t="shared" si="6"/>
        <v>7</v>
      </c>
      <c r="S7">
        <f t="shared" si="7"/>
        <v>0.48571428571428249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376.35</v>
      </c>
      <c r="D8">
        <v>384.85</v>
      </c>
      <c r="E8">
        <v>376.35</v>
      </c>
      <c r="F8">
        <v>385</v>
      </c>
      <c r="G8">
        <f>_xll.TA_TYPPRICE(D8,E8,F8)</f>
        <v>382.06666666666666</v>
      </c>
      <c r="H8">
        <v>380.99097222222224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8.6499999999999773</v>
      </c>
      <c r="R8">
        <f t="shared" si="6"/>
        <v>8.5</v>
      </c>
      <c r="S8">
        <f t="shared" si="7"/>
        <v>1.0176470588235267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380.55</v>
      </c>
      <c r="D9">
        <v>385</v>
      </c>
      <c r="E9">
        <v>378.15</v>
      </c>
      <c r="F9">
        <v>382</v>
      </c>
      <c r="G9">
        <f>_xll.TA_TYPPRICE(D9,E9,F9)</f>
        <v>381.7166666666667</v>
      </c>
      <c r="H9">
        <v>381.35381944444447</v>
      </c>
      <c r="I9" t="str">
        <f t="shared" si="0"/>
        <v>UP</v>
      </c>
      <c r="J9">
        <v>386.18124999999998</v>
      </c>
      <c r="K9">
        <v>378.6</v>
      </c>
      <c r="L9" t="str">
        <f t="shared" si="1"/>
        <v>No Confirmation</v>
      </c>
      <c r="M9" t="str">
        <f t="shared" si="2"/>
        <v>No Trend</v>
      </c>
      <c r="N9">
        <v>46.709129511677283</v>
      </c>
      <c r="O9" t="str">
        <f t="shared" si="3"/>
        <v>No Momentum</v>
      </c>
      <c r="P9" t="str">
        <f t="shared" si="4"/>
        <v>No Trend + Momentum</v>
      </c>
      <c r="Q9">
        <f t="shared" si="5"/>
        <v>3.8500000000000227</v>
      </c>
      <c r="R9">
        <f t="shared" si="6"/>
        <v>6.8500000000000227</v>
      </c>
      <c r="S9">
        <f t="shared" si="7"/>
        <v>0.56204379562043938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386.8</v>
      </c>
      <c r="D10">
        <v>392.95</v>
      </c>
      <c r="E10">
        <v>380.2</v>
      </c>
      <c r="F10">
        <v>392</v>
      </c>
      <c r="G10">
        <f>_xll.TA_TYPPRICE(D10,E10,F10)</f>
        <v>388.38333333333338</v>
      </c>
      <c r="H10">
        <v>384.86857638888893</v>
      </c>
      <c r="I10" t="str">
        <f t="shared" si="0"/>
        <v>UP</v>
      </c>
      <c r="J10">
        <v>387.68541666666664</v>
      </c>
      <c r="K10">
        <v>378.95555555555558</v>
      </c>
      <c r="L10" t="str">
        <f t="shared" si="1"/>
        <v>UP</v>
      </c>
      <c r="M10" t="str">
        <f t="shared" si="2"/>
        <v>UP</v>
      </c>
      <c r="N10">
        <v>67.964262922782382</v>
      </c>
      <c r="O10" t="str">
        <f t="shared" si="3"/>
        <v>UP</v>
      </c>
      <c r="P10" t="str">
        <f t="shared" si="4"/>
        <v>UP</v>
      </c>
      <c r="Q10">
        <f t="shared" si="5"/>
        <v>11.800000000000011</v>
      </c>
      <c r="R10">
        <f t="shared" si="6"/>
        <v>12.75</v>
      </c>
      <c r="S10">
        <f t="shared" si="7"/>
        <v>0.9254901960784323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385.1</v>
      </c>
      <c r="D11">
        <v>393</v>
      </c>
      <c r="E11">
        <v>383.6</v>
      </c>
      <c r="F11">
        <v>385</v>
      </c>
      <c r="G11">
        <f>_xll.TA_TYPPRICE(D11,E11,F11)</f>
        <v>387.2</v>
      </c>
      <c r="H11">
        <v>386.03428819444446</v>
      </c>
      <c r="I11" t="str">
        <f t="shared" si="0"/>
        <v>DOWN</v>
      </c>
      <c r="J11">
        <v>388.86643518518514</v>
      </c>
      <c r="K11">
        <v>379.9876543209877</v>
      </c>
      <c r="L11" t="str">
        <f t="shared" si="1"/>
        <v>No Confirmation</v>
      </c>
      <c r="M11" t="str">
        <f t="shared" si="2"/>
        <v>No Trend</v>
      </c>
      <c r="N11">
        <v>50.381408550647514</v>
      </c>
      <c r="O11" t="str">
        <f t="shared" si="3"/>
        <v>No Momentum</v>
      </c>
      <c r="P11" t="str">
        <f t="shared" si="4"/>
        <v>No Trend + Momentum</v>
      </c>
      <c r="Q11">
        <f t="shared" si="5"/>
        <v>1.3999999999999773</v>
      </c>
      <c r="R11">
        <f t="shared" si="6"/>
        <v>9.3999999999999773</v>
      </c>
      <c r="S11">
        <f t="shared" si="7"/>
        <v>0.1489361702127639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386.85</v>
      </c>
      <c r="D12">
        <v>395.5</v>
      </c>
      <c r="E12">
        <v>386.05</v>
      </c>
      <c r="F12">
        <v>390</v>
      </c>
      <c r="G12">
        <f>_xll.TA_TYPPRICE(D12,E12,F12)</f>
        <v>390.51666666666665</v>
      </c>
      <c r="H12">
        <v>388.27547743055555</v>
      </c>
      <c r="I12" t="str">
        <f t="shared" si="0"/>
        <v>UP</v>
      </c>
      <c r="J12">
        <v>390.34056069958842</v>
      </c>
      <c r="K12">
        <v>381.33484224965713</v>
      </c>
      <c r="L12" t="str">
        <f t="shared" si="1"/>
        <v>No Confirmation</v>
      </c>
      <c r="M12" t="str">
        <f t="shared" si="2"/>
        <v>No Trend</v>
      </c>
      <c r="N12">
        <v>59.69208228752597</v>
      </c>
      <c r="O12" t="str">
        <f t="shared" si="3"/>
        <v>No Momentum</v>
      </c>
      <c r="P12" t="str">
        <f t="shared" si="4"/>
        <v>No Trend + Momentum</v>
      </c>
      <c r="Q12">
        <f t="shared" si="5"/>
        <v>3.9499999999999886</v>
      </c>
      <c r="R12">
        <f t="shared" si="6"/>
        <v>9.4499999999999886</v>
      </c>
      <c r="S12">
        <f t="shared" si="7"/>
        <v>0.4179894179894173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392.5</v>
      </c>
      <c r="D13">
        <v>392.5</v>
      </c>
      <c r="E13">
        <v>384.75</v>
      </c>
      <c r="F13">
        <v>388</v>
      </c>
      <c r="G13">
        <f>_xll.TA_TYPPRICE(D13,E13,F13)</f>
        <v>388.41666666666669</v>
      </c>
      <c r="H13">
        <v>388.34607204861112</v>
      </c>
      <c r="I13" t="str">
        <f t="shared" si="0"/>
        <v>DOWN</v>
      </c>
      <c r="J13">
        <v>390.82043609967991</v>
      </c>
      <c r="K13">
        <v>382.09376619417776</v>
      </c>
      <c r="L13" t="str">
        <f t="shared" si="1"/>
        <v>No Confirmation</v>
      </c>
      <c r="M13" t="str">
        <f t="shared" si="2"/>
        <v>No Trend</v>
      </c>
      <c r="N13">
        <v>54.572004194045995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7.75</v>
      </c>
      <c r="S13">
        <f t="shared" si="7"/>
        <v>0.41935483870967744</v>
      </c>
      <c r="T13" t="str">
        <f t="shared" si="8"/>
        <v>No Indication</v>
      </c>
      <c r="U13" t="str">
        <f t="shared" si="9"/>
        <v>No T+M+I</v>
      </c>
      <c r="V13">
        <v>384.08333333333331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385.95</v>
      </c>
      <c r="D14">
        <v>392.35</v>
      </c>
      <c r="E14">
        <v>383</v>
      </c>
      <c r="F14">
        <v>383</v>
      </c>
      <c r="G14">
        <f>_xll.TA_TYPPRICE(D14,E14,F14)</f>
        <v>386.11666666666662</v>
      </c>
      <c r="H14">
        <v>387.23136935763887</v>
      </c>
      <c r="I14" t="str">
        <f t="shared" si="0"/>
        <v>DOWN</v>
      </c>
      <c r="J14">
        <v>391.16033918863991</v>
      </c>
      <c r="K14">
        <v>382.29515148436047</v>
      </c>
      <c r="L14" t="str">
        <f t="shared" si="1"/>
        <v>No Confirmation</v>
      </c>
      <c r="M14" t="str">
        <f t="shared" si="2"/>
        <v>No Trend</v>
      </c>
      <c r="N14">
        <v>43.036285484994281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9.3500000000000227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383.91666666666663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386</v>
      </c>
      <c r="D15">
        <v>388.65</v>
      </c>
      <c r="E15">
        <v>384.85</v>
      </c>
      <c r="F15">
        <v>385</v>
      </c>
      <c r="G15">
        <f>_xll.TA_TYPPRICE(D15,E15,F15)</f>
        <v>386.16666666666669</v>
      </c>
      <c r="H15">
        <v>386.69901801215281</v>
      </c>
      <c r="I15" t="str">
        <f t="shared" si="0"/>
        <v>DOWN</v>
      </c>
      <c r="J15">
        <v>390.60248603560882</v>
      </c>
      <c r="K15">
        <v>382.86289559894703</v>
      </c>
      <c r="L15" t="str">
        <f t="shared" si="1"/>
        <v>No Confirmation</v>
      </c>
      <c r="M15" t="str">
        <f t="shared" si="2"/>
        <v>No Trend</v>
      </c>
      <c r="N15">
        <v>48.481420331370515</v>
      </c>
      <c r="O15" t="str">
        <f t="shared" si="3"/>
        <v>No Momentum</v>
      </c>
      <c r="P15" t="str">
        <f t="shared" si="4"/>
        <v>No Trend + Momentum</v>
      </c>
      <c r="Q15">
        <f t="shared" si="5"/>
        <v>0.14999999999997726</v>
      </c>
      <c r="R15">
        <f t="shared" si="6"/>
        <v>3.7999999999999545</v>
      </c>
      <c r="S15">
        <f t="shared" si="7"/>
        <v>3.9473684210520804E-2</v>
      </c>
      <c r="T15" t="str">
        <f t="shared" si="8"/>
        <v>DOWN</v>
      </c>
      <c r="U15" t="str">
        <f t="shared" si="9"/>
        <v>No T+M+I</v>
      </c>
      <c r="V15">
        <v>384.08333333333331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385.25</v>
      </c>
      <c r="D16">
        <v>387.9</v>
      </c>
      <c r="E16">
        <v>381</v>
      </c>
      <c r="F16">
        <v>381</v>
      </c>
      <c r="G16">
        <f>_xll.TA_TYPPRICE(D16,E16,F16)</f>
        <v>383.3</v>
      </c>
      <c r="H16">
        <v>384.99950900607644</v>
      </c>
      <c r="I16" t="str">
        <f t="shared" si="0"/>
        <v>DOWN</v>
      </c>
      <c r="J16">
        <v>390.00193358325129</v>
      </c>
      <c r="K16">
        <v>382.448918799181</v>
      </c>
      <c r="L16" t="str">
        <f t="shared" si="1"/>
        <v>DOWN</v>
      </c>
      <c r="M16" t="str">
        <f t="shared" si="2"/>
        <v>DOWN</v>
      </c>
      <c r="N16">
        <v>39.130302107693879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6.8999999999999773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383.60897435897436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380.2</v>
      </c>
      <c r="D17">
        <v>382</v>
      </c>
      <c r="E17">
        <v>373.25</v>
      </c>
      <c r="F17">
        <v>375</v>
      </c>
      <c r="G17">
        <f>_xll.TA_TYPPRICE(D17,E17,F17)</f>
        <v>376.75</v>
      </c>
      <c r="H17">
        <v>380.87475450303822</v>
      </c>
      <c r="I17" t="str">
        <f t="shared" si="0"/>
        <v>DOWN</v>
      </c>
      <c r="J17">
        <v>388.22372612030654</v>
      </c>
      <c r="K17">
        <v>380.40471462158524</v>
      </c>
      <c r="L17" t="str">
        <f t="shared" si="1"/>
        <v>DOWN</v>
      </c>
      <c r="M17" t="str">
        <f t="shared" si="2"/>
        <v>DOWN</v>
      </c>
      <c r="N17">
        <v>28.737397863642521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8.75</v>
      </c>
      <c r="S17">
        <f t="shared" si="7"/>
        <v>0.2</v>
      </c>
      <c r="T17" t="str">
        <f t="shared" si="8"/>
        <v>No Indication</v>
      </c>
      <c r="U17" t="str">
        <f t="shared" si="9"/>
        <v>No T+M+I</v>
      </c>
      <c r="V17">
        <v>382.28451676528601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376</v>
      </c>
      <c r="D18">
        <v>379.75</v>
      </c>
      <c r="E18">
        <v>368.5</v>
      </c>
      <c r="F18">
        <v>375</v>
      </c>
      <c r="G18">
        <f>_xll.TA_TYPPRICE(D18,E18,F18)</f>
        <v>374.41666666666669</v>
      </c>
      <c r="H18">
        <v>377.64571058485245</v>
      </c>
      <c r="I18" t="str">
        <f t="shared" si="0"/>
        <v>DOWN</v>
      </c>
      <c r="J18">
        <v>386.3406758713495</v>
      </c>
      <c r="K18">
        <v>377.75922248345518</v>
      </c>
      <c r="L18" t="str">
        <f t="shared" si="1"/>
        <v>DOWN</v>
      </c>
      <c r="M18" t="str">
        <f t="shared" si="2"/>
        <v>DOWN</v>
      </c>
      <c r="N18">
        <v>28.737397863642521</v>
      </c>
      <c r="O18" t="str">
        <f t="shared" si="3"/>
        <v>DOWN</v>
      </c>
      <c r="P18" t="str">
        <f t="shared" si="4"/>
        <v>DOWN</v>
      </c>
      <c r="Q18">
        <f t="shared" si="5"/>
        <v>6.5</v>
      </c>
      <c r="R18">
        <f t="shared" si="6"/>
        <v>11.25</v>
      </c>
      <c r="S18">
        <f t="shared" si="7"/>
        <v>0.57777777777777772</v>
      </c>
      <c r="T18" t="str">
        <f t="shared" si="8"/>
        <v>No Indication</v>
      </c>
      <c r="U18" t="str">
        <f t="shared" si="9"/>
        <v>No T+M+I</v>
      </c>
      <c r="V18">
        <v>381.16382187831891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365.7</v>
      </c>
      <c r="D19">
        <v>366.8</v>
      </c>
      <c r="E19">
        <v>353</v>
      </c>
      <c r="F19">
        <v>363</v>
      </c>
      <c r="G19">
        <f>_xll.TA_TYPPRICE(D19,E19,F19)</f>
        <v>360.93333333333334</v>
      </c>
      <c r="H19">
        <v>369.28952195909289</v>
      </c>
      <c r="I19" t="str">
        <f t="shared" si="0"/>
        <v>DOWN</v>
      </c>
      <c r="J19">
        <v>381.99830345549407</v>
      </c>
      <c r="K19">
        <v>372.25717304268738</v>
      </c>
      <c r="L19" t="str">
        <f t="shared" si="1"/>
        <v>DOWN</v>
      </c>
      <c r="M19" t="str">
        <f t="shared" si="2"/>
        <v>DOWN</v>
      </c>
      <c r="N19">
        <v>15.703567369185063</v>
      </c>
      <c r="O19" t="str">
        <f t="shared" si="3"/>
        <v>DOWN</v>
      </c>
      <c r="P19" t="str">
        <f t="shared" si="4"/>
        <v>DOWN</v>
      </c>
      <c r="Q19">
        <f t="shared" si="5"/>
        <v>10</v>
      </c>
      <c r="R19">
        <f t="shared" si="6"/>
        <v>13.800000000000011</v>
      </c>
      <c r="S19">
        <f t="shared" si="7"/>
        <v>0.72463768115941973</v>
      </c>
      <c r="T19" t="str">
        <f t="shared" si="8"/>
        <v>No Indication</v>
      </c>
      <c r="U19" t="str">
        <f t="shared" si="9"/>
        <v>No T+M+I</v>
      </c>
      <c r="V19">
        <v>378.36938774319293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373.8</v>
      </c>
      <c r="D20">
        <v>374</v>
      </c>
      <c r="E20">
        <v>363.5</v>
      </c>
      <c r="F20">
        <v>374</v>
      </c>
      <c r="G20">
        <f>_xll.TA_TYPPRICE(D20,E20,F20)</f>
        <v>370.5</v>
      </c>
      <c r="H20">
        <v>369.89476097954645</v>
      </c>
      <c r="I20" t="str">
        <f t="shared" si="0"/>
        <v>UP</v>
      </c>
      <c r="J20">
        <v>380.2209026876065</v>
      </c>
      <c r="K20">
        <v>370.31113458875683</v>
      </c>
      <c r="L20" t="str">
        <f t="shared" si="1"/>
        <v>No Confirmation</v>
      </c>
      <c r="M20" t="str">
        <f t="shared" si="2"/>
        <v>No Trend</v>
      </c>
      <c r="N20">
        <v>44.530582904038681</v>
      </c>
      <c r="O20" t="str">
        <f t="shared" si="3"/>
        <v>No Momentum</v>
      </c>
      <c r="P20" t="str">
        <f t="shared" si="4"/>
        <v>No Trend + Momentum</v>
      </c>
      <c r="Q20">
        <f t="shared" si="5"/>
        <v>10.5</v>
      </c>
      <c r="R20">
        <f t="shared" si="6"/>
        <v>10.5</v>
      </c>
      <c r="S20">
        <f t="shared" si="7"/>
        <v>1</v>
      </c>
      <c r="T20" t="str">
        <f t="shared" si="8"/>
        <v>UP</v>
      </c>
      <c r="U20" t="str">
        <f t="shared" si="9"/>
        <v>No T+M+I</v>
      </c>
      <c r="V20">
        <v>377.69717424424016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376</v>
      </c>
      <c r="D21">
        <v>376</v>
      </c>
      <c r="E21">
        <v>369</v>
      </c>
      <c r="F21">
        <v>375</v>
      </c>
      <c r="G21">
        <f>_xll.TA_TYPPRICE(D21,E21,F21)</f>
        <v>373.33333333333331</v>
      </c>
      <c r="H21">
        <v>371.61404715643988</v>
      </c>
      <c r="I21" t="str">
        <f t="shared" si="0"/>
        <v>UP</v>
      </c>
      <c r="J21">
        <v>379.28292431258285</v>
      </c>
      <c r="K21">
        <v>370.01977134681084</v>
      </c>
      <c r="L21" t="str">
        <f t="shared" si="1"/>
        <v>No Confirmation</v>
      </c>
      <c r="M21" t="str">
        <f t="shared" si="2"/>
        <v>No Trend</v>
      </c>
      <c r="N21">
        <v>46.605516505941516</v>
      </c>
      <c r="O21" t="str">
        <f t="shared" si="3"/>
        <v>No Momentum</v>
      </c>
      <c r="P21" t="str">
        <f t="shared" si="4"/>
        <v>No Trend + Momentum</v>
      </c>
      <c r="Q21">
        <f t="shared" si="5"/>
        <v>6</v>
      </c>
      <c r="R21">
        <f t="shared" si="6"/>
        <v>7</v>
      </c>
      <c r="S21">
        <f t="shared" si="7"/>
        <v>0.8571428571428571</v>
      </c>
      <c r="T21" t="str">
        <f t="shared" si="8"/>
        <v>UP</v>
      </c>
      <c r="U21" t="str">
        <f t="shared" si="9"/>
        <v>No T+M+I</v>
      </c>
      <c r="V21">
        <v>377.2822243605109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375.15</v>
      </c>
      <c r="D22">
        <v>379</v>
      </c>
      <c r="E22">
        <v>371.95</v>
      </c>
      <c r="F22">
        <v>379</v>
      </c>
      <c r="G22">
        <f>_xll.TA_TYPPRICE(D22,E22,F22)</f>
        <v>376.65000000000003</v>
      </c>
      <c r="H22">
        <v>374.13202357821996</v>
      </c>
      <c r="I22" t="str">
        <f t="shared" si="0"/>
        <v>UP</v>
      </c>
      <c r="J22">
        <v>379.22005224311999</v>
      </c>
      <c r="K22">
        <v>370.44871104751957</v>
      </c>
      <c r="L22" t="str">
        <f t="shared" si="1"/>
        <v>No Confirmation</v>
      </c>
      <c r="M22" t="str">
        <f t="shared" si="2"/>
        <v>No Trend</v>
      </c>
      <c r="N22">
        <v>55.018573485971999</v>
      </c>
      <c r="O22" t="str">
        <f t="shared" si="3"/>
        <v>No Momentum</v>
      </c>
      <c r="P22" t="str">
        <f t="shared" si="4"/>
        <v>No Trend + Momentum</v>
      </c>
      <c r="Q22">
        <f t="shared" si="5"/>
        <v>7.0500000000000114</v>
      </c>
      <c r="R22">
        <f t="shared" si="6"/>
        <v>7.0500000000000114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377.54649753581691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379.9</v>
      </c>
      <c r="D23">
        <v>379.9</v>
      </c>
      <c r="E23">
        <v>370.1</v>
      </c>
      <c r="F23">
        <v>370</v>
      </c>
      <c r="G23">
        <f>_xll.TA_TYPPRICE(D23,E23,F23)</f>
        <v>373.33333333333331</v>
      </c>
      <c r="H23">
        <v>373.73267845577664</v>
      </c>
      <c r="I23" t="str">
        <f t="shared" si="0"/>
        <v>DOWN</v>
      </c>
      <c r="J23">
        <v>379.3711517446489</v>
      </c>
      <c r="K23">
        <v>370.37121970362631</v>
      </c>
      <c r="L23" t="str">
        <f t="shared" si="1"/>
        <v>DOWN</v>
      </c>
      <c r="M23" t="str">
        <f t="shared" si="2"/>
        <v>DOWN</v>
      </c>
      <c r="N23">
        <v>38.123967644051341</v>
      </c>
      <c r="O23" t="str">
        <f t="shared" si="3"/>
        <v>DOWN</v>
      </c>
      <c r="P23" t="str">
        <f t="shared" si="4"/>
        <v>DOWN</v>
      </c>
      <c r="Q23">
        <f t="shared" si="5"/>
        <v>-0.10000000000002274</v>
      </c>
      <c r="R23">
        <f t="shared" si="6"/>
        <v>9.7999999999999545</v>
      </c>
      <c r="S23">
        <f t="shared" si="7"/>
        <v>-1.0204081632655428E-2</v>
      </c>
      <c r="T23" t="str">
        <f t="shared" si="8"/>
        <v>DOWN</v>
      </c>
      <c r="U23" t="str">
        <f t="shared" si="9"/>
        <v>DOWN</v>
      </c>
      <c r="V23">
        <v>376.38549791492198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374.85</v>
      </c>
      <c r="D24">
        <v>375</v>
      </c>
      <c r="E24">
        <v>371</v>
      </c>
      <c r="F24">
        <v>371</v>
      </c>
      <c r="G24">
        <f>_xll.TA_TYPPRICE(D24,E24,F24)</f>
        <v>372.33333333333331</v>
      </c>
      <c r="H24">
        <v>373.033005894555</v>
      </c>
      <c r="I24" t="str">
        <f t="shared" si="0"/>
        <v>DOWN</v>
      </c>
      <c r="J24">
        <v>378.3997846902825</v>
      </c>
      <c r="K24">
        <v>370.51094865837604</v>
      </c>
      <c r="L24" t="str">
        <f t="shared" si="1"/>
        <v>No Confirmation</v>
      </c>
      <c r="M24" t="str">
        <f t="shared" si="2"/>
        <v>No Trend</v>
      </c>
      <c r="N24">
        <v>40.654959078005177</v>
      </c>
      <c r="O24" t="str">
        <f t="shared" si="3"/>
        <v>No Momentum</v>
      </c>
      <c r="P24" t="str">
        <f t="shared" si="4"/>
        <v>No Trend + Momentum</v>
      </c>
      <c r="Q24">
        <f t="shared" si="5"/>
        <v>0</v>
      </c>
      <c r="R24">
        <f t="shared" si="6"/>
        <v>4</v>
      </c>
      <c r="S24">
        <f t="shared" si="7"/>
        <v>0</v>
      </c>
      <c r="T24" t="str">
        <f t="shared" si="8"/>
        <v>DOWN</v>
      </c>
      <c r="U24" t="str">
        <f t="shared" si="9"/>
        <v>No T+M+I</v>
      </c>
      <c r="V24">
        <v>375.55695977416474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372</v>
      </c>
      <c r="D25">
        <v>373.4</v>
      </c>
      <c r="E25">
        <v>368.25</v>
      </c>
      <c r="F25">
        <v>370</v>
      </c>
      <c r="G25">
        <f>_xll.TA_TYPPRICE(D25,E25,F25)</f>
        <v>370.55</v>
      </c>
      <c r="H25">
        <v>371.79150294727754</v>
      </c>
      <c r="I25" t="str">
        <f t="shared" si="0"/>
        <v>DOWN</v>
      </c>
      <c r="J25">
        <v>377.28872142577529</v>
      </c>
      <c r="K25">
        <v>370.00851562318138</v>
      </c>
      <c r="L25" t="str">
        <f t="shared" si="1"/>
        <v>DOWN</v>
      </c>
      <c r="M25" t="str">
        <f t="shared" si="2"/>
        <v>DOWN</v>
      </c>
      <c r="N25">
        <v>38.67737385272094</v>
      </c>
      <c r="O25" t="str">
        <f t="shared" si="3"/>
        <v>DOWN</v>
      </c>
      <c r="P25" t="str">
        <f t="shared" si="4"/>
        <v>DOWN</v>
      </c>
      <c r="Q25">
        <f t="shared" si="5"/>
        <v>1.75</v>
      </c>
      <c r="R25">
        <f t="shared" si="6"/>
        <v>5.1499999999999773</v>
      </c>
      <c r="S25">
        <f t="shared" si="7"/>
        <v>0.33980582524271996</v>
      </c>
      <c r="T25" t="str">
        <f t="shared" si="8"/>
        <v>No Indication</v>
      </c>
      <c r="U25" t="str">
        <f t="shared" si="9"/>
        <v>No T+M+I</v>
      </c>
      <c r="V25">
        <v>374.7020428858317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372</v>
      </c>
      <c r="D26">
        <v>372</v>
      </c>
      <c r="E26">
        <v>366.1</v>
      </c>
      <c r="F26">
        <v>371</v>
      </c>
      <c r="G26">
        <f>_xll.TA_TYPPRICE(D26,E26,F26)</f>
        <v>369.7</v>
      </c>
      <c r="H26">
        <v>370.74575147363873</v>
      </c>
      <c r="I26" t="str">
        <f t="shared" si="0"/>
        <v>UP</v>
      </c>
      <c r="J26">
        <v>376.11344999782523</v>
      </c>
      <c r="K26">
        <v>369.13995659580775</v>
      </c>
      <c r="L26" t="str">
        <f t="shared" si="1"/>
        <v>No Confirmation</v>
      </c>
      <c r="M26" t="str">
        <f t="shared" si="2"/>
        <v>No Trend</v>
      </c>
      <c r="N26">
        <v>42.192308999125217</v>
      </c>
      <c r="O26" t="str">
        <f t="shared" si="3"/>
        <v>No Momentum</v>
      </c>
      <c r="P26" t="str">
        <f t="shared" si="4"/>
        <v>No Trend + Momentum</v>
      </c>
      <c r="Q26">
        <f t="shared" si="5"/>
        <v>4.8999999999999773</v>
      </c>
      <c r="R26">
        <f t="shared" si="6"/>
        <v>5.8999999999999773</v>
      </c>
      <c r="S26">
        <f t="shared" si="7"/>
        <v>0.83050847457627053</v>
      </c>
      <c r="T26" t="str">
        <f t="shared" si="8"/>
        <v>UP</v>
      </c>
      <c r="U26" t="str">
        <f t="shared" si="9"/>
        <v>No T+M+I</v>
      </c>
      <c r="V26">
        <v>374.13249782647296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373.75</v>
      </c>
      <c r="D27">
        <v>373.75</v>
      </c>
      <c r="E27">
        <v>367.5</v>
      </c>
      <c r="F27">
        <v>368</v>
      </c>
      <c r="G27">
        <f>_xll.TA_TYPPRICE(D27,E27,F27)</f>
        <v>369.75</v>
      </c>
      <c r="H27">
        <v>370.24787573681937</v>
      </c>
      <c r="I27" t="str">
        <f t="shared" si="0"/>
        <v>DOWN</v>
      </c>
      <c r="J27">
        <v>375.58823888719741</v>
      </c>
      <c r="K27">
        <v>368.77552179673938</v>
      </c>
      <c r="L27" t="str">
        <f t="shared" si="1"/>
        <v>DOWN</v>
      </c>
      <c r="M27" t="str">
        <f t="shared" si="2"/>
        <v>DOWN</v>
      </c>
      <c r="N27">
        <v>34.727745328994672</v>
      </c>
      <c r="O27" t="str">
        <f t="shared" si="3"/>
        <v>DOWN</v>
      </c>
      <c r="P27" t="str">
        <f t="shared" si="4"/>
        <v>DOWN</v>
      </c>
      <c r="Q27">
        <f t="shared" si="5"/>
        <v>0.5</v>
      </c>
      <c r="R27">
        <f t="shared" si="6"/>
        <v>6.25</v>
      </c>
      <c r="S27">
        <f t="shared" si="7"/>
        <v>0.08</v>
      </c>
      <c r="T27" t="str">
        <f t="shared" si="8"/>
        <v>DOWN</v>
      </c>
      <c r="U27" t="str">
        <f t="shared" si="9"/>
        <v>DOWN</v>
      </c>
      <c r="V27">
        <v>373.18903662240018</v>
      </c>
      <c r="W27">
        <v>378.80769230769232</v>
      </c>
      <c r="X27">
        <f t="shared" si="10"/>
        <v>-5.6186556852921399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368.75</v>
      </c>
      <c r="D28">
        <v>370</v>
      </c>
      <c r="E28">
        <v>367.2</v>
      </c>
      <c r="F28">
        <v>368</v>
      </c>
      <c r="G28">
        <f>_xll.TA_TYPPRICE(D28,E28,F28)</f>
        <v>368.40000000000003</v>
      </c>
      <c r="H28">
        <v>369.3239378684097</v>
      </c>
      <c r="I28" t="str">
        <f t="shared" si="0"/>
        <v>DOWN</v>
      </c>
      <c r="J28">
        <v>374.34640802337577</v>
      </c>
      <c r="K28">
        <v>368.4254058419084</v>
      </c>
      <c r="L28" t="str">
        <f t="shared" si="1"/>
        <v>DOWN</v>
      </c>
      <c r="M28" t="str">
        <f t="shared" si="2"/>
        <v>DOWN</v>
      </c>
      <c r="N28">
        <v>34.727745328994672</v>
      </c>
      <c r="O28" t="str">
        <f t="shared" si="3"/>
        <v>DOWN</v>
      </c>
      <c r="P28" t="str">
        <f t="shared" si="4"/>
        <v>DOWN</v>
      </c>
      <c r="Q28">
        <f t="shared" si="5"/>
        <v>0.80000000000001137</v>
      </c>
      <c r="R28">
        <f t="shared" si="6"/>
        <v>2.8000000000000114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372.39072329587708</v>
      </c>
      <c r="W28">
        <v>378.00712250712252</v>
      </c>
      <c r="X28">
        <f t="shared" si="10"/>
        <v>-5.6163992112454366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370.6</v>
      </c>
      <c r="D29">
        <v>370.6</v>
      </c>
      <c r="E29">
        <v>366.6</v>
      </c>
      <c r="F29">
        <v>367</v>
      </c>
      <c r="G29">
        <f>_xll.TA_TYPPRICE(D29,E29,F29)</f>
        <v>368.06666666666666</v>
      </c>
      <c r="H29">
        <v>368.69530226753818</v>
      </c>
      <c r="I29" t="str">
        <f t="shared" si="0"/>
        <v>DOWN</v>
      </c>
      <c r="J29">
        <v>373.51387290707004</v>
      </c>
      <c r="K29">
        <v>368.0197600992621</v>
      </c>
      <c r="L29" t="str">
        <f t="shared" si="1"/>
        <v>DOWN</v>
      </c>
      <c r="M29" t="str">
        <f t="shared" si="2"/>
        <v>DOWN</v>
      </c>
      <c r="N29">
        <v>31.79775390702148</v>
      </c>
      <c r="O29" t="str">
        <f t="shared" si="3"/>
        <v>DOWN</v>
      </c>
      <c r="P29" t="str">
        <f t="shared" si="4"/>
        <v>DOWN</v>
      </c>
      <c r="Q29">
        <f t="shared" si="5"/>
        <v>0.39999999999997726</v>
      </c>
      <c r="R29">
        <f t="shared" si="6"/>
        <v>4</v>
      </c>
      <c r="S29">
        <f t="shared" si="7"/>
        <v>9.9999999999994316E-2</v>
      </c>
      <c r="T29" t="str">
        <f t="shared" si="8"/>
        <v>DOWN</v>
      </c>
      <c r="U29" t="str">
        <f t="shared" si="9"/>
        <v>DOWN</v>
      </c>
      <c r="V29">
        <v>371.56138125035756</v>
      </c>
      <c r="W29">
        <v>377.1917800991875</v>
      </c>
      <c r="X29">
        <f t="shared" si="10"/>
        <v>-5.630398848829941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366.65</v>
      </c>
      <c r="D30">
        <v>374</v>
      </c>
      <c r="E30">
        <v>365.15</v>
      </c>
      <c r="F30">
        <v>372</v>
      </c>
      <c r="G30">
        <f>_xll.TA_TYPPRICE(D30,E30,F30)</f>
        <v>370.38333333333338</v>
      </c>
      <c r="H30">
        <v>369.53931780043581</v>
      </c>
      <c r="I30" t="str">
        <f t="shared" si="0"/>
        <v>UP</v>
      </c>
      <c r="J30">
        <v>373.62190114994337</v>
      </c>
      <c r="K30">
        <v>367.38203563275943</v>
      </c>
      <c r="L30" t="str">
        <f t="shared" si="1"/>
        <v>No Confirmation</v>
      </c>
      <c r="M30" t="str">
        <f t="shared" si="2"/>
        <v>No Trend</v>
      </c>
      <c r="N30">
        <v>55.344991099395067</v>
      </c>
      <c r="O30" t="str">
        <f t="shared" si="3"/>
        <v>No Momentum</v>
      </c>
      <c r="P30" t="str">
        <f t="shared" si="4"/>
        <v>No Trend + Momentum</v>
      </c>
      <c r="Q30">
        <f t="shared" si="5"/>
        <v>6.8500000000000227</v>
      </c>
      <c r="R30">
        <f t="shared" si="6"/>
        <v>8.8500000000000227</v>
      </c>
      <c r="S30">
        <f t="shared" si="7"/>
        <v>0.77401129943502878</v>
      </c>
      <c r="T30" t="str">
        <f t="shared" si="8"/>
        <v>No Indication</v>
      </c>
      <c r="U30" t="str">
        <f t="shared" si="9"/>
        <v>No T+M+I</v>
      </c>
      <c r="V30">
        <v>371.62886105799487</v>
      </c>
      <c r="W30">
        <v>376.80720379554396</v>
      </c>
      <c r="X30">
        <f t="shared" si="10"/>
        <v>-5.1783427375490874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372</v>
      </c>
      <c r="D31">
        <v>372</v>
      </c>
      <c r="E31">
        <v>365</v>
      </c>
      <c r="F31">
        <v>366</v>
      </c>
      <c r="G31">
        <f>_xll.TA_TYPPRICE(D31,E31,F31)</f>
        <v>367.66666666666669</v>
      </c>
      <c r="H31">
        <v>368.60299223355128</v>
      </c>
      <c r="I31" t="str">
        <f t="shared" si="0"/>
        <v>DOWN</v>
      </c>
      <c r="J31">
        <v>373.26147867217816</v>
      </c>
      <c r="K31">
        <v>366.85269438103512</v>
      </c>
      <c r="L31" t="str">
        <f t="shared" si="1"/>
        <v>DOWN</v>
      </c>
      <c r="M31" t="str">
        <f t="shared" si="2"/>
        <v>DOWN</v>
      </c>
      <c r="N31">
        <v>36.461935880688436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7</v>
      </c>
      <c r="S31">
        <f t="shared" si="7"/>
        <v>0.14285714285714285</v>
      </c>
      <c r="T31" t="str">
        <f t="shared" si="8"/>
        <v>DOWN</v>
      </c>
      <c r="U31" t="str">
        <f t="shared" si="9"/>
        <v>DOWN</v>
      </c>
      <c r="V31">
        <v>370.76288243368799</v>
      </c>
      <c r="W31">
        <v>376.00667018105923</v>
      </c>
      <c r="X31">
        <f t="shared" si="10"/>
        <v>-5.2437877473712433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368.45</v>
      </c>
      <c r="D32">
        <v>373</v>
      </c>
      <c r="E32">
        <v>365.15</v>
      </c>
      <c r="F32">
        <v>370</v>
      </c>
      <c r="G32">
        <f>_xll.TA_TYPPRICE(D32,E32,F32)</f>
        <v>369.38333333333338</v>
      </c>
      <c r="H32">
        <v>368.99316278344236</v>
      </c>
      <c r="I32" t="str">
        <f t="shared" si="0"/>
        <v>UP</v>
      </c>
      <c r="J32">
        <v>373.203372300583</v>
      </c>
      <c r="K32">
        <v>366.47431785191623</v>
      </c>
      <c r="L32" t="str">
        <f t="shared" si="1"/>
        <v>No Confirmation</v>
      </c>
      <c r="M32" t="str">
        <f t="shared" si="2"/>
        <v>No Trend</v>
      </c>
      <c r="N32">
        <v>50.527989162528044</v>
      </c>
      <c r="O32" t="str">
        <f t="shared" si="3"/>
        <v>No Momentum</v>
      </c>
      <c r="P32" t="str">
        <f t="shared" si="4"/>
        <v>No Trend + Momentum</v>
      </c>
      <c r="Q32">
        <f t="shared" si="5"/>
        <v>4.8500000000000227</v>
      </c>
      <c r="R32">
        <f t="shared" si="6"/>
        <v>7.8500000000000227</v>
      </c>
      <c r="S32">
        <f t="shared" si="7"/>
        <v>0.61783439490445968</v>
      </c>
      <c r="T32" t="str">
        <f t="shared" si="8"/>
        <v>No Indication</v>
      </c>
      <c r="U32" t="str">
        <f t="shared" si="9"/>
        <v>No T+M+I</v>
      </c>
      <c r="V32">
        <v>370.64551590542828</v>
      </c>
      <c r="W32">
        <v>375.56173164912894</v>
      </c>
      <c r="X32">
        <f t="shared" si="10"/>
        <v>-4.9162157437006613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373</v>
      </c>
      <c r="D33">
        <v>373</v>
      </c>
      <c r="E33">
        <v>367.5</v>
      </c>
      <c r="F33">
        <v>369</v>
      </c>
      <c r="G33">
        <f>_xll.TA_TYPPRICE(D33,E33,F33)</f>
        <v>369.83333333333331</v>
      </c>
      <c r="H33">
        <v>369.41324805838781</v>
      </c>
      <c r="I33" t="str">
        <f t="shared" si="0"/>
        <v>DOWN</v>
      </c>
      <c r="J33">
        <v>373.15817845600901</v>
      </c>
      <c r="K33">
        <v>366.70224721815708</v>
      </c>
      <c r="L33" t="str">
        <f t="shared" si="1"/>
        <v>No Confirmation</v>
      </c>
      <c r="M33" t="str">
        <f t="shared" si="2"/>
        <v>No Trend</v>
      </c>
      <c r="N33">
        <v>47.258582155129695</v>
      </c>
      <c r="O33" t="str">
        <f t="shared" si="3"/>
        <v>No Momentum</v>
      </c>
      <c r="P33" t="str">
        <f t="shared" si="4"/>
        <v>No Trend + Momentum</v>
      </c>
      <c r="Q33">
        <f t="shared" si="5"/>
        <v>1.5</v>
      </c>
      <c r="R33">
        <f t="shared" si="6"/>
        <v>5.5</v>
      </c>
      <c r="S33">
        <f t="shared" si="7"/>
        <v>0.27272727272727271</v>
      </c>
      <c r="T33" t="str">
        <f t="shared" si="8"/>
        <v>No Indication</v>
      </c>
      <c r="U33" t="str">
        <f t="shared" si="9"/>
        <v>No T+M+I</v>
      </c>
      <c r="V33">
        <v>370.39235961228547</v>
      </c>
      <c r="W33">
        <v>375.0756774528972</v>
      </c>
      <c r="X33">
        <f t="shared" si="10"/>
        <v>-4.6833178406117213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371</v>
      </c>
      <c r="D34">
        <v>371.9</v>
      </c>
      <c r="E34">
        <v>366.6</v>
      </c>
      <c r="F34">
        <v>368</v>
      </c>
      <c r="G34">
        <f>_xll.TA_TYPPRICE(D34,E34,F34)</f>
        <v>368.83333333333331</v>
      </c>
      <c r="H34">
        <v>369.12329069586053</v>
      </c>
      <c r="I34" t="str">
        <f t="shared" si="0"/>
        <v>DOWN</v>
      </c>
      <c r="J34">
        <v>372.87858324356256</v>
      </c>
      <c r="K34">
        <v>366.67952561412216</v>
      </c>
      <c r="L34" t="str">
        <f t="shared" si="1"/>
        <v>No Confirmation</v>
      </c>
      <c r="M34" t="str">
        <f t="shared" si="2"/>
        <v>No Trend</v>
      </c>
      <c r="N34">
        <v>43.722276817810588</v>
      </c>
      <c r="O34" t="str">
        <f t="shared" si="3"/>
        <v>No Momentum</v>
      </c>
      <c r="P34" t="str">
        <f t="shared" si="4"/>
        <v>No Trend + Momentum</v>
      </c>
      <c r="Q34">
        <f t="shared" si="5"/>
        <v>1.3999999999999773</v>
      </c>
      <c r="R34">
        <f t="shared" si="6"/>
        <v>5.2999999999999545</v>
      </c>
      <c r="S34">
        <f t="shared" si="7"/>
        <v>0.26415094339622441</v>
      </c>
      <c r="T34" t="str">
        <f t="shared" si="8"/>
        <v>No Indication</v>
      </c>
      <c r="U34" t="str">
        <f t="shared" si="9"/>
        <v>No T+M+I</v>
      </c>
      <c r="V34">
        <v>370.0243042873185</v>
      </c>
      <c r="W34">
        <v>374.55155319712702</v>
      </c>
      <c r="X34">
        <f t="shared" si="10"/>
        <v>-4.5272489098085202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368</v>
      </c>
      <c r="D35">
        <v>377</v>
      </c>
      <c r="E35">
        <v>367.3</v>
      </c>
      <c r="F35">
        <v>377</v>
      </c>
      <c r="G35">
        <f>_xll.TA_TYPPRICE(D35,E35,F35)</f>
        <v>373.76666666666665</v>
      </c>
      <c r="H35">
        <v>371.44497868126359</v>
      </c>
      <c r="I35" t="str">
        <f t="shared" si="0"/>
        <v>UP</v>
      </c>
      <c r="J35">
        <v>373.79445363388197</v>
      </c>
      <c r="K35">
        <v>366.81740881098392</v>
      </c>
      <c r="L35" t="str">
        <f t="shared" si="1"/>
        <v>UP</v>
      </c>
      <c r="M35" t="str">
        <f t="shared" si="2"/>
        <v>UP</v>
      </c>
      <c r="N35">
        <v>69.444579869984096</v>
      </c>
      <c r="O35" t="str">
        <f t="shared" si="3"/>
        <v>UP</v>
      </c>
      <c r="P35" t="str">
        <f t="shared" si="4"/>
        <v>UP</v>
      </c>
      <c r="Q35">
        <f t="shared" si="5"/>
        <v>9.6999999999999886</v>
      </c>
      <c r="R35">
        <f t="shared" si="6"/>
        <v>9.6999999999999886</v>
      </c>
      <c r="S35">
        <f t="shared" si="7"/>
        <v>1</v>
      </c>
      <c r="T35" t="str">
        <f t="shared" si="8"/>
        <v>UP</v>
      </c>
      <c r="U35" t="str">
        <f t="shared" si="9"/>
        <v>UP</v>
      </c>
      <c r="V35">
        <v>371.09748824311566</v>
      </c>
      <c r="W35">
        <v>374.73291962696948</v>
      </c>
      <c r="X35">
        <f t="shared" si="10"/>
        <v>-3.6354313838538133</v>
      </c>
      <c r="Y35">
        <v>-5.0055331231402853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379</v>
      </c>
      <c r="D36">
        <v>381.2</v>
      </c>
      <c r="E36">
        <v>372.15</v>
      </c>
      <c r="F36">
        <v>381</v>
      </c>
      <c r="G36">
        <f>_xll.TA_TYPPRICE(D36,E36,F36)</f>
        <v>378.11666666666662</v>
      </c>
      <c r="H36">
        <v>374.78082267396508</v>
      </c>
      <c r="I36" t="str">
        <f t="shared" si="0"/>
        <v>UP</v>
      </c>
      <c r="J36">
        <v>375.44013060413045</v>
      </c>
      <c r="K36">
        <v>368.0024290752097</v>
      </c>
      <c r="L36" t="str">
        <f t="shared" si="1"/>
        <v>UP</v>
      </c>
      <c r="M36" t="str">
        <f t="shared" si="2"/>
        <v>UP</v>
      </c>
      <c r="N36">
        <v>75.632126195693886</v>
      </c>
      <c r="O36" t="str">
        <f t="shared" si="3"/>
        <v>UP</v>
      </c>
      <c r="P36" t="str">
        <f t="shared" si="4"/>
        <v>UP</v>
      </c>
      <c r="Q36">
        <f t="shared" si="5"/>
        <v>8.8500000000000227</v>
      </c>
      <c r="R36">
        <f t="shared" si="6"/>
        <v>9.0500000000000114</v>
      </c>
      <c r="S36">
        <f t="shared" si="7"/>
        <v>0.97790055248618912</v>
      </c>
      <c r="T36" t="str">
        <f t="shared" si="8"/>
        <v>UP</v>
      </c>
      <c r="U36" t="str">
        <f t="shared" si="9"/>
        <v>UP</v>
      </c>
      <c r="V36">
        <v>372.62095159032862</v>
      </c>
      <c r="W36">
        <v>375.1971478027495</v>
      </c>
      <c r="X36">
        <f t="shared" si="10"/>
        <v>-2.5761962124208821</v>
      </c>
      <c r="Y36">
        <v>-4.5196657409964045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379.75</v>
      </c>
      <c r="D37">
        <v>381</v>
      </c>
      <c r="E37">
        <v>374</v>
      </c>
      <c r="F37">
        <v>376</v>
      </c>
      <c r="G37">
        <f>_xll.TA_TYPPRICE(D37,E37,F37)</f>
        <v>377</v>
      </c>
      <c r="H37">
        <v>375.89041133698254</v>
      </c>
      <c r="I37" t="str">
        <f t="shared" si="0"/>
        <v>UP</v>
      </c>
      <c r="J37">
        <v>376.67565713654591</v>
      </c>
      <c r="K37">
        <v>369.33522261405199</v>
      </c>
      <c r="L37" t="str">
        <f t="shared" si="1"/>
        <v>No Confirmation</v>
      </c>
      <c r="M37" t="str">
        <f t="shared" si="2"/>
        <v>No Trend</v>
      </c>
      <c r="N37">
        <v>57.453319993317486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7</v>
      </c>
      <c r="S37">
        <f t="shared" si="7"/>
        <v>0.2857142857142857</v>
      </c>
      <c r="T37" t="str">
        <f t="shared" si="8"/>
        <v>No Indication</v>
      </c>
      <c r="U37" t="str">
        <f t="shared" si="9"/>
        <v>No T+M+I</v>
      </c>
      <c r="V37">
        <v>373.14080519181653</v>
      </c>
      <c r="W37">
        <v>375.25661833587918</v>
      </c>
      <c r="X37">
        <f t="shared" si="10"/>
        <v>-2.1158131440626562</v>
      </c>
      <c r="Y37">
        <v>-4.0388952216096552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378.8</v>
      </c>
      <c r="D38">
        <v>380</v>
      </c>
      <c r="E38">
        <v>374</v>
      </c>
      <c r="F38">
        <v>378</v>
      </c>
      <c r="G38">
        <f>_xll.TA_TYPPRICE(D38,E38,F38)</f>
        <v>377.33333333333331</v>
      </c>
      <c r="H38">
        <v>376.61187233515795</v>
      </c>
      <c r="I38" t="str">
        <f t="shared" si="0"/>
        <v>UP</v>
      </c>
      <c r="J38">
        <v>377.41439999509129</v>
      </c>
      <c r="K38">
        <v>370.37183981092932</v>
      </c>
      <c r="L38" t="str">
        <f t="shared" si="1"/>
        <v>UP</v>
      </c>
      <c r="M38" t="str">
        <f t="shared" si="2"/>
        <v>UP</v>
      </c>
      <c r="N38">
        <v>62.017967591247881</v>
      </c>
      <c r="O38" t="str">
        <f t="shared" si="3"/>
        <v>UP</v>
      </c>
      <c r="P38" t="str">
        <f t="shared" si="4"/>
        <v>UP</v>
      </c>
      <c r="Q38">
        <f t="shared" si="5"/>
        <v>4</v>
      </c>
      <c r="R38">
        <f t="shared" si="6"/>
        <v>6</v>
      </c>
      <c r="S38">
        <f t="shared" si="7"/>
        <v>0.66666666666666663</v>
      </c>
      <c r="T38" t="str">
        <f t="shared" si="8"/>
        <v>No Indication</v>
      </c>
      <c r="U38" t="str">
        <f t="shared" si="9"/>
        <v>No T+M+I</v>
      </c>
      <c r="V38">
        <v>373.88837362384476</v>
      </c>
      <c r="W38">
        <v>375.45983179248071</v>
      </c>
      <c r="X38">
        <f t="shared" si="10"/>
        <v>-1.5714581686359566</v>
      </c>
      <c r="Y38">
        <v>-3.5454078110149156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378.5</v>
      </c>
      <c r="D39">
        <v>379.55</v>
      </c>
      <c r="E39">
        <v>370.45</v>
      </c>
      <c r="F39">
        <v>374</v>
      </c>
      <c r="G39">
        <f>_xll.TA_TYPPRICE(D39,E39,F39)</f>
        <v>374.66666666666669</v>
      </c>
      <c r="H39">
        <v>375.63926950091229</v>
      </c>
      <c r="I39" t="str">
        <f t="shared" si="0"/>
        <v>DOWN</v>
      </c>
      <c r="J39">
        <v>377.88897777395988</v>
      </c>
      <c r="K39">
        <v>370.3892087418339</v>
      </c>
      <c r="L39" t="str">
        <f t="shared" si="1"/>
        <v>No Confirmation</v>
      </c>
      <c r="M39" t="str">
        <f t="shared" si="2"/>
        <v>No Trend</v>
      </c>
      <c r="N39">
        <v>48.901812521848811</v>
      </c>
      <c r="O39" t="str">
        <f t="shared" si="3"/>
        <v>No Momentum</v>
      </c>
      <c r="P39" t="str">
        <f t="shared" si="4"/>
        <v>No Trend + Momentum</v>
      </c>
      <c r="Q39">
        <f t="shared" si="5"/>
        <v>3.5500000000000114</v>
      </c>
      <c r="R39">
        <f t="shared" si="6"/>
        <v>9.1000000000000227</v>
      </c>
      <c r="S39">
        <f t="shared" si="7"/>
        <v>0.39010989010989039</v>
      </c>
      <c r="T39" t="str">
        <f t="shared" si="8"/>
        <v>No Indication</v>
      </c>
      <c r="U39" t="str">
        <f t="shared" si="9"/>
        <v>No T+M+I</v>
      </c>
      <c r="V39">
        <v>373.905546912484</v>
      </c>
      <c r="W39">
        <v>375.3516961041488</v>
      </c>
      <c r="X39">
        <f t="shared" si="10"/>
        <v>-1.4461491916648015</v>
      </c>
      <c r="Y39">
        <v>-3.1255560871448926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377.9</v>
      </c>
      <c r="D40">
        <v>377.9</v>
      </c>
      <c r="E40">
        <v>369</v>
      </c>
      <c r="F40">
        <v>372</v>
      </c>
      <c r="G40">
        <f>_xll.TA_TYPPRICE(D40,E40,F40)</f>
        <v>372.9666666666667</v>
      </c>
      <c r="H40">
        <v>374.30296808378949</v>
      </c>
      <c r="I40" t="str">
        <f t="shared" si="0"/>
        <v>DOWN</v>
      </c>
      <c r="J40">
        <v>377.89142715752433</v>
      </c>
      <c r="K40">
        <v>370.08049568809304</v>
      </c>
      <c r="L40" t="str">
        <f t="shared" si="1"/>
        <v>No Confirmation</v>
      </c>
      <c r="M40" t="str">
        <f t="shared" si="2"/>
        <v>No Trend</v>
      </c>
      <c r="N40">
        <v>43.192574827447096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8.8999999999999773</v>
      </c>
      <c r="S40">
        <f t="shared" si="7"/>
        <v>0.33707865168539414</v>
      </c>
      <c r="T40" t="str">
        <f t="shared" si="8"/>
        <v>No Indication</v>
      </c>
      <c r="U40" t="str">
        <f t="shared" si="9"/>
        <v>No T+M+I</v>
      </c>
      <c r="V40">
        <v>373.61238584902492</v>
      </c>
      <c r="W40">
        <v>375.10342231865627</v>
      </c>
      <c r="X40">
        <f t="shared" si="10"/>
        <v>-1.4910364696313536</v>
      </c>
      <c r="Y40">
        <v>-2.7986521636421848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371.95</v>
      </c>
      <c r="D41">
        <v>371.95</v>
      </c>
      <c r="E41">
        <v>365</v>
      </c>
      <c r="F41">
        <v>365</v>
      </c>
      <c r="G41">
        <f>_xll.TA_TYPPRICE(D41,E41,F41)</f>
        <v>367.31666666666666</v>
      </c>
      <c r="H41">
        <v>370.80981737522808</v>
      </c>
      <c r="I41" t="str">
        <f t="shared" si="0"/>
        <v>DOWN</v>
      </c>
      <c r="J41">
        <v>376.57111001140782</v>
      </c>
      <c r="K41">
        <v>368.95149664629457</v>
      </c>
      <c r="L41" t="str">
        <f t="shared" si="1"/>
        <v>DOWN</v>
      </c>
      <c r="M41" t="str">
        <f t="shared" si="2"/>
        <v>DOWN</v>
      </c>
      <c r="N41">
        <v>28.589645223179506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6.9499999999999886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372.28740341071341</v>
      </c>
      <c r="W41">
        <v>374.3550206654225</v>
      </c>
      <c r="X41">
        <f t="shared" si="10"/>
        <v>-2.0676172547090914</v>
      </c>
      <c r="Y41">
        <v>-2.6524451818555663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365.35</v>
      </c>
      <c r="D42">
        <v>367.45</v>
      </c>
      <c r="E42">
        <v>356</v>
      </c>
      <c r="F42">
        <v>357</v>
      </c>
      <c r="G42">
        <f>_xll.TA_TYPPRICE(D42,E42,F42)</f>
        <v>360.15000000000003</v>
      </c>
      <c r="H42">
        <v>365.47990868761406</v>
      </c>
      <c r="I42" t="str">
        <f t="shared" si="0"/>
        <v>DOWN</v>
      </c>
      <c r="J42">
        <v>374.54419667553941</v>
      </c>
      <c r="K42">
        <v>366.07338628045136</v>
      </c>
      <c r="L42" t="str">
        <f t="shared" si="1"/>
        <v>DOWN</v>
      </c>
      <c r="M42" t="str">
        <f t="shared" si="2"/>
        <v>DOWN</v>
      </c>
      <c r="N42">
        <v>19.278456674238377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11.449999999999989</v>
      </c>
      <c r="S42">
        <f t="shared" si="7"/>
        <v>8.7336244541484809E-2</v>
      </c>
      <c r="T42" t="str">
        <f t="shared" si="8"/>
        <v>DOWN</v>
      </c>
      <c r="U42" t="str">
        <f t="shared" si="9"/>
        <v>DOWN</v>
      </c>
      <c r="V42">
        <v>369.93549519368059</v>
      </c>
      <c r="W42">
        <v>373.06946357909493</v>
      </c>
      <c r="X42">
        <f t="shared" si="10"/>
        <v>-3.1339683854143345</v>
      </c>
      <c r="Y42">
        <v>-2.7487498225673201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366.15000000000003</v>
      </c>
      <c r="AE42">
        <f t="shared" si="16"/>
        <v>363.1</v>
      </c>
      <c r="AF42">
        <f t="shared" si="17"/>
        <v>361.75</v>
      </c>
      <c r="AG42">
        <f t="shared" si="18"/>
        <v>360.35</v>
      </c>
      <c r="AH42">
        <f t="shared" si="19"/>
        <v>360.35</v>
      </c>
    </row>
    <row r="43" spans="1:34" x14ac:dyDescent="0.25">
      <c r="A43" t="s">
        <v>5</v>
      </c>
      <c r="B43" s="1">
        <v>42915</v>
      </c>
      <c r="C43">
        <v>360</v>
      </c>
      <c r="D43">
        <v>363.5</v>
      </c>
      <c r="E43">
        <v>357.55</v>
      </c>
      <c r="F43">
        <v>362</v>
      </c>
      <c r="G43">
        <f>_xll.TA_TYPPRICE(D43,E43,F43)</f>
        <v>361.01666666666665</v>
      </c>
      <c r="H43">
        <v>363.24828767714035</v>
      </c>
      <c r="I43" t="str">
        <f t="shared" si="0"/>
        <v>DOWN</v>
      </c>
      <c r="J43">
        <v>372.08993074764174</v>
      </c>
      <c r="K43">
        <v>364.17930044035108</v>
      </c>
      <c r="L43" t="str">
        <f t="shared" si="1"/>
        <v>DOWN</v>
      </c>
      <c r="M43" t="str">
        <f t="shared" si="2"/>
        <v>DOWN</v>
      </c>
      <c r="N43">
        <v>35.651361814385261</v>
      </c>
      <c r="O43" t="str">
        <f t="shared" si="3"/>
        <v>DOWN</v>
      </c>
      <c r="P43" t="str">
        <f t="shared" si="4"/>
        <v>DOWN</v>
      </c>
      <c r="Q43">
        <f t="shared" si="5"/>
        <v>4.4499999999999886</v>
      </c>
      <c r="R43">
        <f t="shared" si="6"/>
        <v>5.9499999999999886</v>
      </c>
      <c r="S43">
        <f t="shared" si="7"/>
        <v>0.74789915966386511</v>
      </c>
      <c r="T43" t="str">
        <f t="shared" si="8"/>
        <v>No Indication</v>
      </c>
      <c r="U43" t="str">
        <f t="shared" si="9"/>
        <v>No T+M+I</v>
      </c>
      <c r="V43">
        <v>368.7146497792682</v>
      </c>
      <c r="W43">
        <v>372.24950331397679</v>
      </c>
      <c r="X43">
        <f t="shared" si="10"/>
        <v>-3.5348535347085885</v>
      </c>
      <c r="Y43">
        <v>-2.9059705649955738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361.85</v>
      </c>
      <c r="D44">
        <v>363.5</v>
      </c>
      <c r="E44">
        <v>351.95</v>
      </c>
      <c r="F44">
        <v>354</v>
      </c>
      <c r="G44">
        <f>_xll.TA_TYPPRICE(D44,E44,F44)</f>
        <v>356.48333333333335</v>
      </c>
      <c r="H44">
        <v>359.86581050523682</v>
      </c>
      <c r="I44" t="str">
        <f t="shared" si="0"/>
        <v>DOWN</v>
      </c>
      <c r="J44">
        <v>370.18105724816581</v>
      </c>
      <c r="K44">
        <v>361.46167812027306</v>
      </c>
      <c r="L44" t="str">
        <f t="shared" si="1"/>
        <v>DOWN</v>
      </c>
      <c r="M44" t="str">
        <f t="shared" si="2"/>
        <v>DOWN</v>
      </c>
      <c r="N44">
        <v>25.362651510440475</v>
      </c>
      <c r="O44" t="str">
        <f t="shared" si="3"/>
        <v>DOWN</v>
      </c>
      <c r="P44" t="str">
        <f t="shared" si="4"/>
        <v>DOWN</v>
      </c>
      <c r="Q44">
        <f t="shared" si="5"/>
        <v>2.0500000000000114</v>
      </c>
      <c r="R44">
        <f t="shared" si="6"/>
        <v>11.550000000000011</v>
      </c>
      <c r="S44">
        <f t="shared" si="7"/>
        <v>0.17748917748917831</v>
      </c>
      <c r="T44" t="str">
        <f t="shared" si="8"/>
        <v>DOWN</v>
      </c>
      <c r="U44" t="str">
        <f t="shared" si="9"/>
        <v>DOWN</v>
      </c>
      <c r="V44">
        <v>366.45085750553466</v>
      </c>
      <c r="W44">
        <v>370.89768825368219</v>
      </c>
      <c r="X44">
        <f t="shared" si="10"/>
        <v>-4.4468307481475335</v>
      </c>
      <c r="Y44">
        <v>-3.2141426016259658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362.20000000000005</v>
      </c>
      <c r="AE44">
        <f t="shared" si="16"/>
        <v>359.1</v>
      </c>
      <c r="AF44">
        <f t="shared" si="17"/>
        <v>357.75</v>
      </c>
      <c r="AG44">
        <f t="shared" si="18"/>
        <v>356.35</v>
      </c>
      <c r="AH44">
        <f t="shared" si="19"/>
        <v>356.35</v>
      </c>
    </row>
    <row r="45" spans="1:34" x14ac:dyDescent="0.25">
      <c r="A45" t="s">
        <v>5</v>
      </c>
      <c r="B45" s="1">
        <v>42919</v>
      </c>
      <c r="C45">
        <v>351.55</v>
      </c>
      <c r="D45">
        <v>363</v>
      </c>
      <c r="E45">
        <v>350.15</v>
      </c>
      <c r="F45">
        <v>358</v>
      </c>
      <c r="G45">
        <f>_xll.TA_TYPPRICE(D45,E45,F45)</f>
        <v>357.05</v>
      </c>
      <c r="H45">
        <v>358.45790525261839</v>
      </c>
      <c r="I45" t="str">
        <f t="shared" si="0"/>
        <v>DOWN</v>
      </c>
      <c r="J45">
        <v>368.58526674857342</v>
      </c>
      <c r="K45">
        <v>358.94797187132349</v>
      </c>
      <c r="L45" t="str">
        <f t="shared" si="1"/>
        <v>DOWN</v>
      </c>
      <c r="M45" t="str">
        <f t="shared" si="2"/>
        <v>DOWN</v>
      </c>
      <c r="N45">
        <v>36.76784852340753</v>
      </c>
      <c r="O45" t="str">
        <f t="shared" si="3"/>
        <v>DOWN</v>
      </c>
      <c r="P45" t="str">
        <f t="shared" si="4"/>
        <v>DOWN</v>
      </c>
      <c r="Q45">
        <f t="shared" si="5"/>
        <v>7.8500000000000227</v>
      </c>
      <c r="R45">
        <f t="shared" si="6"/>
        <v>12.850000000000023</v>
      </c>
      <c r="S45">
        <f t="shared" si="7"/>
        <v>0.61089494163424196</v>
      </c>
      <c r="T45" t="str">
        <f t="shared" si="8"/>
        <v>No Indication</v>
      </c>
      <c r="U45" t="str">
        <f t="shared" si="9"/>
        <v>No T+M+I</v>
      </c>
      <c r="V45">
        <v>365.15072558160625</v>
      </c>
      <c r="W45">
        <v>369.94230393859465</v>
      </c>
      <c r="X45">
        <f t="shared" si="10"/>
        <v>-4.7915783569883956</v>
      </c>
      <c r="Y45">
        <v>-3.5296297526984519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363.2</v>
      </c>
      <c r="D46">
        <v>363.2</v>
      </c>
      <c r="E46">
        <v>358</v>
      </c>
      <c r="F46">
        <v>362</v>
      </c>
      <c r="G46">
        <f>_xll.TA_TYPPRICE(D46,E46,F46)</f>
        <v>361.06666666666666</v>
      </c>
      <c r="H46">
        <v>359.76228595964255</v>
      </c>
      <c r="I46" t="str">
        <f t="shared" si="0"/>
        <v>UP</v>
      </c>
      <c r="J46">
        <v>367.388540804446</v>
      </c>
      <c r="K46">
        <v>358.73731145547384</v>
      </c>
      <c r="L46" t="str">
        <f t="shared" si="1"/>
        <v>No Confirmation</v>
      </c>
      <c r="M46" t="str">
        <f t="shared" si="2"/>
        <v>No Trend</v>
      </c>
      <c r="N46">
        <v>46.908808607957077</v>
      </c>
      <c r="O46" t="str">
        <f t="shared" si="3"/>
        <v>No Momentum</v>
      </c>
      <c r="P46" t="str">
        <f t="shared" si="4"/>
        <v>No Trend + Momentum</v>
      </c>
      <c r="Q46">
        <f t="shared" si="5"/>
        <v>4</v>
      </c>
      <c r="R46">
        <f t="shared" si="6"/>
        <v>5.1999999999999886</v>
      </c>
      <c r="S46">
        <f t="shared" si="7"/>
        <v>0.76923076923077094</v>
      </c>
      <c r="T46" t="str">
        <f t="shared" si="8"/>
        <v>No Indication</v>
      </c>
      <c r="U46" t="str">
        <f t="shared" si="9"/>
        <v>No T+M+I</v>
      </c>
      <c r="V46">
        <v>364.66599856905145</v>
      </c>
      <c r="W46">
        <v>369.35398512832836</v>
      </c>
      <c r="X46">
        <f t="shared" si="10"/>
        <v>-4.6879865592769079</v>
      </c>
      <c r="Y46">
        <v>-3.761301114014143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361.5</v>
      </c>
      <c r="D47">
        <v>364</v>
      </c>
      <c r="E47">
        <v>355.55</v>
      </c>
      <c r="F47">
        <v>356</v>
      </c>
      <c r="G47">
        <f>_xll.TA_TYPPRICE(D47,E47,F47)</f>
        <v>358.51666666666665</v>
      </c>
      <c r="H47">
        <v>359.1394763131546</v>
      </c>
      <c r="I47" t="str">
        <f t="shared" si="0"/>
        <v>DOWN</v>
      </c>
      <c r="J47">
        <v>366.63553173679134</v>
      </c>
      <c r="K47">
        <v>358.02902002092412</v>
      </c>
      <c r="L47" t="str">
        <f t="shared" si="1"/>
        <v>DOWN</v>
      </c>
      <c r="M47" t="str">
        <f t="shared" si="2"/>
        <v>DOWN</v>
      </c>
      <c r="N47">
        <v>36.064107721556113</v>
      </c>
      <c r="O47" t="str">
        <f t="shared" si="3"/>
        <v>DOWN</v>
      </c>
      <c r="P47" t="str">
        <f t="shared" si="4"/>
        <v>DOWN</v>
      </c>
      <c r="Q47">
        <f t="shared" si="5"/>
        <v>0.44999999999998863</v>
      </c>
      <c r="R47">
        <f t="shared" si="6"/>
        <v>8.4499999999999886</v>
      </c>
      <c r="S47">
        <f t="shared" si="7"/>
        <v>5.325443786982121E-2</v>
      </c>
      <c r="T47" t="str">
        <f t="shared" si="8"/>
        <v>DOWN</v>
      </c>
      <c r="U47" t="str">
        <f t="shared" si="9"/>
        <v>DOWN</v>
      </c>
      <c r="V47">
        <v>363.33276801996664</v>
      </c>
      <c r="W47">
        <v>368.3648010447485</v>
      </c>
      <c r="X47">
        <f t="shared" si="10"/>
        <v>-5.0320330247818674</v>
      </c>
      <c r="Y47">
        <v>-4.0154474961676883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357</v>
      </c>
      <c r="D48">
        <v>360</v>
      </c>
      <c r="E48">
        <v>356</v>
      </c>
      <c r="F48">
        <v>356</v>
      </c>
      <c r="G48">
        <f>_xll.TA_TYPPRICE(D48,E48,F48)</f>
        <v>357.33333333333331</v>
      </c>
      <c r="H48">
        <v>358.23640482324396</v>
      </c>
      <c r="I48" t="str">
        <f t="shared" si="0"/>
        <v>DOWN</v>
      </c>
      <c r="J48">
        <v>365.16096912861548</v>
      </c>
      <c r="K48">
        <v>357.57812668294099</v>
      </c>
      <c r="L48" t="str">
        <f t="shared" si="1"/>
        <v>DOWN</v>
      </c>
      <c r="M48" t="str">
        <f t="shared" si="2"/>
        <v>DOWN</v>
      </c>
      <c r="N48">
        <v>36.064107721556113</v>
      </c>
      <c r="O48" t="str">
        <f t="shared" si="3"/>
        <v>DOWN</v>
      </c>
      <c r="P48" t="str">
        <f t="shared" si="4"/>
        <v>DOWN</v>
      </c>
      <c r="Q48">
        <f t="shared" si="5"/>
        <v>0</v>
      </c>
      <c r="R48">
        <f t="shared" si="6"/>
        <v>4</v>
      </c>
      <c r="S48">
        <f t="shared" si="7"/>
        <v>0</v>
      </c>
      <c r="T48" t="str">
        <f t="shared" si="8"/>
        <v>DOWN</v>
      </c>
      <c r="U48" t="str">
        <f t="shared" si="9"/>
        <v>DOWN</v>
      </c>
      <c r="V48">
        <v>362.2046498630487</v>
      </c>
      <c r="W48">
        <v>367.44888985624863</v>
      </c>
      <c r="X48">
        <f t="shared" si="10"/>
        <v>-5.2442399931999262</v>
      </c>
      <c r="Y48">
        <v>-4.2612059955741355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355.95</v>
      </c>
      <c r="D49">
        <v>362.7</v>
      </c>
      <c r="E49">
        <v>355</v>
      </c>
      <c r="F49">
        <v>360</v>
      </c>
      <c r="G49">
        <f>_xll.TA_TYPPRICE(D49,E49,F49)</f>
        <v>359.23333333333335</v>
      </c>
      <c r="H49">
        <v>358.73486907828863</v>
      </c>
      <c r="I49" t="str">
        <f t="shared" si="0"/>
        <v>UP</v>
      </c>
      <c r="J49">
        <v>364.61408710003428</v>
      </c>
      <c r="K49">
        <v>357.00520964228741</v>
      </c>
      <c r="L49" t="str">
        <f t="shared" si="1"/>
        <v>No Confirmation</v>
      </c>
      <c r="M49" t="str">
        <f t="shared" si="2"/>
        <v>No Trend</v>
      </c>
      <c r="N49">
        <v>48.472856896161957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7.6999999999999886</v>
      </c>
      <c r="S49">
        <f t="shared" si="7"/>
        <v>0.64935064935065034</v>
      </c>
      <c r="T49" t="str">
        <f t="shared" si="8"/>
        <v>No Indication</v>
      </c>
      <c r="U49" t="str">
        <f t="shared" si="9"/>
        <v>No T+M+I</v>
      </c>
      <c r="V49">
        <v>361.86547296104123</v>
      </c>
      <c r="W49">
        <v>366.89712023726725</v>
      </c>
      <c r="X49">
        <f t="shared" si="10"/>
        <v>-5.0316472762260105</v>
      </c>
      <c r="Y49">
        <v>-4.4152942517045108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362.05</v>
      </c>
      <c r="D50">
        <v>363</v>
      </c>
      <c r="E50">
        <v>355</v>
      </c>
      <c r="F50">
        <v>356</v>
      </c>
      <c r="G50">
        <f>_xll.TA_TYPPRICE(D50,E50,F50)</f>
        <v>358</v>
      </c>
      <c r="H50">
        <v>358.36743453914431</v>
      </c>
      <c r="I50" t="str">
        <f t="shared" si="0"/>
        <v>DOWN</v>
      </c>
      <c r="J50">
        <v>364.25540107780444</v>
      </c>
      <c r="K50">
        <v>356.55960749955688</v>
      </c>
      <c r="L50" t="str">
        <f t="shared" si="1"/>
        <v>DOWN</v>
      </c>
      <c r="M50" t="str">
        <f t="shared" si="2"/>
        <v>DOWN</v>
      </c>
      <c r="N50">
        <v>39.009176399254592</v>
      </c>
      <c r="O50" t="str">
        <f t="shared" si="3"/>
        <v>DOWN</v>
      </c>
      <c r="P50" t="str">
        <f t="shared" si="4"/>
        <v>DOWN</v>
      </c>
      <c r="Q50">
        <f t="shared" si="5"/>
        <v>1</v>
      </c>
      <c r="R50">
        <f t="shared" si="6"/>
        <v>8</v>
      </c>
      <c r="S50">
        <f t="shared" si="7"/>
        <v>0.125</v>
      </c>
      <c r="T50" t="str">
        <f t="shared" si="8"/>
        <v>DOWN</v>
      </c>
      <c r="U50" t="str">
        <f t="shared" si="9"/>
        <v>DOWN</v>
      </c>
      <c r="V50">
        <v>360.96309250549643</v>
      </c>
      <c r="W50">
        <v>366.08992614561782</v>
      </c>
      <c r="X50">
        <f t="shared" si="10"/>
        <v>-5.1268336401213901</v>
      </c>
      <c r="Y50">
        <v>-4.5576021293878863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357</v>
      </c>
      <c r="D51">
        <v>360.5</v>
      </c>
      <c r="E51">
        <v>356</v>
      </c>
      <c r="F51">
        <v>357</v>
      </c>
      <c r="G51">
        <f>_xll.TA_TYPPRICE(D51,E51,F51)</f>
        <v>357.83333333333331</v>
      </c>
      <c r="H51">
        <v>358.10038393623881</v>
      </c>
      <c r="I51" t="str">
        <f t="shared" si="0"/>
        <v>DOWN</v>
      </c>
      <c r="J51">
        <v>363.42086750495901</v>
      </c>
      <c r="K51">
        <v>356.43525027743311</v>
      </c>
      <c r="L51" t="str">
        <f t="shared" si="1"/>
        <v>No Confirmation</v>
      </c>
      <c r="M51" t="str">
        <f t="shared" si="2"/>
        <v>No Trend</v>
      </c>
      <c r="N51">
        <v>42.516338943810581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4.5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360.35338596618931</v>
      </c>
      <c r="W51">
        <v>365.41659828297946</v>
      </c>
      <c r="X51">
        <f t="shared" si="10"/>
        <v>-5.0632123167901568</v>
      </c>
      <c r="Y51">
        <v>-4.6587241668683408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356.85</v>
      </c>
      <c r="D52">
        <v>360</v>
      </c>
      <c r="E52">
        <v>356.5</v>
      </c>
      <c r="F52">
        <v>359</v>
      </c>
      <c r="G52">
        <f>_xll.TA_TYPPRICE(D52,E52,F52)</f>
        <v>358.5</v>
      </c>
      <c r="H52">
        <v>358.30019196811941</v>
      </c>
      <c r="I52" t="str">
        <f t="shared" si="0"/>
        <v>UP</v>
      </c>
      <c r="J52">
        <v>362.66067472607921</v>
      </c>
      <c r="K52">
        <v>356.44963910467021</v>
      </c>
      <c r="L52" t="str">
        <f t="shared" si="1"/>
        <v>No Confirmation</v>
      </c>
      <c r="M52" t="str">
        <f t="shared" si="2"/>
        <v>No Trend</v>
      </c>
      <c r="N52">
        <v>49.741403931721379</v>
      </c>
      <c r="O52" t="str">
        <f t="shared" si="3"/>
        <v>No Momentum</v>
      </c>
      <c r="P52" t="str">
        <f t="shared" si="4"/>
        <v>No Trend + Momentum</v>
      </c>
      <c r="Q52">
        <f t="shared" si="5"/>
        <v>2.5</v>
      </c>
      <c r="R52">
        <f t="shared" si="6"/>
        <v>3.5</v>
      </c>
      <c r="S52">
        <f t="shared" si="7"/>
        <v>0.7142857142857143</v>
      </c>
      <c r="T52" t="str">
        <f t="shared" si="8"/>
        <v>No Indication</v>
      </c>
      <c r="U52" t="str">
        <f t="shared" si="9"/>
        <v>No T+M+I</v>
      </c>
      <c r="V52">
        <v>360.14517274062172</v>
      </c>
      <c r="W52">
        <v>364.94129470646249</v>
      </c>
      <c r="X52">
        <f t="shared" si="10"/>
        <v>-4.7961219658407686</v>
      </c>
      <c r="Y52">
        <v>-4.6862037266628267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357.25</v>
      </c>
      <c r="D53">
        <v>360.85</v>
      </c>
      <c r="E53">
        <v>350.15</v>
      </c>
      <c r="F53">
        <v>355</v>
      </c>
      <c r="G53">
        <f>_xll.TA_TYPPRICE(D53,E53,F53)</f>
        <v>355.33333333333331</v>
      </c>
      <c r="H53">
        <v>356.81676265072633</v>
      </c>
      <c r="I53" t="str">
        <f t="shared" si="0"/>
        <v>DOWN</v>
      </c>
      <c r="J53">
        <v>362.2583025647283</v>
      </c>
      <c r="K53">
        <v>355.0497193036324</v>
      </c>
      <c r="L53" t="str">
        <f t="shared" si="1"/>
        <v>DOWN</v>
      </c>
      <c r="M53" t="str">
        <f t="shared" si="2"/>
        <v>DOWN</v>
      </c>
      <c r="N53">
        <v>37.848539420813623</v>
      </c>
      <c r="O53" t="str">
        <f t="shared" si="3"/>
        <v>DOWN</v>
      </c>
      <c r="P53" t="str">
        <f t="shared" si="4"/>
        <v>DOWN</v>
      </c>
      <c r="Q53">
        <f t="shared" si="5"/>
        <v>4.8500000000000227</v>
      </c>
      <c r="R53">
        <f t="shared" si="6"/>
        <v>10.700000000000045</v>
      </c>
      <c r="S53">
        <f t="shared" si="7"/>
        <v>0.45327102803738339</v>
      </c>
      <c r="T53" t="str">
        <f t="shared" si="8"/>
        <v>No Indication</v>
      </c>
      <c r="U53" t="str">
        <f t="shared" si="9"/>
        <v>No T+M+I</v>
      </c>
      <c r="V53">
        <v>359.35360770360302</v>
      </c>
      <c r="W53">
        <v>364.2049025059838</v>
      </c>
      <c r="X53">
        <f t="shared" si="10"/>
        <v>-4.851294802380778</v>
      </c>
      <c r="Y53">
        <v>-4.719221941806417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355</v>
      </c>
      <c r="D54">
        <v>359</v>
      </c>
      <c r="E54">
        <v>355</v>
      </c>
      <c r="F54">
        <v>359</v>
      </c>
      <c r="G54">
        <f>_xll.TA_TYPPRICE(D54,E54,F54)</f>
        <v>357.66666666666669</v>
      </c>
      <c r="H54">
        <v>357.24171465869654</v>
      </c>
      <c r="I54" t="str">
        <f t="shared" si="0"/>
        <v>UP</v>
      </c>
      <c r="J54">
        <v>361.53423532812201</v>
      </c>
      <c r="K54">
        <v>355.03867056949184</v>
      </c>
      <c r="L54" t="str">
        <f t="shared" si="1"/>
        <v>No Confirmation</v>
      </c>
      <c r="M54" t="str">
        <f t="shared" si="2"/>
        <v>No Trend</v>
      </c>
      <c r="N54">
        <v>52.149492799875318</v>
      </c>
      <c r="O54" t="str">
        <f t="shared" si="3"/>
        <v>No Momentum</v>
      </c>
      <c r="P54" t="str">
        <f t="shared" si="4"/>
        <v>No Trend + Momentum</v>
      </c>
      <c r="Q54">
        <f t="shared" si="5"/>
        <v>4</v>
      </c>
      <c r="R54">
        <f t="shared" si="6"/>
        <v>4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359.29920651843332</v>
      </c>
      <c r="W54">
        <v>363.81935417220723</v>
      </c>
      <c r="X54">
        <f t="shared" si="10"/>
        <v>-4.520147653773904</v>
      </c>
      <c r="Y54">
        <v>-4.679407084199914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358.15</v>
      </c>
      <c r="D55">
        <v>361.85</v>
      </c>
      <c r="E55">
        <v>356.2</v>
      </c>
      <c r="F55">
        <v>357</v>
      </c>
      <c r="G55">
        <f>_xll.TA_TYPPRICE(D55,E55,F55)</f>
        <v>358.34999999999997</v>
      </c>
      <c r="H55">
        <v>357.79585732934822</v>
      </c>
      <c r="I55" t="str">
        <f t="shared" si="0"/>
        <v>DOWN</v>
      </c>
      <c r="J55">
        <v>361.60440525520602</v>
      </c>
      <c r="K55">
        <v>355.29674377627146</v>
      </c>
      <c r="L55" t="str">
        <f t="shared" si="1"/>
        <v>No Confirmation</v>
      </c>
      <c r="M55" t="str">
        <f t="shared" si="2"/>
        <v>No Trend</v>
      </c>
      <c r="N55">
        <v>45.592732719628501</v>
      </c>
      <c r="O55" t="str">
        <f t="shared" si="3"/>
        <v>No Momentum</v>
      </c>
      <c r="P55" t="str">
        <f t="shared" si="4"/>
        <v>No Trend + Momentum</v>
      </c>
      <c r="Q55">
        <f t="shared" si="5"/>
        <v>0.80000000000001137</v>
      </c>
      <c r="R55">
        <f t="shared" si="6"/>
        <v>5.6500000000000341</v>
      </c>
      <c r="S55">
        <f t="shared" si="7"/>
        <v>0.14159292035398346</v>
      </c>
      <c r="T55" t="str">
        <f t="shared" si="8"/>
        <v>DOWN</v>
      </c>
      <c r="U55" t="str">
        <f t="shared" si="9"/>
        <v>No T+M+I</v>
      </c>
      <c r="V55">
        <v>358.94548243867433</v>
      </c>
      <c r="W55">
        <v>363.31421682611779</v>
      </c>
      <c r="X55">
        <f t="shared" si="10"/>
        <v>-4.3687343874434532</v>
      </c>
      <c r="Y55">
        <v>-4.617272544848622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357.6</v>
      </c>
      <c r="D56">
        <v>360</v>
      </c>
      <c r="E56">
        <v>357.05</v>
      </c>
      <c r="F56">
        <v>360</v>
      </c>
      <c r="G56">
        <f>_xll.TA_TYPPRICE(D56,E56,F56)</f>
        <v>359.01666666666665</v>
      </c>
      <c r="H56">
        <v>358.40626199800744</v>
      </c>
      <c r="I56" t="str">
        <f t="shared" si="0"/>
        <v>UP</v>
      </c>
      <c r="J56">
        <v>361.24787075404913</v>
      </c>
      <c r="K56">
        <v>355.68635627043335</v>
      </c>
      <c r="L56" t="str">
        <f t="shared" si="1"/>
        <v>No Confirmation</v>
      </c>
      <c r="M56" t="str">
        <f t="shared" si="2"/>
        <v>No Trend</v>
      </c>
      <c r="N56">
        <v>55.972052949067084</v>
      </c>
      <c r="O56" t="str">
        <f t="shared" si="3"/>
        <v>No Momentum</v>
      </c>
      <c r="P56" t="str">
        <f t="shared" si="4"/>
        <v>No Trend + Momentum</v>
      </c>
      <c r="Q56">
        <f t="shared" si="5"/>
        <v>2.9499999999999886</v>
      </c>
      <c r="R56">
        <f t="shared" si="6"/>
        <v>2.9499999999999886</v>
      </c>
      <c r="S56">
        <f t="shared" si="7"/>
        <v>1</v>
      </c>
      <c r="T56" t="str">
        <f t="shared" si="8"/>
        <v>UP</v>
      </c>
      <c r="U56" t="str">
        <f t="shared" si="9"/>
        <v>No T+M+I</v>
      </c>
      <c r="V56">
        <v>359.10771590964754</v>
      </c>
      <c r="W56">
        <v>363.06871928344242</v>
      </c>
      <c r="X56">
        <f t="shared" si="10"/>
        <v>-3.9610033737948811</v>
      </c>
      <c r="Y56">
        <v>-4.4860187106378735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359</v>
      </c>
      <c r="D57">
        <v>360</v>
      </c>
      <c r="E57">
        <v>356.8</v>
      </c>
      <c r="F57">
        <v>357</v>
      </c>
      <c r="G57">
        <f>_xll.TA_TYPPRICE(D57,E57,F57)</f>
        <v>357.93333333333334</v>
      </c>
      <c r="H57">
        <v>358.16979766567039</v>
      </c>
      <c r="I57" t="str">
        <f t="shared" si="0"/>
        <v>DOWN</v>
      </c>
      <c r="J57">
        <v>360.97056614203819</v>
      </c>
      <c r="K57">
        <v>355.9338326547815</v>
      </c>
      <c r="L57" t="str">
        <f t="shared" si="1"/>
        <v>No Confirmation</v>
      </c>
      <c r="M57" t="str">
        <f t="shared" si="2"/>
        <v>No Trend</v>
      </c>
      <c r="N57">
        <v>45.194751831916861</v>
      </c>
      <c r="O57" t="str">
        <f t="shared" si="3"/>
        <v>No Momentum</v>
      </c>
      <c r="P57" t="str">
        <f t="shared" si="4"/>
        <v>No Trend + Momentum</v>
      </c>
      <c r="Q57">
        <f t="shared" si="5"/>
        <v>0.19999999999998863</v>
      </c>
      <c r="R57">
        <f t="shared" si="6"/>
        <v>3.1999999999999886</v>
      </c>
      <c r="S57">
        <f t="shared" si="7"/>
        <v>6.2499999999996669E-2</v>
      </c>
      <c r="T57" t="str">
        <f t="shared" si="8"/>
        <v>DOWN</v>
      </c>
      <c r="U57" t="str">
        <f t="shared" si="9"/>
        <v>No T+M+I</v>
      </c>
      <c r="V57">
        <v>358.78345192354794</v>
      </c>
      <c r="W57">
        <v>362.61918452170596</v>
      </c>
      <c r="X57">
        <f t="shared" si="10"/>
        <v>-3.8357325981580175</v>
      </c>
      <c r="Y57">
        <v>-4.3559614881419026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355.05</v>
      </c>
      <c r="D58">
        <v>359.85</v>
      </c>
      <c r="E58">
        <v>355.05</v>
      </c>
      <c r="F58">
        <v>357</v>
      </c>
      <c r="G58">
        <f>_xll.TA_TYPPRICE(D58,E58,F58)</f>
        <v>357.3</v>
      </c>
      <c r="H58">
        <v>357.7348988328352</v>
      </c>
      <c r="I58" t="str">
        <f t="shared" si="0"/>
        <v>DOWN</v>
      </c>
      <c r="J58">
        <v>360.72155144380747</v>
      </c>
      <c r="K58">
        <v>355.7374253981634</v>
      </c>
      <c r="L58" t="str">
        <f t="shared" si="1"/>
        <v>No Confirmation</v>
      </c>
      <c r="M58" t="str">
        <f t="shared" si="2"/>
        <v>No Trend</v>
      </c>
      <c r="N58">
        <v>45.194751831916861</v>
      </c>
      <c r="O58" t="str">
        <f t="shared" si="3"/>
        <v>No Momentum</v>
      </c>
      <c r="P58" t="str">
        <f t="shared" si="4"/>
        <v>No Trend + Momentum</v>
      </c>
      <c r="Q58">
        <f t="shared" si="5"/>
        <v>1.9499999999999886</v>
      </c>
      <c r="R58">
        <f t="shared" si="6"/>
        <v>4.8000000000000114</v>
      </c>
      <c r="S58">
        <f t="shared" si="7"/>
        <v>0.40624999999999667</v>
      </c>
      <c r="T58" t="str">
        <f t="shared" si="8"/>
        <v>No Indication</v>
      </c>
      <c r="U58" t="str">
        <f t="shared" si="9"/>
        <v>No T+M+I</v>
      </c>
      <c r="V58">
        <v>358.50907470454058</v>
      </c>
      <c r="W58">
        <v>362.20294863120921</v>
      </c>
      <c r="X58">
        <f t="shared" si="10"/>
        <v>-3.6938739266686298</v>
      </c>
      <c r="Y58">
        <v>-4.2235439758472477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356.3</v>
      </c>
      <c r="D59">
        <v>358.3</v>
      </c>
      <c r="E59">
        <v>355.9</v>
      </c>
      <c r="F59">
        <v>356</v>
      </c>
      <c r="G59">
        <f>_xll.TA_TYPPRICE(D59,E59,F59)</f>
        <v>356.73333333333335</v>
      </c>
      <c r="H59">
        <v>357.23411608308425</v>
      </c>
      <c r="I59" t="str">
        <f t="shared" si="0"/>
        <v>DOWN</v>
      </c>
      <c r="J59">
        <v>360.18342890073916</v>
      </c>
      <c r="K59">
        <v>355.77355308746041</v>
      </c>
      <c r="L59" t="str">
        <f t="shared" si="1"/>
        <v>No Confirmation</v>
      </c>
      <c r="M59" t="str">
        <f t="shared" si="2"/>
        <v>No Trend</v>
      </c>
      <c r="N59">
        <v>41.07548217852564</v>
      </c>
      <c r="O59" t="str">
        <f t="shared" si="3"/>
        <v>No Momentum</v>
      </c>
      <c r="P59" t="str">
        <f t="shared" si="4"/>
        <v>No Trend + Momentum</v>
      </c>
      <c r="Q59">
        <f t="shared" si="5"/>
        <v>0.10000000000002274</v>
      </c>
      <c r="R59">
        <f t="shared" si="6"/>
        <v>2.4000000000000341</v>
      </c>
      <c r="S59">
        <f t="shared" si="7"/>
        <v>4.1666666666675546E-2</v>
      </c>
      <c r="T59" t="str">
        <f t="shared" si="8"/>
        <v>DOWN</v>
      </c>
      <c r="U59" t="str">
        <f t="shared" si="9"/>
        <v>No T+M+I</v>
      </c>
      <c r="V59">
        <v>358.12306321153432</v>
      </c>
      <c r="W59">
        <v>361.74347095482335</v>
      </c>
      <c r="X59">
        <f t="shared" si="10"/>
        <v>-3.6204077432890358</v>
      </c>
      <c r="Y59">
        <v>-4.1029167293356057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356.05</v>
      </c>
      <c r="D60">
        <v>359</v>
      </c>
      <c r="E60">
        <v>354.25</v>
      </c>
      <c r="F60">
        <v>356</v>
      </c>
      <c r="G60">
        <f>_xll.TA_TYPPRICE(D60,E60,F60)</f>
        <v>356.41666666666669</v>
      </c>
      <c r="H60">
        <v>356.82539137487549</v>
      </c>
      <c r="I60" t="str">
        <f t="shared" si="0"/>
        <v>DOWN</v>
      </c>
      <c r="J60">
        <v>359.92044470057488</v>
      </c>
      <c r="K60">
        <v>355.43498573469145</v>
      </c>
      <c r="L60" t="str">
        <f t="shared" si="1"/>
        <v>No Confirmation</v>
      </c>
      <c r="M60" t="str">
        <f t="shared" si="2"/>
        <v>No Trend</v>
      </c>
      <c r="N60">
        <v>41.075482178525647</v>
      </c>
      <c r="O60" t="str">
        <f t="shared" si="3"/>
        <v>No Momentum</v>
      </c>
      <c r="P60" t="str">
        <f t="shared" si="4"/>
        <v>No Trend + Momentum</v>
      </c>
      <c r="Q60">
        <f t="shared" si="5"/>
        <v>1.75</v>
      </c>
      <c r="R60">
        <f t="shared" si="6"/>
        <v>4.75</v>
      </c>
      <c r="S60">
        <f t="shared" si="7"/>
        <v>0.36842105263157893</v>
      </c>
      <c r="T60" t="str">
        <f t="shared" si="8"/>
        <v>No Indication</v>
      </c>
      <c r="U60" t="str">
        <f t="shared" si="9"/>
        <v>No T+M+I</v>
      </c>
      <c r="V60">
        <v>357.7964381020675</v>
      </c>
      <c r="W60">
        <v>361.31802866187348</v>
      </c>
      <c r="X60">
        <f t="shared" si="10"/>
        <v>-3.5215905598059862</v>
      </c>
      <c r="Y60">
        <v>-3.9866514954296819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356.4</v>
      </c>
      <c r="D61">
        <v>358.7</v>
      </c>
      <c r="E61">
        <v>355</v>
      </c>
      <c r="F61">
        <v>358</v>
      </c>
      <c r="G61">
        <f>_xll.TA_TYPPRICE(D61,E61,F61)</f>
        <v>357.23333333333335</v>
      </c>
      <c r="H61">
        <v>357.02936235410442</v>
      </c>
      <c r="I61" t="str">
        <f t="shared" si="0"/>
        <v>UP</v>
      </c>
      <c r="J61">
        <v>359.6492347671138</v>
      </c>
      <c r="K61">
        <v>355.33832223809333</v>
      </c>
      <c r="L61" t="str">
        <f t="shared" si="1"/>
        <v>No Confirmation</v>
      </c>
      <c r="M61" t="str">
        <f t="shared" si="2"/>
        <v>No Trend</v>
      </c>
      <c r="N61">
        <v>54.138195055777963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3.6999999999999886</v>
      </c>
      <c r="S61">
        <f t="shared" si="7"/>
        <v>0.8108108108108133</v>
      </c>
      <c r="T61" t="str">
        <f t="shared" si="8"/>
        <v>UP</v>
      </c>
      <c r="U61" t="str">
        <f t="shared" si="9"/>
        <v>No T+M+I</v>
      </c>
      <c r="V61">
        <v>357.82775531713406</v>
      </c>
      <c r="W61">
        <v>361.07224876099394</v>
      </c>
      <c r="X61">
        <f t="shared" si="10"/>
        <v>-3.2444934438598807</v>
      </c>
      <c r="Y61">
        <v>-3.8382198851157217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357.95</v>
      </c>
      <c r="D62">
        <v>358.6</v>
      </c>
      <c r="E62">
        <v>352.15</v>
      </c>
      <c r="F62">
        <v>354</v>
      </c>
      <c r="G62">
        <f>_xll.TA_TYPPRICE(D62,E62,F62)</f>
        <v>354.91666666666669</v>
      </c>
      <c r="H62">
        <v>355.97301451038555</v>
      </c>
      <c r="I62" t="str">
        <f t="shared" si="0"/>
        <v>DOWN</v>
      </c>
      <c r="J62">
        <v>359.41607148553294</v>
      </c>
      <c r="K62">
        <v>354.62980618518367</v>
      </c>
      <c r="L62" t="str">
        <f t="shared" si="1"/>
        <v>DOWN</v>
      </c>
      <c r="M62" t="str">
        <f t="shared" si="2"/>
        <v>DOWN</v>
      </c>
      <c r="N62">
        <v>34.833170514918436</v>
      </c>
      <c r="O62" t="str">
        <f t="shared" si="3"/>
        <v>DOWN</v>
      </c>
      <c r="P62" t="str">
        <f t="shared" si="4"/>
        <v>DOWN</v>
      </c>
      <c r="Q62">
        <f t="shared" si="5"/>
        <v>1.8500000000000227</v>
      </c>
      <c r="R62">
        <f t="shared" si="6"/>
        <v>6.4500000000000455</v>
      </c>
      <c r="S62">
        <f t="shared" si="7"/>
        <v>0.2868217054263581</v>
      </c>
      <c r="T62" t="str">
        <f t="shared" si="8"/>
        <v>No Indication</v>
      </c>
      <c r="U62" t="str">
        <f t="shared" si="9"/>
        <v>No T+M+I</v>
      </c>
      <c r="V62">
        <v>357.2388698837288</v>
      </c>
      <c r="W62">
        <v>360.5483784824018</v>
      </c>
      <c r="X62">
        <f t="shared" si="10"/>
        <v>-3.3095085986730055</v>
      </c>
      <c r="Y62">
        <v>-3.7324776278271785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354</v>
      </c>
      <c r="D63">
        <v>358</v>
      </c>
      <c r="E63">
        <v>354</v>
      </c>
      <c r="F63">
        <v>357</v>
      </c>
      <c r="G63">
        <f>_xll.TA_TYPPRICE(D63,E63,F63)</f>
        <v>356.33333333333331</v>
      </c>
      <c r="H63">
        <v>356.15317392185943</v>
      </c>
      <c r="I63" t="str">
        <f t="shared" si="0"/>
        <v>UP</v>
      </c>
      <c r="J63">
        <v>359.10138893319231</v>
      </c>
      <c r="K63">
        <v>354.48984925514287</v>
      </c>
      <c r="L63" t="str">
        <f t="shared" si="1"/>
        <v>No Confirmation</v>
      </c>
      <c r="M63" t="str">
        <f t="shared" si="2"/>
        <v>No Trend</v>
      </c>
      <c r="N63">
        <v>51.160328529313105</v>
      </c>
      <c r="O63" t="str">
        <f t="shared" si="3"/>
        <v>No Momentum</v>
      </c>
      <c r="P63" t="str">
        <f t="shared" si="4"/>
        <v>No Trend + Momentum</v>
      </c>
      <c r="Q63">
        <f t="shared" si="5"/>
        <v>3</v>
      </c>
      <c r="R63">
        <f t="shared" si="6"/>
        <v>4</v>
      </c>
      <c r="S63">
        <f t="shared" si="7"/>
        <v>0.75</v>
      </c>
      <c r="T63" t="str">
        <f t="shared" si="8"/>
        <v>No Indication</v>
      </c>
      <c r="U63" t="str">
        <f t="shared" si="9"/>
        <v>No T+M+I</v>
      </c>
      <c r="V63">
        <v>357.20212067084742</v>
      </c>
      <c r="W63">
        <v>360.28553563185352</v>
      </c>
      <c r="X63">
        <f t="shared" si="10"/>
        <v>-3.083414961006099</v>
      </c>
      <c r="Y63">
        <v>-3.6026650944629628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351.55</v>
      </c>
      <c r="D64">
        <v>358</v>
      </c>
      <c r="E64">
        <v>350</v>
      </c>
      <c r="F64">
        <v>358</v>
      </c>
      <c r="G64">
        <f>_xll.TA_TYPPRICE(D64,E64,F64)</f>
        <v>355.33333333333331</v>
      </c>
      <c r="H64">
        <v>355.74325362759635</v>
      </c>
      <c r="I64" t="str">
        <f t="shared" si="0"/>
        <v>UP</v>
      </c>
      <c r="J64">
        <v>358.85663583692735</v>
      </c>
      <c r="K64">
        <v>353.49210497622221</v>
      </c>
      <c r="L64" t="str">
        <f t="shared" si="1"/>
        <v>No Confirmation</v>
      </c>
      <c r="M64" t="str">
        <f t="shared" si="2"/>
        <v>No Trend</v>
      </c>
      <c r="N64">
        <v>55.77692292384819</v>
      </c>
      <c r="O64" t="str">
        <f t="shared" si="3"/>
        <v>No Momentum</v>
      </c>
      <c r="P64" t="str">
        <f t="shared" si="4"/>
        <v>No Trend + Momentum</v>
      </c>
      <c r="Q64">
        <f t="shared" si="5"/>
        <v>8</v>
      </c>
      <c r="R64">
        <f t="shared" si="6"/>
        <v>8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357.3248713368709</v>
      </c>
      <c r="W64">
        <v>360.11623669616068</v>
      </c>
      <c r="X64">
        <f t="shared" si="10"/>
        <v>-2.7913653592897845</v>
      </c>
      <c r="Y64">
        <v>-3.440405147428327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353.05</v>
      </c>
      <c r="D65">
        <v>358.9</v>
      </c>
      <c r="E65">
        <v>350.4</v>
      </c>
      <c r="F65">
        <v>352.4</v>
      </c>
      <c r="G65">
        <f>_xll.TA_TYPPRICE(D65,E65,F65)</f>
        <v>353.89999999999992</v>
      </c>
      <c r="H65">
        <v>354.82162681379816</v>
      </c>
      <c r="I65" t="str">
        <f t="shared" si="0"/>
        <v>DOWN</v>
      </c>
      <c r="J65">
        <v>358.86627231761014</v>
      </c>
      <c r="K65">
        <v>352.80497053706171</v>
      </c>
      <c r="L65" t="str">
        <f t="shared" si="1"/>
        <v>DOWN</v>
      </c>
      <c r="M65" t="str">
        <f t="shared" si="2"/>
        <v>DOWN</v>
      </c>
      <c r="N65">
        <v>33.566615193404601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8.5</v>
      </c>
      <c r="S65">
        <f t="shared" si="7"/>
        <v>0.23529411764705882</v>
      </c>
      <c r="T65" t="str">
        <f t="shared" si="8"/>
        <v>No Indication</v>
      </c>
      <c r="U65" t="str">
        <f t="shared" si="9"/>
        <v>No T+M+I</v>
      </c>
      <c r="V65">
        <v>356.56719882350615</v>
      </c>
      <c r="W65">
        <v>359.54466360755617</v>
      </c>
      <c r="X65">
        <f t="shared" si="10"/>
        <v>-2.9774647840500279</v>
      </c>
      <c r="Y65">
        <v>-3.3478170747526672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356</v>
      </c>
      <c r="D66">
        <v>357</v>
      </c>
      <c r="E66">
        <v>348.05</v>
      </c>
      <c r="F66">
        <v>349</v>
      </c>
      <c r="G66">
        <f>_xll.TA_TYPPRICE(D66,E66,F66)</f>
        <v>351.34999999999997</v>
      </c>
      <c r="H66">
        <v>353.08581340689909</v>
      </c>
      <c r="I66" t="str">
        <f t="shared" si="0"/>
        <v>DOWN</v>
      </c>
      <c r="J66">
        <v>358.45154513591899</v>
      </c>
      <c r="K66">
        <v>351.74831041771466</v>
      </c>
      <c r="L66" t="str">
        <f t="shared" si="1"/>
        <v>DOWN</v>
      </c>
      <c r="M66" t="str">
        <f t="shared" si="2"/>
        <v>DOWN</v>
      </c>
      <c r="N66">
        <v>25.776761781535836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8.9499999999999886</v>
      </c>
      <c r="S66">
        <f t="shared" si="7"/>
        <v>0.10614525139664691</v>
      </c>
      <c r="T66" t="str">
        <f t="shared" si="8"/>
        <v>DOWN</v>
      </c>
      <c r="U66" t="str">
        <f t="shared" si="9"/>
        <v>DOWN</v>
      </c>
      <c r="V66">
        <v>355.40301438912059</v>
      </c>
      <c r="W66">
        <v>358.76357741440387</v>
      </c>
      <c r="X66">
        <f t="shared" si="10"/>
        <v>-3.3605630252832839</v>
      </c>
      <c r="Y66">
        <v>-3.3503662648587906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351</v>
      </c>
      <c r="D67">
        <v>355</v>
      </c>
      <c r="E67">
        <v>350.3</v>
      </c>
      <c r="F67">
        <v>353.95</v>
      </c>
      <c r="G67">
        <f>_xll.TA_TYPPRICE(D67,E67,F67)</f>
        <v>353.08333333333331</v>
      </c>
      <c r="H67">
        <v>353.08457337011623</v>
      </c>
      <c r="I67" t="str">
        <f t="shared" ref="I67:I126" si="20">IF(F67&gt;H67,"UP","DOWN")</f>
        <v>UP</v>
      </c>
      <c r="J67">
        <v>357.68453510571476</v>
      </c>
      <c r="K67">
        <v>351.42646365822253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47.815957780689338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3.6499999999999773</v>
      </c>
      <c r="R67">
        <f t="shared" ref="R67:R126" si="26">D67-E67</f>
        <v>4.6999999999999886</v>
      </c>
      <c r="S67">
        <f t="shared" ref="S67:S126" si="27">Q67/R67</f>
        <v>0.77659574468084813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355.17947371387129</v>
      </c>
      <c r="W67">
        <v>358.40701612444803</v>
      </c>
      <c r="X67">
        <f t="shared" ref="X67:X126" si="30">V67-W67</f>
        <v>-3.2275424105767456</v>
      </c>
      <c r="Y67">
        <v>-3.3258014940023815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354.3</v>
      </c>
      <c r="D68">
        <v>355.85</v>
      </c>
      <c r="E68">
        <v>347</v>
      </c>
      <c r="F68">
        <v>348.8</v>
      </c>
      <c r="G68">
        <f>_xll.TA_TYPPRICE(D68,E68,F68)</f>
        <v>350.55</v>
      </c>
      <c r="H68">
        <v>351.81728668505809</v>
      </c>
      <c r="I68" t="str">
        <f t="shared" si="20"/>
        <v>DOWN</v>
      </c>
      <c r="J68">
        <v>357.27686063777816</v>
      </c>
      <c r="K68">
        <v>350.44280506750641</v>
      </c>
      <c r="L68" t="str">
        <f t="shared" si="21"/>
        <v>DOWN</v>
      </c>
      <c r="M68" t="str">
        <f t="shared" si="22"/>
        <v>DOWN</v>
      </c>
      <c r="N68">
        <v>34.495252477474821</v>
      </c>
      <c r="O68" t="str">
        <f t="shared" si="23"/>
        <v>DOWN</v>
      </c>
      <c r="P68" t="str">
        <f t="shared" si="24"/>
        <v>DOWN</v>
      </c>
      <c r="Q68">
        <f t="shared" si="25"/>
        <v>1.8000000000000114</v>
      </c>
      <c r="R68">
        <f t="shared" si="26"/>
        <v>8.8500000000000227</v>
      </c>
      <c r="S68">
        <f t="shared" si="27"/>
        <v>0.20338983050847534</v>
      </c>
      <c r="T68" t="str">
        <f t="shared" si="28"/>
        <v>No Indication</v>
      </c>
      <c r="U68" t="str">
        <f t="shared" si="29"/>
        <v>No T+M+I</v>
      </c>
      <c r="V68">
        <v>354.19801621942958</v>
      </c>
      <c r="W68">
        <v>357.69538530041484</v>
      </c>
      <c r="X68">
        <f t="shared" si="30"/>
        <v>-3.4973690809852656</v>
      </c>
      <c r="Y68">
        <v>-3.3601150113989582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348.1</v>
      </c>
      <c r="D69">
        <v>352</v>
      </c>
      <c r="E69">
        <v>342.25</v>
      </c>
      <c r="F69">
        <v>345</v>
      </c>
      <c r="G69">
        <f>_xll.TA_TYPPRICE(D69,E69,F69)</f>
        <v>346.41666666666669</v>
      </c>
      <c r="H69">
        <v>349.11697667586236</v>
      </c>
      <c r="I69" t="str">
        <f t="shared" si="20"/>
        <v>DOWN</v>
      </c>
      <c r="J69">
        <v>356.10422494049413</v>
      </c>
      <c r="K69">
        <v>348.62218171917164</v>
      </c>
      <c r="L69" t="str">
        <f t="shared" si="21"/>
        <v>DOWN</v>
      </c>
      <c r="M69" t="str">
        <f t="shared" si="22"/>
        <v>DOWN</v>
      </c>
      <c r="N69">
        <v>27.443717276352618</v>
      </c>
      <c r="O69" t="str">
        <f t="shared" si="23"/>
        <v>DOWN</v>
      </c>
      <c r="P69" t="str">
        <f t="shared" si="24"/>
        <v>DOWN</v>
      </c>
      <c r="Q69">
        <f t="shared" si="25"/>
        <v>2.75</v>
      </c>
      <c r="R69">
        <f t="shared" si="26"/>
        <v>9.75</v>
      </c>
      <c r="S69">
        <f t="shared" si="27"/>
        <v>0.28205128205128205</v>
      </c>
      <c r="T69" t="str">
        <f t="shared" si="28"/>
        <v>No Indication</v>
      </c>
      <c r="U69" t="str">
        <f t="shared" si="29"/>
        <v>No T+M+I</v>
      </c>
      <c r="V69">
        <v>352.78293680105577</v>
      </c>
      <c r="W69">
        <v>356.75498638927303</v>
      </c>
      <c r="X69">
        <f t="shared" si="30"/>
        <v>-3.97204958821726</v>
      </c>
      <c r="Y69">
        <v>-3.4825019267626187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345.55</v>
      </c>
      <c r="D70">
        <v>353.7</v>
      </c>
      <c r="E70">
        <v>344.1</v>
      </c>
      <c r="F70">
        <v>346.5</v>
      </c>
      <c r="G70">
        <f>_xll.TA_TYPPRICE(D70,E70,F70)</f>
        <v>348.09999999999997</v>
      </c>
      <c r="H70">
        <v>348.60848833793113</v>
      </c>
      <c r="I70" t="str">
        <f t="shared" si="20"/>
        <v>DOWN</v>
      </c>
      <c r="J70">
        <v>355.56995273149545</v>
      </c>
      <c r="K70">
        <v>347.61725244824459</v>
      </c>
      <c r="L70" t="str">
        <f t="shared" si="21"/>
        <v>DOWN</v>
      </c>
      <c r="M70" t="str">
        <f t="shared" si="22"/>
        <v>DOWN</v>
      </c>
      <c r="N70">
        <v>34.09159228428895</v>
      </c>
      <c r="O70" t="str">
        <f t="shared" si="23"/>
        <v>DOWN</v>
      </c>
      <c r="P70" t="str">
        <f t="shared" si="24"/>
        <v>DOWN</v>
      </c>
      <c r="Q70">
        <f t="shared" si="25"/>
        <v>2.3999999999999773</v>
      </c>
      <c r="R70">
        <f t="shared" si="26"/>
        <v>9.5999999999999659</v>
      </c>
      <c r="S70">
        <f t="shared" si="27"/>
        <v>0.24999999999999853</v>
      </c>
      <c r="T70" t="str">
        <f t="shared" si="28"/>
        <v>No Indication</v>
      </c>
      <c r="U70" t="str">
        <f t="shared" si="29"/>
        <v>No T+M+I</v>
      </c>
      <c r="V70">
        <v>351.81633113935487</v>
      </c>
      <c r="W70">
        <v>355.99535776784541</v>
      </c>
      <c r="X70">
        <f t="shared" si="30"/>
        <v>-4.1790266284905329</v>
      </c>
      <c r="Y70">
        <v>-3.6218068671082015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349.85</v>
      </c>
      <c r="D71">
        <v>349.85</v>
      </c>
      <c r="E71">
        <v>343.05</v>
      </c>
      <c r="F71">
        <v>345</v>
      </c>
      <c r="G71">
        <f>_xll.TA_TYPPRICE(D71,E71,F71)</f>
        <v>345.9666666666667</v>
      </c>
      <c r="H71">
        <v>347.28757750229892</v>
      </c>
      <c r="I71" t="str">
        <f t="shared" si="20"/>
        <v>DOWN</v>
      </c>
      <c r="J71">
        <v>354.29885212449648</v>
      </c>
      <c r="K71">
        <v>346.60230745974582</v>
      </c>
      <c r="L71" t="str">
        <f t="shared" si="21"/>
        <v>DOWN</v>
      </c>
      <c r="M71" t="str">
        <f t="shared" si="22"/>
        <v>DOWN</v>
      </c>
      <c r="N71">
        <v>30.588323143941093</v>
      </c>
      <c r="O71" t="str">
        <f t="shared" si="23"/>
        <v>DOWN</v>
      </c>
      <c r="P71" t="str">
        <f t="shared" si="24"/>
        <v>DOWN</v>
      </c>
      <c r="Q71">
        <f t="shared" si="25"/>
        <v>1.9499999999999886</v>
      </c>
      <c r="R71">
        <f t="shared" si="26"/>
        <v>6.8000000000000114</v>
      </c>
      <c r="S71">
        <f t="shared" si="27"/>
        <v>0.28676470588235081</v>
      </c>
      <c r="T71" t="str">
        <f t="shared" si="28"/>
        <v>No Indication</v>
      </c>
      <c r="U71" t="str">
        <f t="shared" si="29"/>
        <v>No T+M+I</v>
      </c>
      <c r="V71">
        <v>350.76766481022338</v>
      </c>
      <c r="W71">
        <v>355.18088682207906</v>
      </c>
      <c r="X71">
        <f t="shared" si="30"/>
        <v>-4.4132220118556802</v>
      </c>
      <c r="Y71">
        <v>-3.7800898960576972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343.7</v>
      </c>
      <c r="D72">
        <v>350</v>
      </c>
      <c r="E72">
        <v>338</v>
      </c>
      <c r="F72">
        <v>345.05</v>
      </c>
      <c r="G72">
        <f>_xll.TA_TYPPRICE(D72,E72,F72)</f>
        <v>344.34999999999997</v>
      </c>
      <c r="H72">
        <v>345.81878875114944</v>
      </c>
      <c r="I72" t="str">
        <f t="shared" si="20"/>
        <v>DOWN</v>
      </c>
      <c r="J72">
        <v>353.34355165238617</v>
      </c>
      <c r="K72">
        <v>344.69068357980228</v>
      </c>
      <c r="L72" t="str">
        <f t="shared" si="21"/>
        <v>No Confirmation</v>
      </c>
      <c r="M72" t="str">
        <f t="shared" si="22"/>
        <v>No Trend</v>
      </c>
      <c r="N72">
        <v>30.884255170663039</v>
      </c>
      <c r="O72" t="str">
        <f t="shared" si="23"/>
        <v>DOWN</v>
      </c>
      <c r="P72" t="str">
        <f t="shared" si="24"/>
        <v>No Trend + Momentum</v>
      </c>
      <c r="Q72">
        <f t="shared" si="25"/>
        <v>7.0500000000000114</v>
      </c>
      <c r="R72">
        <f t="shared" si="26"/>
        <v>12</v>
      </c>
      <c r="S72">
        <f t="shared" si="27"/>
        <v>0.58750000000000091</v>
      </c>
      <c r="T72" t="str">
        <f t="shared" si="28"/>
        <v>No Indication</v>
      </c>
      <c r="U72" t="str">
        <f t="shared" si="29"/>
        <v>No T+M+I</v>
      </c>
      <c r="V72">
        <v>349.88802407018903</v>
      </c>
      <c r="W72">
        <v>354.43045076118432</v>
      </c>
      <c r="X72">
        <f t="shared" si="30"/>
        <v>-4.5424266909952848</v>
      </c>
      <c r="Y72">
        <v>-3.9325572550452148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349</v>
      </c>
      <c r="D73">
        <v>349</v>
      </c>
      <c r="E73">
        <v>338.1</v>
      </c>
      <c r="F73">
        <v>340</v>
      </c>
      <c r="G73">
        <f>_xll.TA_TYPPRICE(D73,E73,F73)</f>
        <v>342.36666666666662</v>
      </c>
      <c r="H73">
        <v>344.092727708908</v>
      </c>
      <c r="I73" t="str">
        <f t="shared" si="20"/>
        <v>DOWN</v>
      </c>
      <c r="J73">
        <v>352.37831795185593</v>
      </c>
      <c r="K73">
        <v>343.22608722873514</v>
      </c>
      <c r="L73" t="str">
        <f t="shared" si="21"/>
        <v>DOWN</v>
      </c>
      <c r="M73" t="str">
        <f t="shared" si="22"/>
        <v>DOWN</v>
      </c>
      <c r="N73">
        <v>20.077416836464536</v>
      </c>
      <c r="O73" t="str">
        <f t="shared" si="23"/>
        <v>DOWN</v>
      </c>
      <c r="P73" t="str">
        <f t="shared" si="24"/>
        <v>DOWN</v>
      </c>
      <c r="Q73">
        <f t="shared" si="25"/>
        <v>1.8999999999999773</v>
      </c>
      <c r="R73">
        <f t="shared" si="26"/>
        <v>10.899999999999977</v>
      </c>
      <c r="S73">
        <f t="shared" si="27"/>
        <v>0.17431192660550288</v>
      </c>
      <c r="T73" t="str">
        <f t="shared" si="28"/>
        <v>DOWN</v>
      </c>
      <c r="U73" t="str">
        <f t="shared" si="29"/>
        <v>DOWN</v>
      </c>
      <c r="V73">
        <v>348.36678959785223</v>
      </c>
      <c r="W73">
        <v>353.36152848257808</v>
      </c>
      <c r="X73">
        <f t="shared" si="30"/>
        <v>-4.994738884725848</v>
      </c>
      <c r="Y73">
        <v>-4.1449935809813416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340</v>
      </c>
      <c r="D74">
        <v>340</v>
      </c>
      <c r="E74">
        <v>330</v>
      </c>
      <c r="F74">
        <v>340</v>
      </c>
      <c r="G74">
        <f>_xll.TA_TYPPRICE(D74,E74,F74)</f>
        <v>336.66666666666669</v>
      </c>
      <c r="H74">
        <v>340.37969718778731</v>
      </c>
      <c r="I74" t="str">
        <f t="shared" si="20"/>
        <v>DOWN</v>
      </c>
      <c r="J74">
        <v>349.62758062922126</v>
      </c>
      <c r="K74">
        <v>340.28695673346067</v>
      </c>
      <c r="L74" t="str">
        <f t="shared" si="21"/>
        <v>DOWN</v>
      </c>
      <c r="M74" t="str">
        <f t="shared" si="22"/>
        <v>DOWN</v>
      </c>
      <c r="N74">
        <v>20.077416836464536</v>
      </c>
      <c r="O74" t="str">
        <f t="shared" si="23"/>
        <v>DOWN</v>
      </c>
      <c r="P74" t="str">
        <f t="shared" si="24"/>
        <v>DOWN</v>
      </c>
      <c r="Q74">
        <f t="shared" si="25"/>
        <v>10</v>
      </c>
      <c r="R74">
        <f t="shared" si="26"/>
        <v>10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347.07959119818264</v>
      </c>
      <c r="W74">
        <v>352.37178563201672</v>
      </c>
      <c r="X74">
        <f t="shared" si="30"/>
        <v>-5.2921944338340836</v>
      </c>
      <c r="Y74">
        <v>-4.3744337515518898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345</v>
      </c>
      <c r="D75">
        <v>345</v>
      </c>
      <c r="E75">
        <v>336.1</v>
      </c>
      <c r="F75">
        <v>336.15</v>
      </c>
      <c r="G75">
        <f>_xll.TA_TYPPRICE(D75,E75,F75)</f>
        <v>339.08333333333331</v>
      </c>
      <c r="H75">
        <v>339.73151526056029</v>
      </c>
      <c r="I75" t="str">
        <f t="shared" si="20"/>
        <v>DOWN</v>
      </c>
      <c r="J75">
        <v>348.59922937828321</v>
      </c>
      <c r="K75">
        <v>339.35652190380273</v>
      </c>
      <c r="L75" t="str">
        <f t="shared" si="21"/>
        <v>DOWN</v>
      </c>
      <c r="M75" t="str">
        <f t="shared" si="22"/>
        <v>DOWN</v>
      </c>
      <c r="N75">
        <v>14.170737894931577</v>
      </c>
      <c r="O75" t="str">
        <f t="shared" si="23"/>
        <v>DOWN</v>
      </c>
      <c r="P75" t="str">
        <f t="shared" si="24"/>
        <v>DOWN</v>
      </c>
      <c r="Q75">
        <f t="shared" si="25"/>
        <v>4.9999999999954525E-2</v>
      </c>
      <c r="R75">
        <f t="shared" si="26"/>
        <v>8.8999999999999773</v>
      </c>
      <c r="S75">
        <f t="shared" si="27"/>
        <v>5.6179775280847926E-3</v>
      </c>
      <c r="T75" t="str">
        <f t="shared" si="28"/>
        <v>DOWN</v>
      </c>
      <c r="U75" t="str">
        <f t="shared" si="29"/>
        <v>DOWN</v>
      </c>
      <c r="V75">
        <v>345.39811562923148</v>
      </c>
      <c r="W75">
        <v>351.17017188149697</v>
      </c>
      <c r="X75">
        <f t="shared" si="30"/>
        <v>-5.7720562522654859</v>
      </c>
      <c r="Y75">
        <v>-4.6539582516946094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341.2</v>
      </c>
      <c r="D76">
        <v>342.2</v>
      </c>
      <c r="E76">
        <v>338.5</v>
      </c>
      <c r="F76">
        <v>340</v>
      </c>
      <c r="G76">
        <f>_xll.TA_TYPPRICE(D76,E76,F76)</f>
        <v>340.23333333333335</v>
      </c>
      <c r="H76">
        <v>339.98242429694682</v>
      </c>
      <c r="I76" t="str">
        <f t="shared" si="20"/>
        <v>UP</v>
      </c>
      <c r="J76">
        <v>347.1771784053314</v>
      </c>
      <c r="K76">
        <v>339.16618370295765</v>
      </c>
      <c r="L76" t="str">
        <f t="shared" si="21"/>
        <v>No Confirmation</v>
      </c>
      <c r="M76" t="str">
        <f t="shared" si="22"/>
        <v>No Trend</v>
      </c>
      <c r="N76">
        <v>37.247566124478411</v>
      </c>
      <c r="O76" t="str">
        <f t="shared" si="23"/>
        <v>DOWN</v>
      </c>
      <c r="P76" t="str">
        <f t="shared" si="24"/>
        <v>No Trend + Momentum</v>
      </c>
      <c r="Q76">
        <f t="shared" si="25"/>
        <v>1.5</v>
      </c>
      <c r="R76">
        <f t="shared" si="26"/>
        <v>3.6999999999999886</v>
      </c>
      <c r="S76">
        <f t="shared" si="27"/>
        <v>0.40540540540540665</v>
      </c>
      <c r="T76" t="str">
        <f t="shared" si="28"/>
        <v>No Indication</v>
      </c>
      <c r="U76" t="str">
        <f t="shared" si="29"/>
        <v>No T+M+I</v>
      </c>
      <c r="V76">
        <v>344.56763630165739</v>
      </c>
      <c r="W76">
        <v>350.34275174212684</v>
      </c>
      <c r="X76">
        <f t="shared" si="30"/>
        <v>-5.7751154404694489</v>
      </c>
      <c r="Y76">
        <v>-4.8781896894495773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340.25</v>
      </c>
      <c r="D77">
        <v>344</v>
      </c>
      <c r="E77">
        <v>340.15</v>
      </c>
      <c r="F77">
        <v>344</v>
      </c>
      <c r="G77">
        <f>_xll.TA_TYPPRICE(D77,E77,F77)</f>
        <v>342.7166666666667</v>
      </c>
      <c r="H77">
        <v>341.34954548180679</v>
      </c>
      <c r="I77" t="str">
        <f t="shared" si="20"/>
        <v>UP</v>
      </c>
      <c r="J77">
        <v>346.47113875970223</v>
      </c>
      <c r="K77">
        <v>339.38480954674486</v>
      </c>
      <c r="L77" t="str">
        <f t="shared" si="21"/>
        <v>No Confirmation</v>
      </c>
      <c r="M77" t="str">
        <f t="shared" si="22"/>
        <v>No Trend</v>
      </c>
      <c r="N77">
        <v>53.488482290936489</v>
      </c>
      <c r="O77" t="str">
        <f t="shared" si="23"/>
        <v>No Momentum</v>
      </c>
      <c r="P77" t="str">
        <f t="shared" si="24"/>
        <v>No Trend + Momentum</v>
      </c>
      <c r="Q77">
        <f t="shared" si="25"/>
        <v>3.8500000000000227</v>
      </c>
      <c r="R77">
        <f t="shared" si="26"/>
        <v>3.8500000000000227</v>
      </c>
      <c r="S77">
        <f t="shared" si="27"/>
        <v>1</v>
      </c>
      <c r="T77" t="str">
        <f t="shared" si="28"/>
        <v>UP</v>
      </c>
      <c r="U77" t="str">
        <f t="shared" si="29"/>
        <v>No T+M+I</v>
      </c>
      <c r="V77">
        <v>344.48030763986395</v>
      </c>
      <c r="W77">
        <v>349.87291827974707</v>
      </c>
      <c r="X77">
        <f t="shared" si="30"/>
        <v>-5.3926106398831166</v>
      </c>
      <c r="Y77">
        <v>-4.981073879536285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342.7</v>
      </c>
      <c r="D78">
        <v>343.95</v>
      </c>
      <c r="E78">
        <v>340.55</v>
      </c>
      <c r="F78">
        <v>340.55</v>
      </c>
      <c r="G78">
        <f>_xll.TA_TYPPRICE(D78,E78,F78)</f>
        <v>341.68333333333334</v>
      </c>
      <c r="H78">
        <v>341.51643940757003</v>
      </c>
      <c r="I78" t="str">
        <f t="shared" si="20"/>
        <v>DOWN</v>
      </c>
      <c r="J78">
        <v>345.91088570199059</v>
      </c>
      <c r="K78">
        <v>339.64374075857933</v>
      </c>
      <c r="L78" t="str">
        <f t="shared" si="21"/>
        <v>No Confirmation</v>
      </c>
      <c r="M78" t="str">
        <f t="shared" si="22"/>
        <v>No Trend</v>
      </c>
      <c r="N78">
        <v>41.819606676737607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3.3999999999999773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343.87564492603872</v>
      </c>
      <c r="W78">
        <v>349.18233174050653</v>
      </c>
      <c r="X78">
        <f t="shared" si="30"/>
        <v>-5.3066868144678097</v>
      </c>
      <c r="Y78">
        <v>-5.0461964665225896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341.2</v>
      </c>
      <c r="D79">
        <v>344.5</v>
      </c>
      <c r="E79">
        <v>339</v>
      </c>
      <c r="F79">
        <v>339</v>
      </c>
      <c r="G79">
        <f>_xll.TA_TYPPRICE(D79,E79,F79)</f>
        <v>340.83333333333331</v>
      </c>
      <c r="H79">
        <v>341.17488637045165</v>
      </c>
      <c r="I79" t="str">
        <f t="shared" si="20"/>
        <v>DOWN</v>
      </c>
      <c r="J79">
        <v>345.59735554599268</v>
      </c>
      <c r="K79">
        <v>339.50068725667279</v>
      </c>
      <c r="L79" t="str">
        <f t="shared" si="21"/>
        <v>DOWN</v>
      </c>
      <c r="M79" t="str">
        <f t="shared" si="22"/>
        <v>DOWN</v>
      </c>
      <c r="N79">
        <v>37.255256938805289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5.5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343.12554570664815</v>
      </c>
      <c r="W79">
        <v>348.42808494491345</v>
      </c>
      <c r="X79">
        <f t="shared" si="30"/>
        <v>-5.3025392382652967</v>
      </c>
      <c r="Y79">
        <v>-5.0974650208711312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343</v>
      </c>
      <c r="D80">
        <v>344.05</v>
      </c>
      <c r="E80">
        <v>335.05</v>
      </c>
      <c r="F80">
        <v>335.1</v>
      </c>
      <c r="G80">
        <f>_xll.TA_TYPPRICE(D80,E80,F80)</f>
        <v>338.06666666666666</v>
      </c>
      <c r="H80">
        <v>339.62077651855918</v>
      </c>
      <c r="I80" t="str">
        <f t="shared" si="20"/>
        <v>DOWN</v>
      </c>
      <c r="J80">
        <v>345.25349875799429</v>
      </c>
      <c r="K80">
        <v>338.51164564407884</v>
      </c>
      <c r="L80" t="str">
        <f t="shared" si="21"/>
        <v>DOWN</v>
      </c>
      <c r="M80" t="str">
        <f t="shared" si="22"/>
        <v>DOWN</v>
      </c>
      <c r="N80">
        <v>27.734650874497536</v>
      </c>
      <c r="O80" t="str">
        <f t="shared" si="23"/>
        <v>DOWN</v>
      </c>
      <c r="P80" t="str">
        <f t="shared" si="24"/>
        <v>DOWN</v>
      </c>
      <c r="Q80">
        <f t="shared" si="25"/>
        <v>5.0000000000011369E-2</v>
      </c>
      <c r="R80">
        <f t="shared" si="26"/>
        <v>9</v>
      </c>
      <c r="S80">
        <f t="shared" si="27"/>
        <v>5.5555555555568186E-3</v>
      </c>
      <c r="T80" t="str">
        <f t="shared" si="28"/>
        <v>DOWN</v>
      </c>
      <c r="U80" t="str">
        <f t="shared" si="29"/>
        <v>DOWN</v>
      </c>
      <c r="V80">
        <v>341.89084636716382</v>
      </c>
      <c r="W80">
        <v>347.4408193934384</v>
      </c>
      <c r="X80">
        <f t="shared" si="30"/>
        <v>-5.5499730262745857</v>
      </c>
      <c r="Y80">
        <v>-5.1879666219518219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336</v>
      </c>
      <c r="D81">
        <v>338.15</v>
      </c>
      <c r="E81">
        <v>332.5</v>
      </c>
      <c r="F81">
        <v>334</v>
      </c>
      <c r="G81">
        <f>_xll.TA_TYPPRICE(D81,E81,F81)</f>
        <v>334.88333333333333</v>
      </c>
      <c r="H81">
        <v>337.25205492594625</v>
      </c>
      <c r="I81" t="str">
        <f t="shared" si="20"/>
        <v>DOWN</v>
      </c>
      <c r="J81">
        <v>343.67494347844001</v>
      </c>
      <c r="K81">
        <v>337.1757243898391</v>
      </c>
      <c r="L81" t="str">
        <f t="shared" si="21"/>
        <v>DOWN</v>
      </c>
      <c r="M81" t="str">
        <f t="shared" si="22"/>
        <v>DOWN</v>
      </c>
      <c r="N81">
        <v>25.44234648232236</v>
      </c>
      <c r="O81" t="str">
        <f t="shared" si="23"/>
        <v>DOWN</v>
      </c>
      <c r="P81" t="str">
        <f t="shared" si="24"/>
        <v>DOWN</v>
      </c>
      <c r="Q81">
        <f t="shared" si="25"/>
        <v>1.5</v>
      </c>
      <c r="R81">
        <f t="shared" si="26"/>
        <v>5.6499999999999773</v>
      </c>
      <c r="S81">
        <f t="shared" si="27"/>
        <v>0.26548672566371789</v>
      </c>
      <c r="T81" t="str">
        <f t="shared" si="28"/>
        <v>No Indication</v>
      </c>
      <c r="U81" t="str">
        <f t="shared" si="29"/>
        <v>No T+M+I</v>
      </c>
      <c r="V81">
        <v>340.67687000298474</v>
      </c>
      <c r="W81">
        <v>346.44520314207261</v>
      </c>
      <c r="X81">
        <f t="shared" si="30"/>
        <v>-5.768333139087872</v>
      </c>
      <c r="Y81">
        <v>-5.3040399253790316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337.5</v>
      </c>
      <c r="D82">
        <v>339</v>
      </c>
      <c r="E82">
        <v>335.05</v>
      </c>
      <c r="F82">
        <v>337.5</v>
      </c>
      <c r="G82">
        <f>_xll.TA_TYPPRICE(D82,E82,F82)</f>
        <v>337.18333333333334</v>
      </c>
      <c r="H82">
        <v>337.21769412963977</v>
      </c>
      <c r="I82" t="str">
        <f t="shared" si="20"/>
        <v>UP</v>
      </c>
      <c r="J82">
        <v>342.63606714989777</v>
      </c>
      <c r="K82">
        <v>336.70334119209707</v>
      </c>
      <c r="L82" t="str">
        <f t="shared" si="21"/>
        <v>No Confirmation</v>
      </c>
      <c r="M82" t="str">
        <f t="shared" si="22"/>
        <v>No Trend</v>
      </c>
      <c r="N82">
        <v>43.887893152385985</v>
      </c>
      <c r="O82" t="str">
        <f t="shared" si="23"/>
        <v>No Momentum</v>
      </c>
      <c r="P82" t="str">
        <f t="shared" si="24"/>
        <v>No Trend + Momentum</v>
      </c>
      <c r="Q82">
        <f t="shared" si="25"/>
        <v>2.4499999999999886</v>
      </c>
      <c r="R82">
        <f t="shared" si="26"/>
        <v>3.9499999999999886</v>
      </c>
      <c r="S82">
        <f t="shared" si="27"/>
        <v>0.62025316455696089</v>
      </c>
      <c r="T82" t="str">
        <f t="shared" si="28"/>
        <v>No Indication</v>
      </c>
      <c r="U82" t="str">
        <f t="shared" si="29"/>
        <v>No T+M+I</v>
      </c>
      <c r="V82">
        <v>340.1881207717563</v>
      </c>
      <c r="W82">
        <v>345.7825955019191</v>
      </c>
      <c r="X82">
        <f t="shared" si="30"/>
        <v>-5.5944747301628013</v>
      </c>
      <c r="Y82">
        <v>-5.3621268863357852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341</v>
      </c>
      <c r="D83">
        <v>341.05</v>
      </c>
      <c r="E83">
        <v>337</v>
      </c>
      <c r="F83">
        <v>339</v>
      </c>
      <c r="G83">
        <f>_xll.TA_TYPPRICE(D83,E83,F83)</f>
        <v>339.01666666666665</v>
      </c>
      <c r="H83">
        <v>338.11718039815321</v>
      </c>
      <c r="I83" t="str">
        <f t="shared" si="20"/>
        <v>UP</v>
      </c>
      <c r="J83">
        <v>342.28360778325384</v>
      </c>
      <c r="K83">
        <v>336.76926537163104</v>
      </c>
      <c r="L83" t="str">
        <f t="shared" si="21"/>
        <v>No Confirmation</v>
      </c>
      <c r="M83" t="str">
        <f t="shared" si="22"/>
        <v>No Trend</v>
      </c>
      <c r="N83">
        <v>50.454442959991475</v>
      </c>
      <c r="O83" t="str">
        <f t="shared" si="23"/>
        <v>No Momentum</v>
      </c>
      <c r="P83" t="str">
        <f t="shared" si="24"/>
        <v>No Trend + Momentum</v>
      </c>
      <c r="Q83">
        <f t="shared" si="25"/>
        <v>2</v>
      </c>
      <c r="R83">
        <f t="shared" si="26"/>
        <v>4.0500000000000114</v>
      </c>
      <c r="S83">
        <f t="shared" si="27"/>
        <v>0.4938271604938258</v>
      </c>
      <c r="T83" t="str">
        <f t="shared" si="28"/>
        <v>No Indication</v>
      </c>
      <c r="U83" t="str">
        <f t="shared" si="29"/>
        <v>No T+M+I</v>
      </c>
      <c r="V83">
        <v>340.00533296071688</v>
      </c>
      <c r="W83">
        <v>345.28018102029546</v>
      </c>
      <c r="X83">
        <f t="shared" si="30"/>
        <v>-5.2748480595785736</v>
      </c>
      <c r="Y83">
        <v>-5.3446711209843425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339.5</v>
      </c>
      <c r="D84">
        <v>342</v>
      </c>
      <c r="E84">
        <v>338</v>
      </c>
      <c r="F84">
        <v>339</v>
      </c>
      <c r="G84">
        <f>_xll.TA_TYPPRICE(D84,E84,F84)</f>
        <v>339.66666666666669</v>
      </c>
      <c r="H84">
        <v>338.89192353240992</v>
      </c>
      <c r="I84" t="str">
        <f t="shared" si="20"/>
        <v>UP</v>
      </c>
      <c r="J84">
        <v>342.22058383141967</v>
      </c>
      <c r="K84">
        <v>337.04276195571305</v>
      </c>
      <c r="L84" t="str">
        <f t="shared" si="21"/>
        <v>No Confirmation</v>
      </c>
      <c r="M84" t="str">
        <f t="shared" si="22"/>
        <v>No Trend</v>
      </c>
      <c r="N84">
        <v>50.454442959991461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4</v>
      </c>
      <c r="S84">
        <f t="shared" si="27"/>
        <v>0.25</v>
      </c>
      <c r="T84" t="str">
        <f t="shared" si="28"/>
        <v>No Indication</v>
      </c>
      <c r="U84" t="str">
        <f t="shared" si="29"/>
        <v>No T+M+I</v>
      </c>
      <c r="V84">
        <v>339.85066635137582</v>
      </c>
      <c r="W84">
        <v>344.81498242619949</v>
      </c>
      <c r="X84">
        <f t="shared" si="30"/>
        <v>-4.964316074823671</v>
      </c>
      <c r="Y84">
        <v>-5.2686001117522085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341.05</v>
      </c>
      <c r="D85">
        <v>344.85</v>
      </c>
      <c r="E85">
        <v>338</v>
      </c>
      <c r="F85">
        <v>338</v>
      </c>
      <c r="G85">
        <f>_xll.TA_TYPPRICE(D85,E85,F85)</f>
        <v>340.28333333333336</v>
      </c>
      <c r="H85">
        <v>339.58762843287161</v>
      </c>
      <c r="I85" t="str">
        <f t="shared" si="20"/>
        <v>DOWN</v>
      </c>
      <c r="J85">
        <v>342.80489853554866</v>
      </c>
      <c r="K85">
        <v>337.25548152111014</v>
      </c>
      <c r="L85" t="str">
        <f t="shared" si="21"/>
        <v>No Confirmation</v>
      </c>
      <c r="M85" t="str">
        <f t="shared" si="22"/>
        <v>No Trend</v>
      </c>
      <c r="N85">
        <v>44.972253005914936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6.8500000000000227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339.56594845116416</v>
      </c>
      <c r="W85">
        <v>344.31016891314766</v>
      </c>
      <c r="X85">
        <f t="shared" si="30"/>
        <v>-4.7442204619835024</v>
      </c>
      <c r="Y85">
        <v>-5.1637241817984671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340.2</v>
      </c>
      <c r="D86">
        <v>342</v>
      </c>
      <c r="E86">
        <v>337.25</v>
      </c>
      <c r="F86">
        <v>341.8</v>
      </c>
      <c r="G86">
        <f>_xll.TA_TYPPRICE(D86,E86,F86)</f>
        <v>340.34999999999997</v>
      </c>
      <c r="H86">
        <v>339.96881421643582</v>
      </c>
      <c r="I86" t="str">
        <f t="shared" si="20"/>
        <v>UP</v>
      </c>
      <c r="J86">
        <v>342.6260321943156</v>
      </c>
      <c r="K86">
        <v>337.25426340530788</v>
      </c>
      <c r="L86" t="str">
        <f t="shared" si="21"/>
        <v>No Confirmation</v>
      </c>
      <c r="M86" t="str">
        <f t="shared" si="22"/>
        <v>No Trend</v>
      </c>
      <c r="N86">
        <v>63.704818107001429</v>
      </c>
      <c r="O86" t="str">
        <f t="shared" si="23"/>
        <v>UP</v>
      </c>
      <c r="P86" t="str">
        <f t="shared" si="24"/>
        <v>No Trend + Momentum</v>
      </c>
      <c r="Q86">
        <f t="shared" si="25"/>
        <v>4.5500000000000114</v>
      </c>
      <c r="R86">
        <f t="shared" si="26"/>
        <v>4.75</v>
      </c>
      <c r="S86">
        <f t="shared" si="27"/>
        <v>0.95789473684210769</v>
      </c>
      <c r="T86" t="str">
        <f t="shared" si="28"/>
        <v>UP</v>
      </c>
      <c r="U86" t="str">
        <f t="shared" si="29"/>
        <v>No T+M+I</v>
      </c>
      <c r="V86">
        <v>339.90964868944661</v>
      </c>
      <c r="W86">
        <v>344.1242304751367</v>
      </c>
      <c r="X86">
        <f t="shared" si="30"/>
        <v>-4.2145817856900862</v>
      </c>
      <c r="Y86">
        <v>-4.9738957025767911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340.55</v>
      </c>
      <c r="D87">
        <v>346.9</v>
      </c>
      <c r="E87">
        <v>340.55</v>
      </c>
      <c r="F87">
        <v>346.3</v>
      </c>
      <c r="G87">
        <f>_xll.TA_TYPPRICE(D87,E87,F87)</f>
        <v>344.58333333333331</v>
      </c>
      <c r="H87">
        <v>342.27607377488459</v>
      </c>
      <c r="I87" t="str">
        <f t="shared" si="20"/>
        <v>UP</v>
      </c>
      <c r="J87">
        <v>343.57580281780099</v>
      </c>
      <c r="K87">
        <v>337.98664931523945</v>
      </c>
      <c r="L87" t="str">
        <f t="shared" si="21"/>
        <v>UP</v>
      </c>
      <c r="M87" t="str">
        <f t="shared" si="22"/>
        <v>UP</v>
      </c>
      <c r="N87">
        <v>75.866148457172258</v>
      </c>
      <c r="O87" t="str">
        <f t="shared" si="23"/>
        <v>UP</v>
      </c>
      <c r="P87" t="str">
        <f t="shared" si="24"/>
        <v>UP</v>
      </c>
      <c r="Q87">
        <f t="shared" si="25"/>
        <v>5.75</v>
      </c>
      <c r="R87">
        <f t="shared" si="26"/>
        <v>6.3499999999999659</v>
      </c>
      <c r="S87">
        <f t="shared" si="27"/>
        <v>0.90551181102362688</v>
      </c>
      <c r="T87" t="str">
        <f t="shared" si="28"/>
        <v>UP</v>
      </c>
      <c r="U87" t="str">
        <f t="shared" si="29"/>
        <v>UP</v>
      </c>
      <c r="V87">
        <v>340.89277966030096</v>
      </c>
      <c r="W87">
        <v>344.28539858808955</v>
      </c>
      <c r="X87">
        <f t="shared" si="30"/>
        <v>-3.3926189277885896</v>
      </c>
      <c r="Y87">
        <v>-4.657640347619151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345.6</v>
      </c>
      <c r="D88">
        <v>360.75</v>
      </c>
      <c r="E88">
        <v>342.6</v>
      </c>
      <c r="F88">
        <v>353</v>
      </c>
      <c r="G88">
        <f>_xll.TA_TYPPRICE(D88,E88,F88)</f>
        <v>352.11666666666662</v>
      </c>
      <c r="H88">
        <v>347.19637022077563</v>
      </c>
      <c r="I88" t="str">
        <f t="shared" si="20"/>
        <v>UP</v>
      </c>
      <c r="J88">
        <v>347.39229108051188</v>
      </c>
      <c r="K88">
        <v>339.01183835629735</v>
      </c>
      <c r="L88" t="str">
        <f t="shared" si="21"/>
        <v>UP</v>
      </c>
      <c r="M88" t="str">
        <f t="shared" si="22"/>
        <v>UP</v>
      </c>
      <c r="N88">
        <v>85.135570496769731</v>
      </c>
      <c r="O88" t="str">
        <f t="shared" si="23"/>
        <v>UP</v>
      </c>
      <c r="P88" t="str">
        <f t="shared" si="24"/>
        <v>UP</v>
      </c>
      <c r="Q88">
        <f t="shared" si="25"/>
        <v>10.399999999999977</v>
      </c>
      <c r="R88">
        <f t="shared" si="26"/>
        <v>18.149999999999977</v>
      </c>
      <c r="S88">
        <f t="shared" si="27"/>
        <v>0.5730027548209361</v>
      </c>
      <c r="T88" t="str">
        <f t="shared" si="28"/>
        <v>No Indication</v>
      </c>
      <c r="U88" t="str">
        <f t="shared" si="29"/>
        <v>No T+M+I</v>
      </c>
      <c r="V88">
        <v>342.75542894333159</v>
      </c>
      <c r="W88">
        <v>344.93092461860141</v>
      </c>
      <c r="X88">
        <f t="shared" si="30"/>
        <v>-2.1754956752698149</v>
      </c>
      <c r="Y88">
        <v>-4.1612114131492834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356.45</v>
      </c>
      <c r="D89">
        <v>356.45</v>
      </c>
      <c r="E89">
        <v>350</v>
      </c>
      <c r="F89">
        <v>350.9</v>
      </c>
      <c r="G89">
        <f>_xll.TA_TYPPRICE(D89,E89,F89)</f>
        <v>352.45</v>
      </c>
      <c r="H89">
        <v>349.82318511038784</v>
      </c>
      <c r="I89" t="str">
        <f t="shared" si="20"/>
        <v>UP</v>
      </c>
      <c r="J89">
        <v>349.40511528484257</v>
      </c>
      <c r="K89">
        <v>341.45365205489793</v>
      </c>
      <c r="L89" t="str">
        <f t="shared" si="21"/>
        <v>UP</v>
      </c>
      <c r="M89" t="str">
        <f t="shared" si="22"/>
        <v>UP</v>
      </c>
      <c r="N89">
        <v>74.000005073079919</v>
      </c>
      <c r="O89" t="str">
        <f t="shared" si="23"/>
        <v>UP</v>
      </c>
      <c r="P89" t="str">
        <f t="shared" si="24"/>
        <v>UP</v>
      </c>
      <c r="Q89">
        <f t="shared" si="25"/>
        <v>0.89999999999997726</v>
      </c>
      <c r="R89">
        <f t="shared" si="26"/>
        <v>6.4499999999999886</v>
      </c>
      <c r="S89">
        <f t="shared" si="27"/>
        <v>0.13953488372092696</v>
      </c>
      <c r="T89" t="str">
        <f t="shared" si="28"/>
        <v>DOWN</v>
      </c>
      <c r="U89" t="str">
        <f t="shared" si="29"/>
        <v>No T+M+I</v>
      </c>
      <c r="V89">
        <v>344.00843987512673</v>
      </c>
      <c r="W89">
        <v>345.37307835055685</v>
      </c>
      <c r="X89">
        <f t="shared" si="30"/>
        <v>-1.3646384754301266</v>
      </c>
      <c r="Y89">
        <v>-3.601896825605452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350.55</v>
      </c>
      <c r="D90">
        <v>354</v>
      </c>
      <c r="E90">
        <v>349</v>
      </c>
      <c r="F90">
        <v>350</v>
      </c>
      <c r="G90">
        <f>_xll.TA_TYPPRICE(D90,E90,F90)</f>
        <v>351</v>
      </c>
      <c r="H90">
        <v>350.41159255519392</v>
      </c>
      <c r="I90" t="str">
        <f t="shared" si="20"/>
        <v>DOWN</v>
      </c>
      <c r="J90">
        <v>350.42620077709978</v>
      </c>
      <c r="K90">
        <v>343.1306182649206</v>
      </c>
      <c r="L90" t="str">
        <f t="shared" si="21"/>
        <v>No Confirmation</v>
      </c>
      <c r="M90" t="str">
        <f t="shared" si="22"/>
        <v>No Trend</v>
      </c>
      <c r="N90">
        <v>69.154334798198363</v>
      </c>
      <c r="O90" t="str">
        <f t="shared" si="23"/>
        <v>UP</v>
      </c>
      <c r="P90" t="str">
        <f t="shared" si="24"/>
        <v>No Trend + Momentum</v>
      </c>
      <c r="Q90">
        <f t="shared" si="25"/>
        <v>1</v>
      </c>
      <c r="R90">
        <f t="shared" si="26"/>
        <v>5</v>
      </c>
      <c r="S90">
        <f t="shared" si="27"/>
        <v>0.2</v>
      </c>
      <c r="T90" t="str">
        <f t="shared" si="28"/>
        <v>No Indication</v>
      </c>
      <c r="U90" t="str">
        <f t="shared" si="29"/>
        <v>No T+M+I</v>
      </c>
      <c r="V90">
        <v>344.93021835587643</v>
      </c>
      <c r="W90">
        <v>345.71581328755263</v>
      </c>
      <c r="X90">
        <f t="shared" si="30"/>
        <v>-0.78559493167620076</v>
      </c>
      <c r="Y90">
        <v>-3.0386364468196017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358</v>
      </c>
      <c r="D91">
        <v>361.65</v>
      </c>
      <c r="E91">
        <v>352</v>
      </c>
      <c r="F91">
        <v>353.8</v>
      </c>
      <c r="G91">
        <f>_xll.TA_TYPPRICE(D91,E91,F91)</f>
        <v>355.81666666666666</v>
      </c>
      <c r="H91">
        <v>353.11412961093026</v>
      </c>
      <c r="I91" t="str">
        <f t="shared" si="20"/>
        <v>UP</v>
      </c>
      <c r="J91">
        <v>352.92037838218869</v>
      </c>
      <c r="K91">
        <v>345.10159198382712</v>
      </c>
      <c r="L91" t="str">
        <f t="shared" si="21"/>
        <v>UP</v>
      </c>
      <c r="M91" t="str">
        <f t="shared" si="22"/>
        <v>UP</v>
      </c>
      <c r="N91">
        <v>77.076638851919384</v>
      </c>
      <c r="O91" t="str">
        <f t="shared" si="23"/>
        <v>UP</v>
      </c>
      <c r="P91" t="str">
        <f t="shared" si="24"/>
        <v>UP</v>
      </c>
      <c r="Q91">
        <f t="shared" si="25"/>
        <v>1.8000000000000114</v>
      </c>
      <c r="R91">
        <f t="shared" si="26"/>
        <v>9.6499999999999773</v>
      </c>
      <c r="S91">
        <f t="shared" si="27"/>
        <v>0.18652849740932803</v>
      </c>
      <c r="T91" t="str">
        <f t="shared" si="28"/>
        <v>DOWN</v>
      </c>
      <c r="U91" t="str">
        <f t="shared" si="29"/>
        <v>No T+M+I</v>
      </c>
      <c r="V91">
        <v>346.29480014728006</v>
      </c>
      <c r="W91">
        <v>346.31464193291913</v>
      </c>
      <c r="X91">
        <f t="shared" si="30"/>
        <v>-1.984178563907335E-2</v>
      </c>
      <c r="Y91">
        <v>-2.434877514583496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353.75</v>
      </c>
      <c r="D92">
        <v>355</v>
      </c>
      <c r="E92">
        <v>347.6</v>
      </c>
      <c r="F92">
        <v>349.05</v>
      </c>
      <c r="G92">
        <f>_xll.TA_TYPPRICE(D92,E92,F92)</f>
        <v>350.55</v>
      </c>
      <c r="H92">
        <v>351.83206480546517</v>
      </c>
      <c r="I92" t="str">
        <f t="shared" si="20"/>
        <v>DOWN</v>
      </c>
      <c r="J92">
        <v>353.38251651948008</v>
      </c>
      <c r="K92">
        <v>345.65679376519887</v>
      </c>
      <c r="L92" t="str">
        <f t="shared" si="21"/>
        <v>No Confirmation</v>
      </c>
      <c r="M92" t="str">
        <f t="shared" si="22"/>
        <v>No Trend</v>
      </c>
      <c r="N92">
        <v>55.003368621531934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7.3999999999999773</v>
      </c>
      <c r="S92">
        <f t="shared" si="27"/>
        <v>0.195945945945945</v>
      </c>
      <c r="T92" t="str">
        <f t="shared" si="28"/>
        <v>DOWN</v>
      </c>
      <c r="U92" t="str">
        <f t="shared" si="29"/>
        <v>No T+M+I</v>
      </c>
      <c r="V92">
        <v>346.71867704769852</v>
      </c>
      <c r="W92">
        <v>346.51726104899922</v>
      </c>
      <c r="X92">
        <f t="shared" si="30"/>
        <v>0.2014159986993036</v>
      </c>
      <c r="Y92">
        <v>-1.9076188119269362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350</v>
      </c>
      <c r="D93">
        <v>353.45</v>
      </c>
      <c r="E93">
        <v>346.5</v>
      </c>
      <c r="F93">
        <v>349.2</v>
      </c>
      <c r="G93">
        <f>_xll.TA_TYPPRICE(D93,E93,F93)</f>
        <v>349.7166666666667</v>
      </c>
      <c r="H93">
        <v>350.77436573606593</v>
      </c>
      <c r="I93" t="str">
        <f t="shared" si="20"/>
        <v>DOWN</v>
      </c>
      <c r="J93">
        <v>353.3975128484845</v>
      </c>
      <c r="K93">
        <v>345.84417292848804</v>
      </c>
      <c r="L93" t="str">
        <f t="shared" si="21"/>
        <v>No Confirmation</v>
      </c>
      <c r="M93" t="str">
        <f t="shared" si="22"/>
        <v>No Trend</v>
      </c>
      <c r="N93">
        <v>55.506347368621022</v>
      </c>
      <c r="O93" t="str">
        <f t="shared" si="23"/>
        <v>No Momentum</v>
      </c>
      <c r="P93" t="str">
        <f t="shared" si="24"/>
        <v>No Trend + Momentum</v>
      </c>
      <c r="Q93">
        <f t="shared" si="25"/>
        <v>2.6999999999999886</v>
      </c>
      <c r="R93">
        <f t="shared" si="26"/>
        <v>6.9499999999999886</v>
      </c>
      <c r="S93">
        <f t="shared" si="27"/>
        <v>0.3884892086330925</v>
      </c>
      <c r="T93" t="str">
        <f t="shared" si="28"/>
        <v>No Indication</v>
      </c>
      <c r="U93" t="str">
        <f t="shared" si="29"/>
        <v>No T+M+I</v>
      </c>
      <c r="V93">
        <v>347.10041904036029</v>
      </c>
      <c r="W93">
        <v>346.71598245277704</v>
      </c>
      <c r="X93">
        <f t="shared" si="30"/>
        <v>0.38443658758325228</v>
      </c>
      <c r="Y93">
        <v>-1.4492077320248984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349.9</v>
      </c>
      <c r="D94">
        <v>353.6</v>
      </c>
      <c r="E94">
        <v>347.65</v>
      </c>
      <c r="F94">
        <v>349.7</v>
      </c>
      <c r="G94">
        <f>_xll.TA_TYPPRICE(D94,E94,F94)</f>
        <v>350.31666666666666</v>
      </c>
      <c r="H94">
        <v>350.5455162013663</v>
      </c>
      <c r="I94" t="str">
        <f t="shared" si="20"/>
        <v>DOWN</v>
      </c>
      <c r="J94">
        <v>353.44250999326573</v>
      </c>
      <c r="K94">
        <v>346.24546783326849</v>
      </c>
      <c r="L94" t="str">
        <f t="shared" si="21"/>
        <v>No Confirmation</v>
      </c>
      <c r="M94" t="str">
        <f t="shared" si="22"/>
        <v>No Trend</v>
      </c>
      <c r="N94">
        <v>57.486441554396016</v>
      </c>
      <c r="O94" t="str">
        <f t="shared" si="23"/>
        <v>No Momentum</v>
      </c>
      <c r="P94" t="str">
        <f t="shared" si="24"/>
        <v>No Trend + Momentum</v>
      </c>
      <c r="Q94">
        <f t="shared" si="25"/>
        <v>2.0500000000000114</v>
      </c>
      <c r="R94">
        <f t="shared" si="26"/>
        <v>5.9500000000000455</v>
      </c>
      <c r="S94">
        <f t="shared" si="27"/>
        <v>0.3445378151260497</v>
      </c>
      <c r="T94" t="str">
        <f t="shared" si="28"/>
        <v>No Indication</v>
      </c>
      <c r="U94" t="str">
        <f t="shared" si="29"/>
        <v>No T+M+I</v>
      </c>
      <c r="V94">
        <v>347.50035457261254</v>
      </c>
      <c r="W94">
        <v>346.93702078960837</v>
      </c>
      <c r="X94">
        <f t="shared" si="30"/>
        <v>0.56333378300416825</v>
      </c>
      <c r="Y94">
        <v>-1.046699429019085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350.15</v>
      </c>
      <c r="D95">
        <v>354</v>
      </c>
      <c r="E95">
        <v>349.95</v>
      </c>
      <c r="F95">
        <v>353.95</v>
      </c>
      <c r="G95">
        <f>_xll.TA_TYPPRICE(D95,E95,F95)</f>
        <v>352.63333333333338</v>
      </c>
      <c r="H95">
        <v>351.58942476734984</v>
      </c>
      <c r="I95" t="str">
        <f t="shared" si="20"/>
        <v>UP</v>
      </c>
      <c r="J95">
        <v>353.56639666142888</v>
      </c>
      <c r="K95">
        <v>347.06869720365324</v>
      </c>
      <c r="L95" t="str">
        <f t="shared" si="21"/>
        <v>UP</v>
      </c>
      <c r="M95" t="str">
        <f t="shared" si="22"/>
        <v>UP</v>
      </c>
      <c r="N95">
        <v>71.135032121581816</v>
      </c>
      <c r="O95" t="str">
        <f t="shared" si="23"/>
        <v>UP</v>
      </c>
      <c r="P95" t="str">
        <f t="shared" si="24"/>
        <v>UP</v>
      </c>
      <c r="Q95">
        <f t="shared" si="25"/>
        <v>4</v>
      </c>
      <c r="R95">
        <f t="shared" si="26"/>
        <v>4.0500000000000114</v>
      </c>
      <c r="S95">
        <f t="shared" si="27"/>
        <v>0.9876543209876516</v>
      </c>
      <c r="T95" t="str">
        <f t="shared" si="28"/>
        <v>UP</v>
      </c>
      <c r="U95" t="str">
        <f t="shared" si="29"/>
        <v>UP</v>
      </c>
      <c r="V95">
        <v>348.49260771528753</v>
      </c>
      <c r="W95">
        <v>347.45650073111887</v>
      </c>
      <c r="X95">
        <f t="shared" si="30"/>
        <v>1.0361069841686685</v>
      </c>
      <c r="Y95">
        <v>-0.63013814638153431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350.8</v>
      </c>
      <c r="D96">
        <v>353.7</v>
      </c>
      <c r="E96">
        <v>347.05</v>
      </c>
      <c r="F96">
        <v>350.95</v>
      </c>
      <c r="G96">
        <f>_xll.TA_TYPPRICE(D96,E96,F96)</f>
        <v>350.56666666666666</v>
      </c>
      <c r="H96">
        <v>351.07804571700825</v>
      </c>
      <c r="I96" t="str">
        <f t="shared" si="20"/>
        <v>DOWN</v>
      </c>
      <c r="J96">
        <v>353.59608629222248</v>
      </c>
      <c r="K96">
        <v>347.06454226950808</v>
      </c>
      <c r="L96" t="str">
        <f t="shared" si="21"/>
        <v>No Confirmation</v>
      </c>
      <c r="M96" t="str">
        <f t="shared" si="22"/>
        <v>No Trend</v>
      </c>
      <c r="N96">
        <v>55.432571530228557</v>
      </c>
      <c r="O96" t="str">
        <f t="shared" si="23"/>
        <v>No Momentum</v>
      </c>
      <c r="P96" t="str">
        <f t="shared" si="24"/>
        <v>No Trend + Momentum</v>
      </c>
      <c r="Q96">
        <f t="shared" si="25"/>
        <v>3.8999999999999773</v>
      </c>
      <c r="R96">
        <f t="shared" si="26"/>
        <v>6.6499999999999773</v>
      </c>
      <c r="S96">
        <f t="shared" si="27"/>
        <v>0.58646616541353247</v>
      </c>
      <c r="T96" t="str">
        <f t="shared" si="28"/>
        <v>No Indication</v>
      </c>
      <c r="U96" t="str">
        <f t="shared" si="29"/>
        <v>No T+M+I</v>
      </c>
      <c r="V96">
        <v>348.87066806678177</v>
      </c>
      <c r="W96">
        <v>347.71527845473969</v>
      </c>
      <c r="X96">
        <f t="shared" si="30"/>
        <v>1.1553896120420859</v>
      </c>
      <c r="Y96">
        <v>-0.27303259469681024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347</v>
      </c>
      <c r="D97">
        <v>352</v>
      </c>
      <c r="E97">
        <v>345</v>
      </c>
      <c r="F97">
        <v>347.5</v>
      </c>
      <c r="G97">
        <f>_xll.TA_TYPPRICE(D97,E97,F97)</f>
        <v>348.16666666666669</v>
      </c>
      <c r="H97">
        <v>349.62235619183747</v>
      </c>
      <c r="I97" t="str">
        <f t="shared" si="20"/>
        <v>DOWN</v>
      </c>
      <c r="J97">
        <v>353.24140044950639</v>
      </c>
      <c r="K97">
        <v>346.60575509850628</v>
      </c>
      <c r="L97" t="str">
        <f t="shared" si="21"/>
        <v>No Confirmation</v>
      </c>
      <c r="M97" t="str">
        <f t="shared" si="22"/>
        <v>No Trend</v>
      </c>
      <c r="N97">
        <v>42.079933447435266</v>
      </c>
      <c r="O97" t="str">
        <f t="shared" si="23"/>
        <v>No Momentum</v>
      </c>
      <c r="P97" t="str">
        <f t="shared" si="24"/>
        <v>No Trend + Momentum</v>
      </c>
      <c r="Q97">
        <f t="shared" si="25"/>
        <v>2.5</v>
      </c>
      <c r="R97">
        <f t="shared" si="26"/>
        <v>7</v>
      </c>
      <c r="S97">
        <f t="shared" si="27"/>
        <v>0.35714285714285715</v>
      </c>
      <c r="T97" t="str">
        <f t="shared" si="28"/>
        <v>No Indication</v>
      </c>
      <c r="U97" t="str">
        <f t="shared" si="29"/>
        <v>No T+M+I</v>
      </c>
      <c r="V97">
        <v>348.65979605650767</v>
      </c>
      <c r="W97">
        <v>347.69933190253676</v>
      </c>
      <c r="X97">
        <f t="shared" si="30"/>
        <v>0.96046415397091778</v>
      </c>
      <c r="Y97">
        <v>-2.633324496326464E-2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355</v>
      </c>
      <c r="D98">
        <v>355.45</v>
      </c>
      <c r="E98">
        <v>348</v>
      </c>
      <c r="F98">
        <v>350.5</v>
      </c>
      <c r="G98">
        <f>_xll.TA_TYPPRICE(D98,E98,F98)</f>
        <v>351.31666666666666</v>
      </c>
      <c r="H98">
        <v>350.46951142925207</v>
      </c>
      <c r="I98" t="str">
        <f t="shared" si="20"/>
        <v>UP</v>
      </c>
      <c r="J98">
        <v>353.73220034961605</v>
      </c>
      <c r="K98">
        <v>346.9155872988382</v>
      </c>
      <c r="L98" t="str">
        <f t="shared" si="21"/>
        <v>No Confirmation</v>
      </c>
      <c r="M98" t="str">
        <f t="shared" si="22"/>
        <v>No Trend</v>
      </c>
      <c r="N98">
        <v>54.098246247148232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</v>
      </c>
      <c r="R98">
        <f t="shared" si="26"/>
        <v>7.4499999999999886</v>
      </c>
      <c r="S98">
        <f t="shared" si="27"/>
        <v>0.33557046979865823</v>
      </c>
      <c r="T98" t="str">
        <f t="shared" si="28"/>
        <v>No Indication</v>
      </c>
      <c r="U98" t="str">
        <f t="shared" si="29"/>
        <v>No T+M+I</v>
      </c>
      <c r="V98">
        <v>348.94290435550647</v>
      </c>
      <c r="W98">
        <v>347.90678879864515</v>
      </c>
      <c r="X98">
        <f t="shared" si="30"/>
        <v>1.0361155568613185</v>
      </c>
      <c r="Y98">
        <v>0.18615651540165201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351</v>
      </c>
      <c r="D99">
        <v>355.8</v>
      </c>
      <c r="E99">
        <v>349</v>
      </c>
      <c r="F99">
        <v>354</v>
      </c>
      <c r="G99">
        <f>_xll.TA_TYPPRICE(D99,E99,F99)</f>
        <v>352.93333333333334</v>
      </c>
      <c r="H99">
        <v>351.70142238129267</v>
      </c>
      <c r="I99" t="str">
        <f t="shared" si="20"/>
        <v>UP</v>
      </c>
      <c r="J99">
        <v>354.19171138303471</v>
      </c>
      <c r="K99">
        <v>347.37879012131862</v>
      </c>
      <c r="L99" t="str">
        <f t="shared" si="21"/>
        <v>No Confirmation</v>
      </c>
      <c r="M99" t="str">
        <f t="shared" si="22"/>
        <v>No Trend</v>
      </c>
      <c r="N99">
        <v>64.761479697041082</v>
      </c>
      <c r="O99" t="str">
        <f t="shared" si="23"/>
        <v>UP</v>
      </c>
      <c r="P99" t="str">
        <f t="shared" si="24"/>
        <v>No Trend + Momentum</v>
      </c>
      <c r="Q99">
        <f t="shared" si="25"/>
        <v>5</v>
      </c>
      <c r="R99">
        <f t="shared" si="26"/>
        <v>6.8000000000000114</v>
      </c>
      <c r="S99">
        <f t="shared" si="27"/>
        <v>0.73529411764705754</v>
      </c>
      <c r="T99" t="str">
        <f t="shared" si="28"/>
        <v>No Indication</v>
      </c>
      <c r="U99" t="str">
        <f t="shared" si="29"/>
        <v>No T+M+I</v>
      </c>
      <c r="V99">
        <v>349.72091907004392</v>
      </c>
      <c r="W99">
        <v>348.35813777652328</v>
      </c>
      <c r="X99">
        <f t="shared" si="30"/>
        <v>1.3627812935206407</v>
      </c>
      <c r="Y99">
        <v>0.42148147102544975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357</v>
      </c>
      <c r="D100">
        <v>359.5</v>
      </c>
      <c r="E100">
        <v>347.6</v>
      </c>
      <c r="F100">
        <v>357.9</v>
      </c>
      <c r="G100">
        <f>_xll.TA_TYPPRICE(D100,E100,F100)</f>
        <v>355</v>
      </c>
      <c r="H100">
        <v>353.35071119064634</v>
      </c>
      <c r="I100" t="str">
        <f t="shared" si="20"/>
        <v>UP</v>
      </c>
      <c r="J100">
        <v>355.37133107569366</v>
      </c>
      <c r="K100">
        <v>347.42794787213671</v>
      </c>
      <c r="L100" t="str">
        <f t="shared" si="21"/>
        <v>UP</v>
      </c>
      <c r="M100" t="str">
        <f t="shared" si="22"/>
        <v>UP</v>
      </c>
      <c r="N100">
        <v>73.376126186255064</v>
      </c>
      <c r="O100" t="str">
        <f t="shared" si="23"/>
        <v>UP</v>
      </c>
      <c r="P100" t="str">
        <f t="shared" si="24"/>
        <v>UP</v>
      </c>
      <c r="Q100">
        <f t="shared" si="25"/>
        <v>10.299999999999955</v>
      </c>
      <c r="R100">
        <f t="shared" si="26"/>
        <v>11.899999999999977</v>
      </c>
      <c r="S100">
        <f t="shared" si="27"/>
        <v>0.86554621848739277</v>
      </c>
      <c r="T100" t="str">
        <f t="shared" si="28"/>
        <v>UP</v>
      </c>
      <c r="U100" t="str">
        <f t="shared" si="29"/>
        <v>UP</v>
      </c>
      <c r="V100">
        <v>350.97923921311406</v>
      </c>
      <c r="W100">
        <v>349.06494238566972</v>
      </c>
      <c r="X100">
        <f t="shared" si="30"/>
        <v>1.9142968274443319</v>
      </c>
      <c r="Y100">
        <v>0.72004454230922621</v>
      </c>
      <c r="Z100" t="str">
        <f t="shared" si="31"/>
        <v>UP</v>
      </c>
      <c r="AA100" t="str">
        <f t="shared" si="32"/>
        <v>UP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356.5</v>
      </c>
      <c r="D101">
        <v>359.6</v>
      </c>
      <c r="E101">
        <v>350.45</v>
      </c>
      <c r="F101">
        <v>357.45</v>
      </c>
      <c r="G101">
        <f>_xll.TA_TYPPRICE(D101,E101,F101)</f>
        <v>355.83333333333331</v>
      </c>
      <c r="H101">
        <v>354.59202226198983</v>
      </c>
      <c r="I101" t="str">
        <f t="shared" si="20"/>
        <v>UP</v>
      </c>
      <c r="J101">
        <v>356.31103528109509</v>
      </c>
      <c r="K101">
        <v>348.09951501166188</v>
      </c>
      <c r="L101" t="str">
        <f t="shared" si="21"/>
        <v>UP</v>
      </c>
      <c r="M101" t="str">
        <f t="shared" si="22"/>
        <v>UP</v>
      </c>
      <c r="N101">
        <v>70.877028579820461</v>
      </c>
      <c r="O101" t="str">
        <f t="shared" si="23"/>
        <v>UP</v>
      </c>
      <c r="P101" t="str">
        <f t="shared" si="24"/>
        <v>UP</v>
      </c>
      <c r="Q101">
        <f t="shared" si="25"/>
        <v>7</v>
      </c>
      <c r="R101">
        <f t="shared" si="26"/>
        <v>9.1500000000000341</v>
      </c>
      <c r="S101">
        <f t="shared" si="27"/>
        <v>0.76502732240436877</v>
      </c>
      <c r="T101" t="str">
        <f t="shared" si="28"/>
        <v>No Indication</v>
      </c>
      <c r="U101" t="str">
        <f t="shared" si="29"/>
        <v>No T+M+I</v>
      </c>
      <c r="V101">
        <v>351.97474087263498</v>
      </c>
      <c r="W101">
        <v>349.68605776450903</v>
      </c>
      <c r="X101">
        <f t="shared" si="30"/>
        <v>2.2886831081259515</v>
      </c>
      <c r="Y101">
        <v>1.0337722554725715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357</v>
      </c>
      <c r="D102">
        <v>357</v>
      </c>
      <c r="E102">
        <v>350.25</v>
      </c>
      <c r="F102">
        <v>354</v>
      </c>
      <c r="G102">
        <f>_xll.TA_TYPPRICE(D102,E102,F102)</f>
        <v>353.75</v>
      </c>
      <c r="H102">
        <v>354.17101113099488</v>
      </c>
      <c r="I102" t="str">
        <f t="shared" si="20"/>
        <v>DOWN</v>
      </c>
      <c r="J102">
        <v>356.46413855196283</v>
      </c>
      <c r="K102">
        <v>348.57740056462592</v>
      </c>
      <c r="L102" t="str">
        <f t="shared" si="21"/>
        <v>No Confirmation</v>
      </c>
      <c r="M102" t="str">
        <f t="shared" si="22"/>
        <v>No Trend</v>
      </c>
      <c r="N102">
        <v>53.43579168037914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6.75</v>
      </c>
      <c r="S102">
        <f t="shared" si="27"/>
        <v>0.55555555555555558</v>
      </c>
      <c r="T102" t="str">
        <f t="shared" si="28"/>
        <v>No Indication</v>
      </c>
      <c r="U102" t="str">
        <f t="shared" si="29"/>
        <v>No T+M+I</v>
      </c>
      <c r="V102">
        <v>352.28631919992193</v>
      </c>
      <c r="W102">
        <v>350.00560904121204</v>
      </c>
      <c r="X102">
        <f t="shared" si="30"/>
        <v>2.2807101587098941</v>
      </c>
      <c r="Y102">
        <v>1.283159836120036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353</v>
      </c>
      <c r="D103">
        <v>353</v>
      </c>
      <c r="E103">
        <v>340</v>
      </c>
      <c r="F103">
        <v>343.05</v>
      </c>
      <c r="G103">
        <f>_xll.TA_TYPPRICE(D103,E103,F103)</f>
        <v>345.34999999999997</v>
      </c>
      <c r="H103">
        <v>349.7605055654974</v>
      </c>
      <c r="I103" t="str">
        <f t="shared" si="20"/>
        <v>DOWN</v>
      </c>
      <c r="J103">
        <v>355.69432998485996</v>
      </c>
      <c r="K103">
        <v>346.67131155026459</v>
      </c>
      <c r="L103" t="str">
        <f t="shared" si="21"/>
        <v>DOWN</v>
      </c>
      <c r="M103" t="str">
        <f t="shared" si="22"/>
        <v>DOWN</v>
      </c>
      <c r="N103">
        <v>27.038498780576152</v>
      </c>
      <c r="O103" t="str">
        <f t="shared" si="23"/>
        <v>DOWN</v>
      </c>
      <c r="P103" t="str">
        <f t="shared" si="24"/>
        <v>DOWN</v>
      </c>
      <c r="Q103">
        <f t="shared" si="25"/>
        <v>3.0500000000000114</v>
      </c>
      <c r="R103">
        <f t="shared" si="26"/>
        <v>13</v>
      </c>
      <c r="S103">
        <f t="shared" si="27"/>
        <v>0.2346153846153855</v>
      </c>
      <c r="T103" t="str">
        <f t="shared" si="28"/>
        <v>No Indication</v>
      </c>
      <c r="U103" t="str">
        <f t="shared" si="29"/>
        <v>No T+M+I</v>
      </c>
      <c r="V103">
        <v>350.86534701531855</v>
      </c>
      <c r="W103">
        <v>349.49037874186303</v>
      </c>
      <c r="X103">
        <f t="shared" si="30"/>
        <v>1.3749682734555222</v>
      </c>
      <c r="Y103">
        <v>1.3015215235871334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344</v>
      </c>
      <c r="D104">
        <v>351</v>
      </c>
      <c r="E104">
        <v>338.2</v>
      </c>
      <c r="F104">
        <v>338.2</v>
      </c>
      <c r="G104">
        <f>_xll.TA_TYPPRICE(D104,E104,F104)</f>
        <v>342.4666666666667</v>
      </c>
      <c r="H104">
        <v>346.11358611608205</v>
      </c>
      <c r="I104" t="str">
        <f t="shared" si="20"/>
        <v>DOWN</v>
      </c>
      <c r="J104">
        <v>354.65114554377999</v>
      </c>
      <c r="K104">
        <v>344.78879787242801</v>
      </c>
      <c r="L104" t="str">
        <f t="shared" si="21"/>
        <v>DOWN</v>
      </c>
      <c r="M104" t="str">
        <f t="shared" si="22"/>
        <v>DOWN</v>
      </c>
      <c r="N104">
        <v>21.2315659480678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12.800000000000011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348.91683208988491</v>
      </c>
      <c r="W104">
        <v>348.65405439061391</v>
      </c>
      <c r="X104">
        <f t="shared" si="30"/>
        <v>0.26277769927099826</v>
      </c>
      <c r="Y104">
        <v>1.0937727587239063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340</v>
      </c>
      <c r="D105">
        <v>348.55</v>
      </c>
      <c r="E105">
        <v>335.25</v>
      </c>
      <c r="F105">
        <v>341</v>
      </c>
      <c r="G105">
        <f>_xll.TA_TYPPRICE(D105,E105,F105)</f>
        <v>341.59999999999997</v>
      </c>
      <c r="H105">
        <v>343.85679305804103</v>
      </c>
      <c r="I105" t="str">
        <f t="shared" si="20"/>
        <v>DOWN</v>
      </c>
      <c r="J105">
        <v>353.29533542294001</v>
      </c>
      <c r="K105">
        <v>342.66906501188845</v>
      </c>
      <c r="L105" t="str">
        <f t="shared" si="21"/>
        <v>DOWN</v>
      </c>
      <c r="M105" t="str">
        <f t="shared" si="22"/>
        <v>DOWN</v>
      </c>
      <c r="N105">
        <v>31.801354141966808</v>
      </c>
      <c r="O105" t="str">
        <f t="shared" si="23"/>
        <v>DOWN</v>
      </c>
      <c r="P105" t="str">
        <f t="shared" si="24"/>
        <v>DOWN</v>
      </c>
      <c r="Q105">
        <f t="shared" si="25"/>
        <v>5.75</v>
      </c>
      <c r="R105">
        <f t="shared" si="26"/>
        <v>13.300000000000011</v>
      </c>
      <c r="S105">
        <f t="shared" si="27"/>
        <v>0.43233082706766879</v>
      </c>
      <c r="T105" t="str">
        <f t="shared" si="28"/>
        <v>No Indication</v>
      </c>
      <c r="U105" t="str">
        <f t="shared" si="29"/>
        <v>No T+M+I</v>
      </c>
      <c r="V105">
        <v>347.69885792221032</v>
      </c>
      <c r="W105">
        <v>348.08708739871656</v>
      </c>
      <c r="X105">
        <f t="shared" si="30"/>
        <v>-0.38822947650623973</v>
      </c>
      <c r="Y105">
        <v>0.79737231167787703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344.3</v>
      </c>
      <c r="D106">
        <v>349.65</v>
      </c>
      <c r="E106">
        <v>342</v>
      </c>
      <c r="F106">
        <v>348.75</v>
      </c>
      <c r="G106">
        <f>_xll.TA_TYPPRICE(D106,E106,F106)</f>
        <v>346.8</v>
      </c>
      <c r="H106">
        <v>345.32839652902055</v>
      </c>
      <c r="I106" t="str">
        <f t="shared" si="20"/>
        <v>UP</v>
      </c>
      <c r="J106">
        <v>352.48526088450888</v>
      </c>
      <c r="K106">
        <v>342.52038389813544</v>
      </c>
      <c r="L106" t="str">
        <f t="shared" si="21"/>
        <v>No Confirmation</v>
      </c>
      <c r="M106" t="str">
        <f t="shared" si="22"/>
        <v>No Trend</v>
      </c>
      <c r="N106">
        <v>53.424717797038781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6.75</v>
      </c>
      <c r="R106">
        <f t="shared" si="26"/>
        <v>7.6499999999999773</v>
      </c>
      <c r="S106">
        <f t="shared" si="27"/>
        <v>0.88235294117647323</v>
      </c>
      <c r="T106" t="str">
        <f t="shared" si="28"/>
        <v>UP</v>
      </c>
      <c r="U106" t="str">
        <f t="shared" si="29"/>
        <v>No T+M+I</v>
      </c>
      <c r="V106">
        <v>347.86057208802413</v>
      </c>
      <c r="W106">
        <v>348.13619203584869</v>
      </c>
      <c r="X106">
        <f t="shared" si="30"/>
        <v>-0.27561994782456622</v>
      </c>
      <c r="Y106">
        <v>0.58277385977738838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347</v>
      </c>
      <c r="D107">
        <v>360.05</v>
      </c>
      <c r="E107">
        <v>344.5</v>
      </c>
      <c r="F107">
        <v>356.45</v>
      </c>
      <c r="G107">
        <f>_xll.TA_TYPPRICE(D107,E107,F107)</f>
        <v>353.66666666666669</v>
      </c>
      <c r="H107">
        <v>349.49753159784359</v>
      </c>
      <c r="I107" t="str">
        <f t="shared" si="20"/>
        <v>UP</v>
      </c>
      <c r="J107">
        <v>354.16631402128468</v>
      </c>
      <c r="K107">
        <v>342.96029858743867</v>
      </c>
      <c r="L107" t="str">
        <f t="shared" si="21"/>
        <v>UP</v>
      </c>
      <c r="M107" t="str">
        <f t="shared" si="22"/>
        <v>UP</v>
      </c>
      <c r="N107">
        <v>66.583321702032848</v>
      </c>
      <c r="O107" t="str">
        <f t="shared" si="23"/>
        <v>UP</v>
      </c>
      <c r="P107" t="str">
        <f t="shared" si="24"/>
        <v>UP</v>
      </c>
      <c r="Q107">
        <f t="shared" si="25"/>
        <v>11.949999999999989</v>
      </c>
      <c r="R107">
        <f t="shared" si="26"/>
        <v>15.550000000000011</v>
      </c>
      <c r="S107">
        <f t="shared" si="27"/>
        <v>0.76848874598070616</v>
      </c>
      <c r="T107" t="str">
        <f t="shared" si="28"/>
        <v>No Indication</v>
      </c>
      <c r="U107" t="str">
        <f t="shared" si="29"/>
        <v>No T+M+I</v>
      </c>
      <c r="V107">
        <v>349.18202253602044</v>
      </c>
      <c r="W107">
        <v>348.75202966282285</v>
      </c>
      <c r="X107">
        <f t="shared" si="30"/>
        <v>0.42999287319759105</v>
      </c>
      <c r="Y107">
        <v>0.55221766246142889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364.7</v>
      </c>
      <c r="D108">
        <v>364.7</v>
      </c>
      <c r="E108">
        <v>350.25</v>
      </c>
      <c r="F108">
        <v>360.5</v>
      </c>
      <c r="G108">
        <f>_xll.TA_TYPPRICE(D108,E108,F108)</f>
        <v>358.48333333333335</v>
      </c>
      <c r="H108">
        <v>353.99043246558847</v>
      </c>
      <c r="I108" t="str">
        <f t="shared" si="20"/>
        <v>UP</v>
      </c>
      <c r="J108">
        <v>356.50713312766584</v>
      </c>
      <c r="K108">
        <v>344.5802322346745</v>
      </c>
      <c r="L108" t="str">
        <f t="shared" si="21"/>
        <v>UP</v>
      </c>
      <c r="M108" t="str">
        <f t="shared" si="22"/>
        <v>UP</v>
      </c>
      <c r="N108">
        <v>71.818106164985537</v>
      </c>
      <c r="O108" t="str">
        <f t="shared" si="23"/>
        <v>UP</v>
      </c>
      <c r="P108" t="str">
        <f t="shared" si="24"/>
        <v>UP</v>
      </c>
      <c r="Q108">
        <f t="shared" si="25"/>
        <v>10.25</v>
      </c>
      <c r="R108">
        <f t="shared" si="26"/>
        <v>14.449999999999989</v>
      </c>
      <c r="S108">
        <f t="shared" si="27"/>
        <v>0.70934256055363376</v>
      </c>
      <c r="T108" t="str">
        <f t="shared" si="28"/>
        <v>No Indication</v>
      </c>
      <c r="U108" t="str">
        <f t="shared" si="29"/>
        <v>No T+M+I</v>
      </c>
      <c r="V108">
        <v>350.92324983817116</v>
      </c>
      <c r="W108">
        <v>349.62224968779896</v>
      </c>
      <c r="X108">
        <f t="shared" si="30"/>
        <v>1.3010001503722037</v>
      </c>
      <c r="Y108">
        <v>0.70197416004358382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361.35</v>
      </c>
      <c r="D109">
        <v>363.8</v>
      </c>
      <c r="E109">
        <v>357.1</v>
      </c>
      <c r="F109">
        <v>361.9</v>
      </c>
      <c r="G109">
        <f>_xll.TA_TYPPRICE(D109,E109,F109)</f>
        <v>360.93333333333339</v>
      </c>
      <c r="H109">
        <v>357.46188289946093</v>
      </c>
      <c r="I109" t="str">
        <f t="shared" si="20"/>
        <v>UP</v>
      </c>
      <c r="J109">
        <v>358.12777021040677</v>
      </c>
      <c r="K109">
        <v>347.36240284919126</v>
      </c>
      <c r="L109" t="str">
        <f t="shared" si="21"/>
        <v>UP</v>
      </c>
      <c r="M109" t="str">
        <f t="shared" si="22"/>
        <v>UP</v>
      </c>
      <c r="N109">
        <v>73.60477445603405</v>
      </c>
      <c r="O109" t="str">
        <f t="shared" si="23"/>
        <v>UP</v>
      </c>
      <c r="P109" t="str">
        <f t="shared" si="24"/>
        <v>UP</v>
      </c>
      <c r="Q109">
        <f t="shared" si="25"/>
        <v>4.7999999999999545</v>
      </c>
      <c r="R109">
        <f t="shared" si="26"/>
        <v>6.6999999999999886</v>
      </c>
      <c r="S109">
        <f t="shared" si="27"/>
        <v>0.7164179104477556</v>
      </c>
      <c r="T109" t="str">
        <f t="shared" si="28"/>
        <v>No Indication</v>
      </c>
      <c r="U109" t="str">
        <f t="shared" si="29"/>
        <v>No T+M+I</v>
      </c>
      <c r="V109">
        <v>352.6119806322987</v>
      </c>
      <c r="W109">
        <v>350.53171267388791</v>
      </c>
      <c r="X109">
        <f t="shared" si="30"/>
        <v>2.0802679584107864</v>
      </c>
      <c r="Y109">
        <v>0.97763291971702437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361</v>
      </c>
      <c r="D110">
        <v>373.7</v>
      </c>
      <c r="E110">
        <v>361</v>
      </c>
      <c r="F110">
        <v>369.05</v>
      </c>
      <c r="G110">
        <f>_xll.TA_TYPPRICE(D110,E110,F110)</f>
        <v>367.91666666666669</v>
      </c>
      <c r="H110">
        <v>362.68927478306381</v>
      </c>
      <c r="I110" t="str">
        <f t="shared" si="20"/>
        <v>UP</v>
      </c>
      <c r="J110">
        <v>361.58826571920525</v>
      </c>
      <c r="K110">
        <v>350.3929799938154</v>
      </c>
      <c r="L110" t="str">
        <f t="shared" si="21"/>
        <v>UP</v>
      </c>
      <c r="M110" t="str">
        <f t="shared" si="22"/>
        <v>UP</v>
      </c>
      <c r="N110">
        <v>81.209706506409731</v>
      </c>
      <c r="O110" t="str">
        <f t="shared" si="23"/>
        <v>UP</v>
      </c>
      <c r="P110" t="str">
        <f t="shared" si="24"/>
        <v>UP</v>
      </c>
      <c r="Q110">
        <f t="shared" si="25"/>
        <v>8.0500000000000114</v>
      </c>
      <c r="R110">
        <f t="shared" si="26"/>
        <v>12.699999999999989</v>
      </c>
      <c r="S110">
        <f t="shared" si="27"/>
        <v>0.63385826771653686</v>
      </c>
      <c r="T110" t="str">
        <f t="shared" si="28"/>
        <v>No Indication</v>
      </c>
      <c r="U110" t="str">
        <f t="shared" si="29"/>
        <v>No T+M+I</v>
      </c>
      <c r="V110">
        <v>355.14090668886814</v>
      </c>
      <c r="W110">
        <v>351.90343766100733</v>
      </c>
      <c r="X110">
        <f t="shared" si="30"/>
        <v>3.2374690278608114</v>
      </c>
      <c r="Y110">
        <v>1.4296001413457819</v>
      </c>
      <c r="Z110" t="str">
        <f t="shared" si="31"/>
        <v>UP</v>
      </c>
      <c r="AA110" t="str">
        <f t="shared" si="32"/>
        <v>No TMIM</v>
      </c>
      <c r="AB110" t="str">
        <f t="shared" si="33"/>
        <v>UP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375</v>
      </c>
      <c r="D111">
        <v>375</v>
      </c>
      <c r="E111">
        <v>365</v>
      </c>
      <c r="F111">
        <v>370.5</v>
      </c>
      <c r="G111">
        <f>_xll.TA_TYPPRICE(D111,E111,F111)</f>
        <v>370.16666666666669</v>
      </c>
      <c r="H111">
        <v>366.42797072486525</v>
      </c>
      <c r="I111" t="str">
        <f t="shared" si="20"/>
        <v>UP</v>
      </c>
      <c r="J111">
        <v>364.56865111493744</v>
      </c>
      <c r="K111">
        <v>353.63898443963421</v>
      </c>
      <c r="L111" t="str">
        <f t="shared" si="21"/>
        <v>UP</v>
      </c>
      <c r="M111" t="str">
        <f t="shared" si="22"/>
        <v>UP</v>
      </c>
      <c r="N111">
        <v>82.488678008963021</v>
      </c>
      <c r="O111" t="str">
        <f t="shared" si="23"/>
        <v>UP</v>
      </c>
      <c r="P111" t="str">
        <f t="shared" si="24"/>
        <v>UP</v>
      </c>
      <c r="Q111">
        <f t="shared" si="25"/>
        <v>5.5</v>
      </c>
      <c r="R111">
        <f t="shared" si="26"/>
        <v>10</v>
      </c>
      <c r="S111">
        <f t="shared" si="27"/>
        <v>0.55000000000000004</v>
      </c>
      <c r="T111" t="str">
        <f t="shared" si="28"/>
        <v>No Indication</v>
      </c>
      <c r="U111" t="str">
        <f t="shared" si="29"/>
        <v>No T+M+I</v>
      </c>
      <c r="V111">
        <v>357.50384412134997</v>
      </c>
      <c r="W111">
        <v>353.280960797229</v>
      </c>
      <c r="X111">
        <f t="shared" si="30"/>
        <v>4.2228833241209713</v>
      </c>
      <c r="Y111">
        <v>1.98825677790082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366</v>
      </c>
      <c r="D112">
        <v>372.95</v>
      </c>
      <c r="E112">
        <v>366</v>
      </c>
      <c r="F112">
        <v>367.5</v>
      </c>
      <c r="G112">
        <f>_xll.TA_TYPPRICE(D112,E112,F112)</f>
        <v>368.81666666666666</v>
      </c>
      <c r="H112">
        <v>367.62231869576595</v>
      </c>
      <c r="I112" t="str">
        <f t="shared" si="20"/>
        <v>DOWN</v>
      </c>
      <c r="J112">
        <v>366.43117308939577</v>
      </c>
      <c r="K112">
        <v>356.38587678638214</v>
      </c>
      <c r="L112" t="str">
        <f t="shared" si="21"/>
        <v>UP</v>
      </c>
      <c r="M112" t="str">
        <f t="shared" si="22"/>
        <v>No Trend</v>
      </c>
      <c r="N112">
        <v>70.141550536841251</v>
      </c>
      <c r="O112" t="str">
        <f t="shared" si="23"/>
        <v>UP</v>
      </c>
      <c r="P112" t="str">
        <f t="shared" si="24"/>
        <v>No Trend + Momentum</v>
      </c>
      <c r="Q112">
        <f t="shared" si="25"/>
        <v>1.5</v>
      </c>
      <c r="R112">
        <f t="shared" si="26"/>
        <v>6.9499999999999886</v>
      </c>
      <c r="S112">
        <f t="shared" si="27"/>
        <v>0.21582733812949675</v>
      </c>
      <c r="T112" t="str">
        <f t="shared" si="28"/>
        <v>No Indication</v>
      </c>
      <c r="U112" t="str">
        <f t="shared" si="29"/>
        <v>No T+M+I</v>
      </c>
      <c r="V112">
        <v>359.04171425652692</v>
      </c>
      <c r="W112">
        <v>354.3342229603972</v>
      </c>
      <c r="X112">
        <f t="shared" si="30"/>
        <v>4.7074912961297173</v>
      </c>
      <c r="Y112">
        <v>2.5321036815465994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370</v>
      </c>
      <c r="D113">
        <v>370</v>
      </c>
      <c r="E113">
        <v>356</v>
      </c>
      <c r="F113">
        <v>362</v>
      </c>
      <c r="G113">
        <f>_xll.TA_TYPPRICE(D113,E113,F113)</f>
        <v>362.66666666666669</v>
      </c>
      <c r="H113">
        <v>365.14449268121632</v>
      </c>
      <c r="I113" t="str">
        <f t="shared" si="20"/>
        <v>DOWN</v>
      </c>
      <c r="J113">
        <v>367.22424573619674</v>
      </c>
      <c r="K113">
        <v>356.30012638940832</v>
      </c>
      <c r="L113" t="str">
        <f t="shared" si="21"/>
        <v>No Confirmation</v>
      </c>
      <c r="M113" t="str">
        <f t="shared" si="22"/>
        <v>No Trend</v>
      </c>
      <c r="N113">
        <v>52.226625294363458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</v>
      </c>
      <c r="R113">
        <f t="shared" si="26"/>
        <v>14</v>
      </c>
      <c r="S113">
        <f t="shared" si="27"/>
        <v>0.42857142857142855</v>
      </c>
      <c r="T113" t="str">
        <f t="shared" si="28"/>
        <v>No Indication</v>
      </c>
      <c r="U113" t="str">
        <f t="shared" si="29"/>
        <v>No T+M+I</v>
      </c>
      <c r="V113">
        <v>359.49683514013816</v>
      </c>
      <c r="W113">
        <v>354.90205829666405</v>
      </c>
      <c r="X113">
        <f t="shared" si="30"/>
        <v>4.5947768434741079</v>
      </c>
      <c r="Y113">
        <v>2.9446383139321011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362.8</v>
      </c>
      <c r="D114">
        <v>372</v>
      </c>
      <c r="E114">
        <v>362.8</v>
      </c>
      <c r="F114">
        <v>368</v>
      </c>
      <c r="G114">
        <f>_xll.TA_TYPPRICE(D114,E114,F114)</f>
        <v>367.59999999999997</v>
      </c>
      <c r="H114">
        <v>366.37224634060817</v>
      </c>
      <c r="I114" t="str">
        <f t="shared" si="20"/>
        <v>UP</v>
      </c>
      <c r="J114">
        <v>368.28552446148638</v>
      </c>
      <c r="K114">
        <v>357.74454274731761</v>
      </c>
      <c r="L114" t="str">
        <f t="shared" si="21"/>
        <v>No Confirmation</v>
      </c>
      <c r="M114" t="str">
        <f t="shared" si="22"/>
        <v>No Trend</v>
      </c>
      <c r="N114">
        <v>64.567374913246212</v>
      </c>
      <c r="O114" t="str">
        <f t="shared" si="23"/>
        <v>UP</v>
      </c>
      <c r="P114" t="str">
        <f t="shared" si="24"/>
        <v>No Trend + Momentum</v>
      </c>
      <c r="Q114">
        <f t="shared" si="25"/>
        <v>5.1999999999999886</v>
      </c>
      <c r="R114">
        <f t="shared" si="26"/>
        <v>9.1999999999999886</v>
      </c>
      <c r="S114">
        <f t="shared" si="27"/>
        <v>0.56521739130434734</v>
      </c>
      <c r="T114" t="str">
        <f t="shared" si="28"/>
        <v>No Indication</v>
      </c>
      <c r="U114" t="str">
        <f t="shared" si="29"/>
        <v>No T+M+I</v>
      </c>
      <c r="V114">
        <v>360.80501434934769</v>
      </c>
      <c r="W114">
        <v>355.87227620061486</v>
      </c>
      <c r="X114">
        <f t="shared" si="30"/>
        <v>4.9327381487328239</v>
      </c>
      <c r="Y114">
        <v>3.3422582808922456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370</v>
      </c>
      <c r="D115">
        <v>372</v>
      </c>
      <c r="E115">
        <v>366</v>
      </c>
      <c r="F115">
        <v>370.85</v>
      </c>
      <c r="G115">
        <f>_xll.TA_TYPPRICE(D115,E115,F115)</f>
        <v>369.61666666666662</v>
      </c>
      <c r="H115">
        <v>367.99445650363737</v>
      </c>
      <c r="I115" t="str">
        <f t="shared" si="20"/>
        <v>UP</v>
      </c>
      <c r="J115">
        <v>369.11096347004496</v>
      </c>
      <c r="K115">
        <v>359.57908880346923</v>
      </c>
      <c r="L115" t="str">
        <f t="shared" si="21"/>
        <v>UP</v>
      </c>
      <c r="M115" t="str">
        <f t="shared" si="22"/>
        <v>UP</v>
      </c>
      <c r="N115">
        <v>69.279224491298891</v>
      </c>
      <c r="O115" t="str">
        <f t="shared" si="23"/>
        <v>UP</v>
      </c>
      <c r="P115" t="str">
        <f t="shared" si="24"/>
        <v>UP</v>
      </c>
      <c r="Q115">
        <f t="shared" si="25"/>
        <v>4.8500000000000227</v>
      </c>
      <c r="R115">
        <f t="shared" si="26"/>
        <v>6</v>
      </c>
      <c r="S115">
        <f t="shared" si="27"/>
        <v>0.80833333333333712</v>
      </c>
      <c r="T115" t="str">
        <f t="shared" si="28"/>
        <v>UP</v>
      </c>
      <c r="U115" t="str">
        <f t="shared" si="29"/>
        <v>UP</v>
      </c>
      <c r="V115">
        <v>362.35039675714035</v>
      </c>
      <c r="W115">
        <v>356.98173722279154</v>
      </c>
      <c r="X115">
        <f t="shared" si="30"/>
        <v>5.3686595343488079</v>
      </c>
      <c r="Y115">
        <v>3.7475385315835581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372</v>
      </c>
      <c r="D116">
        <v>372</v>
      </c>
      <c r="E116">
        <v>360.25</v>
      </c>
      <c r="F116">
        <v>365.8</v>
      </c>
      <c r="G116">
        <f>_xll.TA_TYPPRICE(D116,E116,F116)</f>
        <v>366.01666666666665</v>
      </c>
      <c r="H116">
        <v>367.00556158515201</v>
      </c>
      <c r="I116" t="str">
        <f t="shared" si="20"/>
        <v>DOWN</v>
      </c>
      <c r="J116">
        <v>369.75297158781274</v>
      </c>
      <c r="K116">
        <v>359.72818018047604</v>
      </c>
      <c r="L116" t="str">
        <f t="shared" si="21"/>
        <v>No Confirmation</v>
      </c>
      <c r="M116" t="str">
        <f t="shared" si="22"/>
        <v>No Trend</v>
      </c>
      <c r="N116">
        <v>53.516470911646877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5.5500000000000114</v>
      </c>
      <c r="R116">
        <f t="shared" si="26"/>
        <v>11.75</v>
      </c>
      <c r="S116">
        <f t="shared" si="27"/>
        <v>0.47234042553191585</v>
      </c>
      <c r="T116" t="str">
        <f t="shared" si="28"/>
        <v>No Indication</v>
      </c>
      <c r="U116" t="str">
        <f t="shared" si="29"/>
        <v>No T+M+I</v>
      </c>
      <c r="V116">
        <v>362.8811049483495</v>
      </c>
      <c r="W116">
        <v>357.63494187295515</v>
      </c>
      <c r="X116">
        <f t="shared" si="30"/>
        <v>5.2461630753943496</v>
      </c>
      <c r="Y116">
        <v>4.0472634403457164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367.1</v>
      </c>
      <c r="D117">
        <v>370</v>
      </c>
      <c r="E117">
        <v>362.2</v>
      </c>
      <c r="F117">
        <v>368.25</v>
      </c>
      <c r="G117">
        <f>_xll.TA_TYPPRICE(D117,E117,F117)</f>
        <v>366.81666666666666</v>
      </c>
      <c r="H117">
        <v>366.91111412590931</v>
      </c>
      <c r="I117" t="str">
        <f t="shared" si="20"/>
        <v>UP</v>
      </c>
      <c r="J117">
        <v>369.80786679052102</v>
      </c>
      <c r="K117">
        <v>360.27747347370359</v>
      </c>
      <c r="L117" t="str">
        <f t="shared" si="21"/>
        <v>No Confirmation</v>
      </c>
      <c r="M117" t="str">
        <f t="shared" si="22"/>
        <v>No Trend</v>
      </c>
      <c r="N117">
        <v>59.152568919988028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6.0500000000000114</v>
      </c>
      <c r="R117">
        <f t="shared" si="26"/>
        <v>7.8000000000000114</v>
      </c>
      <c r="S117">
        <f t="shared" si="27"/>
        <v>0.77564102564102599</v>
      </c>
      <c r="T117" t="str">
        <f t="shared" si="28"/>
        <v>No Indication</v>
      </c>
      <c r="U117" t="str">
        <f t="shared" si="29"/>
        <v>No T+M+I</v>
      </c>
      <c r="V117">
        <v>363.70708880244956</v>
      </c>
      <c r="W117">
        <v>358.42124247495849</v>
      </c>
      <c r="X117">
        <f t="shared" si="30"/>
        <v>5.2858463274910719</v>
      </c>
      <c r="Y117">
        <v>4.2949800177747877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368.75</v>
      </c>
      <c r="D118">
        <v>370</v>
      </c>
      <c r="E118">
        <v>363.2</v>
      </c>
      <c r="F118">
        <v>370</v>
      </c>
      <c r="G118">
        <f>_xll.TA_TYPPRICE(D118,E118,F118)</f>
        <v>367.73333333333335</v>
      </c>
      <c r="H118">
        <v>367.32222372962133</v>
      </c>
      <c r="I118" t="str">
        <f t="shared" si="20"/>
        <v>UP</v>
      </c>
      <c r="J118">
        <v>369.85056305929413</v>
      </c>
      <c r="K118">
        <v>360.92692381288055</v>
      </c>
      <c r="L118" t="str">
        <f t="shared" si="21"/>
        <v>UP</v>
      </c>
      <c r="M118" t="str">
        <f t="shared" si="22"/>
        <v>UP</v>
      </c>
      <c r="N118">
        <v>63.142681560841311</v>
      </c>
      <c r="O118" t="str">
        <f t="shared" si="23"/>
        <v>UP</v>
      </c>
      <c r="P118" t="str">
        <f t="shared" si="24"/>
        <v>UP</v>
      </c>
      <c r="Q118">
        <f t="shared" si="25"/>
        <v>6.8000000000000114</v>
      </c>
      <c r="R118">
        <f t="shared" si="26"/>
        <v>6.8000000000000114</v>
      </c>
      <c r="S118">
        <f t="shared" si="27"/>
        <v>1</v>
      </c>
      <c r="T118" t="str">
        <f t="shared" si="28"/>
        <v>UP</v>
      </c>
      <c r="U118" t="str">
        <f t="shared" si="29"/>
        <v>UP</v>
      </c>
      <c r="V118">
        <v>364.67522898668807</v>
      </c>
      <c r="W118">
        <v>359.27892821755415</v>
      </c>
      <c r="X118">
        <f t="shared" si="30"/>
        <v>5.3963007691339158</v>
      </c>
      <c r="Y118">
        <v>4.5152441680466131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370</v>
      </c>
      <c r="D119">
        <v>370</v>
      </c>
      <c r="E119">
        <v>360.2</v>
      </c>
      <c r="F119">
        <v>367.45</v>
      </c>
      <c r="G119">
        <f>_xll.TA_TYPPRICE(D119,E119,F119)</f>
        <v>365.88333333333338</v>
      </c>
      <c r="H119">
        <v>366.60277853147738</v>
      </c>
      <c r="I119" t="str">
        <f t="shared" si="20"/>
        <v>UP</v>
      </c>
      <c r="J119">
        <v>369.8837712683399</v>
      </c>
      <c r="K119">
        <v>360.76538518779597</v>
      </c>
      <c r="L119" t="str">
        <f t="shared" si="21"/>
        <v>No Confirmation</v>
      </c>
      <c r="M119" t="str">
        <f t="shared" si="22"/>
        <v>No Trend</v>
      </c>
      <c r="N119">
        <v>53.605092584755752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7.25</v>
      </c>
      <c r="R119">
        <f t="shared" si="26"/>
        <v>9.8000000000000114</v>
      </c>
      <c r="S119">
        <f t="shared" si="27"/>
        <v>0.73979591836734604</v>
      </c>
      <c r="T119" t="str">
        <f t="shared" si="28"/>
        <v>No Indication</v>
      </c>
      <c r="U119" t="str">
        <f t="shared" si="29"/>
        <v>No T+M+I</v>
      </c>
      <c r="V119">
        <v>365.1021168348899</v>
      </c>
      <c r="W119">
        <v>359.88419279403161</v>
      </c>
      <c r="X119">
        <f t="shared" si="30"/>
        <v>5.2179240408582928</v>
      </c>
      <c r="Y119">
        <v>4.6557801426089487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361.2</v>
      </c>
      <c r="D120">
        <v>372.95</v>
      </c>
      <c r="E120">
        <v>361.2</v>
      </c>
      <c r="F120">
        <v>371.8</v>
      </c>
      <c r="G120">
        <f>_xll.TA_TYPPRICE(D120,E120,F120)</f>
        <v>368.65000000000003</v>
      </c>
      <c r="H120">
        <v>367.62638926573868</v>
      </c>
      <c r="I120" t="str">
        <f t="shared" si="20"/>
        <v>UP</v>
      </c>
      <c r="J120">
        <v>370.56515543093104</v>
      </c>
      <c r="K120">
        <v>360.86196625717463</v>
      </c>
      <c r="L120" t="str">
        <f t="shared" si="21"/>
        <v>UP</v>
      </c>
      <c r="M120" t="str">
        <f t="shared" si="22"/>
        <v>UP</v>
      </c>
      <c r="N120">
        <v>64.907854738969021</v>
      </c>
      <c r="O120" t="str">
        <f t="shared" si="23"/>
        <v>UP</v>
      </c>
      <c r="P120" t="str">
        <f t="shared" si="24"/>
        <v>UP</v>
      </c>
      <c r="Q120">
        <f t="shared" si="25"/>
        <v>10.600000000000023</v>
      </c>
      <c r="R120">
        <f t="shared" si="26"/>
        <v>11.75</v>
      </c>
      <c r="S120">
        <f t="shared" si="27"/>
        <v>0.90212765957447005</v>
      </c>
      <c r="T120" t="str">
        <f t="shared" si="28"/>
        <v>UP</v>
      </c>
      <c r="U120" t="str">
        <f t="shared" si="29"/>
        <v>UP</v>
      </c>
      <c r="V120">
        <v>366.13256039875301</v>
      </c>
      <c r="W120">
        <v>360.7668451796589</v>
      </c>
      <c r="X120">
        <f t="shared" si="30"/>
        <v>5.3657152190941133</v>
      </c>
      <c r="Y120">
        <v>4.797767157905982</v>
      </c>
      <c r="Z120" t="str">
        <f t="shared" si="31"/>
        <v>UP</v>
      </c>
      <c r="AA120" t="str">
        <f t="shared" si="32"/>
        <v>UP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370</v>
      </c>
      <c r="D121">
        <v>370</v>
      </c>
      <c r="E121">
        <v>366</v>
      </c>
      <c r="F121">
        <v>367</v>
      </c>
      <c r="G121">
        <f>_xll.TA_TYPPRICE(D121,E121,F121)</f>
        <v>367.66666666666669</v>
      </c>
      <c r="H121">
        <v>367.64652796620271</v>
      </c>
      <c r="I121" t="str">
        <f t="shared" si="20"/>
        <v>DOWN</v>
      </c>
      <c r="J121">
        <v>370.4395653351686</v>
      </c>
      <c r="K121">
        <v>362.00375153335807</v>
      </c>
      <c r="L121" t="str">
        <f t="shared" si="21"/>
        <v>No Confirmation</v>
      </c>
      <c r="M121" t="str">
        <f t="shared" si="22"/>
        <v>No Trend</v>
      </c>
      <c r="N121">
        <v>48.582682821510495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</v>
      </c>
      <c r="R121">
        <f t="shared" si="26"/>
        <v>4</v>
      </c>
      <c r="S121">
        <f t="shared" si="27"/>
        <v>0.25</v>
      </c>
      <c r="T121" t="str">
        <f t="shared" si="28"/>
        <v>No Indication</v>
      </c>
      <c r="U121" t="str">
        <f t="shared" si="29"/>
        <v>No T+M+I</v>
      </c>
      <c r="V121">
        <v>366.26601264509873</v>
      </c>
      <c r="W121">
        <v>361.22856035153603</v>
      </c>
      <c r="X121">
        <f t="shared" si="30"/>
        <v>5.0374522935626942</v>
      </c>
      <c r="Y121">
        <v>4.8457041850373246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367.95</v>
      </c>
      <c r="D122">
        <v>371.8</v>
      </c>
      <c r="E122">
        <v>365</v>
      </c>
      <c r="F122">
        <v>368.35</v>
      </c>
      <c r="G122">
        <f>_xll.TA_TYPPRICE(D122,E122,F122)</f>
        <v>368.38333333333338</v>
      </c>
      <c r="H122">
        <v>368.01493064976808</v>
      </c>
      <c r="I122" t="str">
        <f t="shared" si="20"/>
        <v>UP</v>
      </c>
      <c r="J122">
        <v>370.74188414957558</v>
      </c>
      <c r="K122">
        <v>362.66958452594514</v>
      </c>
      <c r="L122" t="str">
        <f t="shared" si="21"/>
        <v>No Confirmation</v>
      </c>
      <c r="M122" t="str">
        <f t="shared" si="22"/>
        <v>No Trend</v>
      </c>
      <c r="N122">
        <v>52.759783397071267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3.3500000000000227</v>
      </c>
      <c r="R122">
        <f t="shared" si="26"/>
        <v>6.8000000000000114</v>
      </c>
      <c r="S122">
        <f t="shared" si="27"/>
        <v>0.49264705882353194</v>
      </c>
      <c r="T122" t="str">
        <f t="shared" si="28"/>
        <v>No Indication</v>
      </c>
      <c r="U122" t="str">
        <f t="shared" si="29"/>
        <v>No T+M+I</v>
      </c>
      <c r="V122">
        <v>366.58662608431433</v>
      </c>
      <c r="W122">
        <v>361.75607439957042</v>
      </c>
      <c r="X122">
        <f t="shared" si="30"/>
        <v>4.8305516847439094</v>
      </c>
      <c r="Y122">
        <v>4.8426736849786414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370.1</v>
      </c>
      <c r="D123">
        <v>370.1</v>
      </c>
      <c r="E123">
        <v>365</v>
      </c>
      <c r="F123">
        <v>365.5</v>
      </c>
      <c r="G123">
        <f>_xll.TA_TYPPRICE(D123,E123,F123)</f>
        <v>366.86666666666662</v>
      </c>
      <c r="H123">
        <v>367.44079865821732</v>
      </c>
      <c r="I123" t="str">
        <f t="shared" si="20"/>
        <v>DOWN</v>
      </c>
      <c r="J123">
        <v>370.59924322744769</v>
      </c>
      <c r="K123">
        <v>363.18745463129068</v>
      </c>
      <c r="L123" t="str">
        <f t="shared" si="21"/>
        <v>No Confirmation</v>
      </c>
      <c r="M123" t="str">
        <f t="shared" si="22"/>
        <v>No Trend</v>
      </c>
      <c r="N123">
        <v>43.445818306026766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0.5</v>
      </c>
      <c r="R123">
        <f t="shared" si="26"/>
        <v>5.1000000000000227</v>
      </c>
      <c r="S123">
        <f t="shared" si="27"/>
        <v>9.8039215686274078E-2</v>
      </c>
      <c r="T123" t="str">
        <f t="shared" si="28"/>
        <v>DOWN</v>
      </c>
      <c r="U123" t="str">
        <f t="shared" si="29"/>
        <v>No T+M+I</v>
      </c>
      <c r="V123">
        <v>366.41945284057368</v>
      </c>
      <c r="W123">
        <v>362.03340222182447</v>
      </c>
      <c r="X123">
        <f t="shared" si="30"/>
        <v>4.3860506187492092</v>
      </c>
      <c r="Y123">
        <v>4.7513490717327551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368</v>
      </c>
      <c r="D124">
        <v>368</v>
      </c>
      <c r="E124">
        <v>362.3</v>
      </c>
      <c r="F124">
        <v>367</v>
      </c>
      <c r="G124">
        <f>_xll.TA_TYPPRICE(D124,E124,F124)</f>
        <v>365.76666666666665</v>
      </c>
      <c r="H124">
        <v>366.60373266244198</v>
      </c>
      <c r="I124" t="str">
        <f t="shared" si="20"/>
        <v>UP</v>
      </c>
      <c r="J124">
        <v>370.0216336213482</v>
      </c>
      <c r="K124">
        <v>362.99024249100387</v>
      </c>
      <c r="L124" t="str">
        <f t="shared" si="21"/>
        <v>No Confirmation</v>
      </c>
      <c r="M124" t="str">
        <f t="shared" si="22"/>
        <v>No Trend</v>
      </c>
      <c r="N124">
        <v>49.330641508352244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4.6999999999999886</v>
      </c>
      <c r="R124">
        <f t="shared" si="26"/>
        <v>5.6999999999999886</v>
      </c>
      <c r="S124">
        <f t="shared" si="27"/>
        <v>0.82456140350877161</v>
      </c>
      <c r="T124" t="str">
        <f t="shared" si="28"/>
        <v>UP</v>
      </c>
      <c r="U124" t="str">
        <f t="shared" si="29"/>
        <v>No T+M+I</v>
      </c>
      <c r="V124">
        <v>366.50876778817775</v>
      </c>
      <c r="W124">
        <v>362.40129835354116</v>
      </c>
      <c r="X124">
        <f t="shared" si="30"/>
        <v>4.1074694346365845</v>
      </c>
      <c r="Y124">
        <v>4.6225731443135212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364</v>
      </c>
      <c r="D125">
        <v>369.9</v>
      </c>
      <c r="E125">
        <v>364</v>
      </c>
      <c r="F125">
        <v>367.05</v>
      </c>
      <c r="G125">
        <f>_xll.TA_TYPPRICE(D125,E125,F125)</f>
        <v>366.98333333333335</v>
      </c>
      <c r="H125">
        <v>366.79353299788767</v>
      </c>
      <c r="I125" t="str">
        <f t="shared" si="20"/>
        <v>UP</v>
      </c>
      <c r="J125">
        <v>369.99460392771527</v>
      </c>
      <c r="K125">
        <v>363.21463304855854</v>
      </c>
      <c r="L125" t="str">
        <f t="shared" si="21"/>
        <v>No Confirmation</v>
      </c>
      <c r="M125" t="str">
        <f t="shared" si="22"/>
        <v>No Trend</v>
      </c>
      <c r="N125">
        <v>49.54937937319233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3.0500000000000114</v>
      </c>
      <c r="R125">
        <f t="shared" si="26"/>
        <v>5.8999999999999773</v>
      </c>
      <c r="S125">
        <f t="shared" si="27"/>
        <v>0.51694915254237683</v>
      </c>
      <c r="T125" t="str">
        <f t="shared" si="28"/>
        <v>No Indication</v>
      </c>
      <c r="U125" t="str">
        <f t="shared" si="29"/>
        <v>No T+M+I</v>
      </c>
      <c r="V125">
        <v>366.59203428230427</v>
      </c>
      <c r="W125">
        <v>362.74564662364924</v>
      </c>
      <c r="X125">
        <f t="shared" si="30"/>
        <v>3.8463876586550327</v>
      </c>
      <c r="Y125">
        <v>4.4673360471818233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365.6</v>
      </c>
      <c r="D126">
        <v>368.8</v>
      </c>
      <c r="E126">
        <v>364.75</v>
      </c>
      <c r="F126">
        <v>367.5</v>
      </c>
      <c r="G126">
        <f>_xll.TA_TYPPRICE(D126,E126,F126)</f>
        <v>367.01666666666665</v>
      </c>
      <c r="H126">
        <v>366.90509983227719</v>
      </c>
      <c r="I126" t="str">
        <f t="shared" si="20"/>
        <v>UP</v>
      </c>
      <c r="J126">
        <v>369.72913638822297</v>
      </c>
      <c r="K126">
        <v>363.55582570443443</v>
      </c>
      <c r="L126" t="str">
        <f t="shared" si="21"/>
        <v>No Confirmation</v>
      </c>
      <c r="M126" t="str">
        <f t="shared" si="22"/>
        <v>No Trend</v>
      </c>
      <c r="N126">
        <v>51.886073595235061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2.75</v>
      </c>
      <c r="R126">
        <f t="shared" si="26"/>
        <v>4.0500000000000114</v>
      </c>
      <c r="S126">
        <f t="shared" si="27"/>
        <v>0.67901234567901048</v>
      </c>
      <c r="T126" t="str">
        <f t="shared" si="28"/>
        <v>No Indication</v>
      </c>
      <c r="U126" t="str">
        <f t="shared" si="29"/>
        <v>No T+M+I</v>
      </c>
      <c r="V126">
        <v>366.73172131579594</v>
      </c>
      <c r="W126">
        <v>363.09782094782338</v>
      </c>
      <c r="X126">
        <f t="shared" si="30"/>
        <v>3.6339003679725579</v>
      </c>
      <c r="Y126">
        <v>4.3006489113399704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2017-07-05T09:08:32Z</dcterms:created>
  <dcterms:modified xsi:type="dcterms:W3CDTF">2017-11-01T04:20:30Z</dcterms:modified>
</cp:coreProperties>
</file>