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73" i="1"/>
  <c r="N81" i="1"/>
  <c r="N10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9" i="1"/>
  <c r="N77" i="1"/>
  <c r="N85" i="1"/>
  <c r="N89" i="1"/>
  <c r="N93" i="1"/>
  <c r="N97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5" i="1"/>
  <c r="K81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9" i="1"/>
  <c r="K73" i="1"/>
  <c r="K77" i="1"/>
  <c r="K85" i="1"/>
  <c r="K89" i="1"/>
  <c r="K93" i="1"/>
  <c r="K97" i="1"/>
  <c r="K101" i="1"/>
  <c r="K105" i="1"/>
  <c r="K109" i="1"/>
  <c r="K113" i="1"/>
  <c r="K121" i="1"/>
  <c r="K125" i="1"/>
  <c r="K114" i="1"/>
  <c r="K122" i="1"/>
  <c r="K126" i="1"/>
  <c r="K115" i="1"/>
  <c r="K123" i="1"/>
  <c r="K127" i="1"/>
  <c r="J5" i="1"/>
  <c r="J9" i="1"/>
  <c r="J13" i="1"/>
  <c r="J17" i="1"/>
  <c r="J21" i="1"/>
  <c r="J25" i="1"/>
  <c r="J29" i="1"/>
  <c r="J33" i="1"/>
  <c r="J37" i="1"/>
  <c r="J41" i="1"/>
  <c r="J45" i="1"/>
  <c r="J53" i="1"/>
  <c r="J7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7" i="1"/>
  <c r="J61" i="1"/>
  <c r="J65" i="1"/>
  <c r="J69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11" i="1"/>
  <c r="G12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90" i="1"/>
  <c r="G98" i="1"/>
  <c r="G102" i="1"/>
  <c r="G110" i="1"/>
  <c r="G114" i="1"/>
  <c r="G122" i="1"/>
  <c r="G126" i="1"/>
  <c r="G103" i="1"/>
  <c r="G115" i="1"/>
  <c r="G123" i="1"/>
  <c r="G116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4" i="1"/>
  <c r="G106" i="1"/>
  <c r="G118" i="1"/>
  <c r="G107" i="1"/>
  <c r="G119" i="1"/>
  <c r="G124" i="1"/>
  <c r="G2" i="1"/>
  <c r="H5" i="1" l="1"/>
  <c r="H9" i="1"/>
  <c r="H13" i="1"/>
  <c r="H17" i="1"/>
  <c r="H21" i="1"/>
  <c r="H25" i="1"/>
  <c r="H37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6" i="1"/>
  <c r="H102" i="1"/>
  <c r="H12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7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3" i="1"/>
  <c r="H41" i="1"/>
  <c r="H45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82" i="1"/>
  <c r="H90" i="1"/>
  <c r="H94" i="1"/>
  <c r="H98" i="1"/>
  <c r="H106" i="1"/>
  <c r="H110" i="1"/>
  <c r="H114" i="1"/>
  <c r="H118" i="1"/>
  <c r="H122" i="1"/>
  <c r="H126" i="1"/>
  <c r="H79" i="1"/>
  <c r="H83" i="1"/>
  <c r="H91" i="1"/>
  <c r="H95" i="1"/>
  <c r="H99" i="1"/>
  <c r="H103" i="1"/>
  <c r="H107" i="1"/>
  <c r="H111" i="1"/>
  <c r="H115" i="1"/>
  <c r="H123" i="1"/>
  <c r="AH42" i="1" l="1"/>
  <c r="AH2" i="1"/>
  <c r="AH56" i="1"/>
  <c r="AH31" i="1"/>
  <c r="AH55" i="1"/>
  <c r="AH29" i="1"/>
  <c r="AH39" i="1"/>
  <c r="AH46" i="1"/>
  <c r="AH30" i="1"/>
  <c r="AH24" i="1"/>
  <c r="AH19" i="1"/>
  <c r="AH51" i="1"/>
  <c r="AH10" i="1"/>
  <c r="AH45" i="1"/>
  <c r="AH3" i="1"/>
  <c r="AH33" i="1"/>
  <c r="AH26" i="1"/>
  <c r="AH9" i="1"/>
  <c r="AH17" i="1"/>
  <c r="AH50" i="1"/>
  <c r="AH35" i="1"/>
  <c r="AH36" i="1"/>
  <c r="AH28" i="1"/>
  <c r="AH20" i="1"/>
  <c r="AH11" i="1" l="1"/>
  <c r="AH44" i="1"/>
  <c r="AH49" i="1"/>
  <c r="AH38" i="1"/>
  <c r="AH14" i="1"/>
  <c r="AH41" i="1"/>
  <c r="AH23" i="1"/>
  <c r="AH53" i="1"/>
  <c r="AH18" i="1"/>
  <c r="AH27" i="1"/>
  <c r="AH40" i="1"/>
  <c r="AH47" i="1"/>
  <c r="AH34" i="1"/>
  <c r="AH43" i="1"/>
  <c r="AH6" i="1"/>
  <c r="AH48" i="1"/>
  <c r="AH54" i="1"/>
  <c r="AH22" i="1"/>
  <c r="AH15" i="1"/>
  <c r="AH7" i="1"/>
  <c r="AH32" i="1"/>
  <c r="AH16" i="1"/>
  <c r="AH8" i="1"/>
  <c r="AH37" i="1"/>
  <c r="AH13" i="1"/>
  <c r="AH21" i="1"/>
  <c r="AH52" i="1"/>
  <c r="AH12" i="1"/>
  <c r="AH4" i="1"/>
  <c r="AH25" i="1"/>
  <c r="AH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<sst xmlns="http://schemas.openxmlformats.org/spreadsheetml/2006/main" count="160" uniqueCount="35">
  <si>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</si>
  <si>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</si>
  <si>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</si>
  <si>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</si>
  <si>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</si>
  <si>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ZEEL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</si>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</sst>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527.5</v>
      </c>
      <c r="D2">
        <v>538</v>
      </c>
      <c r="E2">
        <v>524.25</v>
      </c>
      <c r="F2">
        <v>535</v>
      </c>
      <c r="G2">
        <f>_xll.TA_TYPPRICE(D2,E2,F2)</f>
        <v>532.41666666666663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10.75</v>
      </c>
      <c r="R2">
        <f>D2-E2</f>
        <v>13.75</v>
      </c>
      <c r="S2">
        <f>Q2/R2</f>
        <v>0.78181818181818186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536</v>
      </c>
      <c r="D3">
        <v>537.9</v>
      </c>
      <c r="E3">
        <v>524.25</v>
      </c>
      <c r="F3">
        <v>527</v>
      </c>
      <c r="G3">
        <f>_xll.TA_TYPPRICE(D3,E3,F3)</f>
        <v>529.7166666666667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2.75</v>
      </c>
      <c r="R3">
        <f t="shared" ref="R3:R66" si="6">D3-E3</f>
        <v>13.649999999999977</v>
      </c>
      <c r="S3">
        <f t="shared" ref="S3:S66" si="7">Q3/R3</f>
        <v>0.2014652014652018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530</v>
      </c>
      <c r="D4">
        <v>534</v>
      </c>
      <c r="E4">
        <v>518</v>
      </c>
      <c r="F4">
        <v>520</v>
      </c>
      <c r="G4">
        <f>_xll.TA_TYPPRICE(D4,E4,F4)</f>
        <v>524</v>
      </c>
      <c r="H4">
        <v>528.71111111111111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16</v>
      </c>
      <c r="S4">
        <f t="shared" si="7"/>
        <v>0.125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520</v>
      </c>
      <c r="D5">
        <v>522.70000000000005</v>
      </c>
      <c r="E5">
        <v>503.75</v>
      </c>
      <c r="F5">
        <v>505</v>
      </c>
      <c r="G5">
        <f>_xll.TA_TYPPRICE(D5,E5,F5)</f>
        <v>510.48333333333335</v>
      </c>
      <c r="H5">
        <v>519.59722222222217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1.25</v>
      </c>
      <c r="R5">
        <f t="shared" si="6"/>
        <v>18.950000000000045</v>
      </c>
      <c r="S5">
        <f t="shared" si="7"/>
        <v>6.5963060686015679E-2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505.9</v>
      </c>
      <c r="D6">
        <v>510.2</v>
      </c>
      <c r="E6">
        <v>500.1</v>
      </c>
      <c r="F6">
        <v>502</v>
      </c>
      <c r="G6">
        <f>_xll.TA_TYPPRICE(D6,E6,F6)</f>
        <v>504.09999999999997</v>
      </c>
      <c r="H6">
        <v>511.84861111111104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1.8999999999999773</v>
      </c>
      <c r="R6">
        <f t="shared" si="6"/>
        <v>10.099999999999966</v>
      </c>
      <c r="S6">
        <f t="shared" si="7"/>
        <v>0.18811881188118651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501</v>
      </c>
      <c r="D7">
        <v>502.85</v>
      </c>
      <c r="E7">
        <v>493.85</v>
      </c>
      <c r="F7">
        <v>494</v>
      </c>
      <c r="G7">
        <f>_xll.TA_TYPPRICE(D7,E7,F7)</f>
        <v>496.90000000000003</v>
      </c>
      <c r="H7">
        <v>504.37430555555557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0.14999999999997726</v>
      </c>
      <c r="R7">
        <f t="shared" si="6"/>
        <v>9</v>
      </c>
      <c r="S7">
        <f t="shared" si="7"/>
        <v>1.6666666666664141E-2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496</v>
      </c>
      <c r="D8">
        <v>522.1</v>
      </c>
      <c r="E8">
        <v>496</v>
      </c>
      <c r="F8">
        <v>520</v>
      </c>
      <c r="G8">
        <f>_xll.TA_TYPPRICE(D8,E8,F8)</f>
        <v>512.69999999999993</v>
      </c>
      <c r="H8">
        <v>508.53715277777775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44.217687074829939</v>
      </c>
      <c r="O8" t="str">
        <f t="shared" si="3"/>
        <v>No Momentum</v>
      </c>
      <c r="P8" t="e">
        <f t="shared" si="4"/>
        <v>#N/A</v>
      </c>
      <c r="Q8">
        <f t="shared" si="5"/>
        <v>24</v>
      </c>
      <c r="R8">
        <f t="shared" si="6"/>
        <v>26.100000000000023</v>
      </c>
      <c r="S8">
        <f t="shared" si="7"/>
        <v>0.91954022988505668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525.5</v>
      </c>
      <c r="D9">
        <v>548.25</v>
      </c>
      <c r="E9">
        <v>525.5</v>
      </c>
      <c r="F9">
        <v>541</v>
      </c>
      <c r="G9">
        <f>_xll.TA_TYPPRICE(D9,E9,F9)</f>
        <v>538.25</v>
      </c>
      <c r="H9">
        <v>523.39357638888885</v>
      </c>
      <c r="I9" t="str">
        <f t="shared" si="0"/>
        <v>UP</v>
      </c>
      <c r="J9">
        <v>527</v>
      </c>
      <c r="K9">
        <v>510.71249999999998</v>
      </c>
      <c r="L9" t="str">
        <f t="shared" si="1"/>
        <v>UP</v>
      </c>
      <c r="M9" t="str">
        <f t="shared" si="2"/>
        <v>UP</v>
      </c>
      <c r="N9">
        <v>61.43445032333922</v>
      </c>
      <c r="O9" t="str">
        <f t="shared" si="3"/>
        <v>UP</v>
      </c>
      <c r="P9" t="str">
        <f t="shared" si="4"/>
        <v>UP</v>
      </c>
      <c r="Q9">
        <f t="shared" si="5"/>
        <v>15.5</v>
      </c>
      <c r="R9">
        <f t="shared" si="6"/>
        <v>22.75</v>
      </c>
      <c r="S9">
        <f t="shared" si="7"/>
        <v>0.68131868131868134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543.70000000000005</v>
      </c>
      <c r="D10">
        <v>543.70000000000005</v>
      </c>
      <c r="E10">
        <v>524.35</v>
      </c>
      <c r="F10">
        <v>527</v>
      </c>
      <c r="G10">
        <f>_xll.TA_TYPPRICE(D10,E10,F10)</f>
        <v>531.68333333333339</v>
      </c>
      <c r="H10">
        <v>527.53845486111118</v>
      </c>
      <c r="I10" t="str">
        <f t="shared" si="0"/>
        <v>DOWN</v>
      </c>
      <c r="J10">
        <v>530.71111111111111</v>
      </c>
      <c r="K10">
        <v>513.74305555555554</v>
      </c>
      <c r="L10" t="str">
        <f t="shared" si="1"/>
        <v>No Confirmation</v>
      </c>
      <c r="M10" t="str">
        <f t="shared" si="2"/>
        <v>No Trend</v>
      </c>
      <c r="N10">
        <v>48.866027589431852</v>
      </c>
      <c r="O10" t="str">
        <f t="shared" si="3"/>
        <v>No Momentum</v>
      </c>
      <c r="P10" t="str">
        <f t="shared" si="4"/>
        <v>No Trend + Momentum</v>
      </c>
      <c r="Q10">
        <f t="shared" si="5"/>
        <v>2.6499999999999773</v>
      </c>
      <c r="R10">
        <f t="shared" si="6"/>
        <v>19.350000000000023</v>
      </c>
      <c r="S10">
        <f t="shared" si="7"/>
        <v>0.13695090439276353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530</v>
      </c>
      <c r="D11">
        <v>531.6</v>
      </c>
      <c r="E11">
        <v>521.5</v>
      </c>
      <c r="F11">
        <v>525</v>
      </c>
      <c r="G11">
        <f>_xll.TA_TYPPRICE(D11,E11,F11)</f>
        <v>526.0333333333333</v>
      </c>
      <c r="H11">
        <v>526.78589409722224</v>
      </c>
      <c r="I11" t="str">
        <f t="shared" si="0"/>
        <v>DOWN</v>
      </c>
      <c r="J11">
        <v>530.90864197530868</v>
      </c>
      <c r="K11">
        <v>515.46682098765427</v>
      </c>
      <c r="L11" t="str">
        <f t="shared" si="1"/>
        <v>No Confirmation</v>
      </c>
      <c r="M11" t="str">
        <f t="shared" si="2"/>
        <v>No Trend</v>
      </c>
      <c r="N11">
        <v>47.143743303445554</v>
      </c>
      <c r="O11" t="str">
        <f t="shared" si="3"/>
        <v>No Momentum</v>
      </c>
      <c r="P11" t="str">
        <f t="shared" si="4"/>
        <v>No Trend + Momentum</v>
      </c>
      <c r="Q11">
        <f t="shared" si="5"/>
        <v>3.5</v>
      </c>
      <c r="R11">
        <f t="shared" si="6"/>
        <v>10.100000000000023</v>
      </c>
      <c r="S11">
        <f t="shared" si="7"/>
        <v>0.34653465346534573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526.1</v>
      </c>
      <c r="D12">
        <v>526.25</v>
      </c>
      <c r="E12">
        <v>511.6</v>
      </c>
      <c r="F12">
        <v>521</v>
      </c>
      <c r="G12">
        <f>_xll.TA_TYPPRICE(D12,E12,F12)</f>
        <v>519.61666666666667</v>
      </c>
      <c r="H12">
        <v>523.20128038194446</v>
      </c>
      <c r="I12" t="str">
        <f t="shared" si="0"/>
        <v>DOWN</v>
      </c>
      <c r="J12">
        <v>529.87338820301784</v>
      </c>
      <c r="K12">
        <v>514.60752743484227</v>
      </c>
      <c r="L12" t="str">
        <f t="shared" si="1"/>
        <v>No Confirmation</v>
      </c>
      <c r="M12" t="str">
        <f t="shared" si="2"/>
        <v>No Trend</v>
      </c>
      <c r="N12">
        <v>43.326164131533254</v>
      </c>
      <c r="O12" t="str">
        <f t="shared" si="3"/>
        <v>No Momentum</v>
      </c>
      <c r="P12" t="str">
        <f t="shared" si="4"/>
        <v>No Trend + Momentum</v>
      </c>
      <c r="Q12">
        <f t="shared" si="5"/>
        <v>9.3999999999999773</v>
      </c>
      <c r="R12">
        <f t="shared" si="6"/>
        <v>14.649999999999977</v>
      </c>
      <c r="S12">
        <f t="shared" si="7"/>
        <v>0.64163822525597214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522.6</v>
      </c>
      <c r="D13">
        <v>525.70000000000005</v>
      </c>
      <c r="E13">
        <v>515.6</v>
      </c>
      <c r="F13">
        <v>523</v>
      </c>
      <c r="G13">
        <f>_xll.TA_TYPPRICE(D13,E13,F13)</f>
        <v>521.43333333333339</v>
      </c>
      <c r="H13">
        <v>522.31730685763887</v>
      </c>
      <c r="I13" t="str">
        <f t="shared" si="0"/>
        <v>UP</v>
      </c>
      <c r="J13">
        <v>528.94596860234719</v>
      </c>
      <c r="K13">
        <v>514.82807689376625</v>
      </c>
      <c r="L13" t="str">
        <f t="shared" si="1"/>
        <v>No Confirmation</v>
      </c>
      <c r="M13" t="str">
        <f t="shared" si="2"/>
        <v>No Trend</v>
      </c>
      <c r="N13">
        <v>46.056302855222548</v>
      </c>
      <c r="O13" t="str">
        <f t="shared" si="3"/>
        <v>No Momentum</v>
      </c>
      <c r="P13" t="str">
        <f t="shared" si="4"/>
        <v>No Trend + Momentum</v>
      </c>
      <c r="Q13">
        <f t="shared" si="5"/>
        <v>7.3999999999999773</v>
      </c>
      <c r="R13">
        <f t="shared" si="6"/>
        <v>10.100000000000023</v>
      </c>
      <c r="S13">
        <f t="shared" si="7"/>
        <v>0.73267326732672877</v>
      </c>
      <c r="T13" t="str">
        <f t="shared" si="8"/>
        <v>No Indication</v>
      </c>
      <c r="U13" t="str">
        <f t="shared" si="9"/>
        <v>No T+M+I</v>
      </c>
      <c r="V13">
        <v>520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517</v>
      </c>
      <c r="D14">
        <v>525.70000000000005</v>
      </c>
      <c r="E14">
        <v>513.1</v>
      </c>
      <c r="F14">
        <v>514</v>
      </c>
      <c r="G14">
        <f>_xll.TA_TYPPRICE(D14,E14,F14)</f>
        <v>517.6</v>
      </c>
      <c r="H14">
        <v>519.95865342881939</v>
      </c>
      <c r="I14" t="str">
        <f t="shared" si="0"/>
        <v>DOWN</v>
      </c>
      <c r="J14">
        <v>528.22464224627004</v>
      </c>
      <c r="K14">
        <v>514.44405980626266</v>
      </c>
      <c r="L14" t="str">
        <f t="shared" si="1"/>
        <v>DOWN</v>
      </c>
      <c r="M14" t="str">
        <f t="shared" si="2"/>
        <v>DOWN</v>
      </c>
      <c r="N14">
        <v>36.237067340944321</v>
      </c>
      <c r="O14" t="str">
        <f t="shared" si="3"/>
        <v>DOWN</v>
      </c>
      <c r="P14" t="str">
        <f t="shared" si="4"/>
        <v>DOWN</v>
      </c>
      <c r="Q14">
        <f t="shared" si="5"/>
        <v>0.89999999999997726</v>
      </c>
      <c r="R14">
        <f t="shared" si="6"/>
        <v>12.600000000000023</v>
      </c>
      <c r="S14">
        <f t="shared" si="7"/>
        <v>7.1428571428569496E-2</v>
      </c>
      <c r="T14" t="str">
        <f t="shared" si="8"/>
        <v>DOWN</v>
      </c>
      <c r="U14" t="str">
        <f t="shared" si="9"/>
        <v>DOWN</v>
      </c>
      <c r="V14">
        <v>519.07692307692309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517</v>
      </c>
      <c r="D15">
        <v>520</v>
      </c>
      <c r="E15">
        <v>506.15</v>
      </c>
      <c r="F15">
        <v>512</v>
      </c>
      <c r="G15">
        <f>_xll.TA_TYPPRICE(D15,E15,F15)</f>
        <v>512.7166666666667</v>
      </c>
      <c r="H15">
        <v>516.33766004774304</v>
      </c>
      <c r="I15" t="str">
        <f t="shared" si="0"/>
        <v>DOWN</v>
      </c>
      <c r="J15">
        <v>526.39694396932111</v>
      </c>
      <c r="K15">
        <v>512.60093540487094</v>
      </c>
      <c r="L15" t="str">
        <f t="shared" si="1"/>
        <v>DOWN</v>
      </c>
      <c r="M15" t="str">
        <f t="shared" si="2"/>
        <v>DOWN</v>
      </c>
      <c r="N15">
        <v>34.211008823702436</v>
      </c>
      <c r="O15" t="str">
        <f t="shared" si="3"/>
        <v>DOWN</v>
      </c>
      <c r="P15" t="str">
        <f t="shared" si="4"/>
        <v>DOWN</v>
      </c>
      <c r="Q15">
        <f t="shared" si="5"/>
        <v>5.8500000000000227</v>
      </c>
      <c r="R15">
        <f t="shared" si="6"/>
        <v>13.850000000000023</v>
      </c>
      <c r="S15">
        <f t="shared" si="7"/>
        <v>0.42238267148014536</v>
      </c>
      <c r="T15" t="str">
        <f t="shared" si="8"/>
        <v>No Indication</v>
      </c>
      <c r="U15" t="str">
        <f t="shared" si="9"/>
        <v>No T+M+I</v>
      </c>
      <c r="V15">
        <v>517.98816568047334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516</v>
      </c>
      <c r="D16">
        <v>522</v>
      </c>
      <c r="E16">
        <v>506.75</v>
      </c>
      <c r="F16">
        <v>518</v>
      </c>
      <c r="G16">
        <f>_xll.TA_TYPPRICE(D16,E16,F16)</f>
        <v>515.58333333333337</v>
      </c>
      <c r="H16">
        <v>515.96049669053821</v>
      </c>
      <c r="I16" t="str">
        <f t="shared" si="0"/>
        <v>UP</v>
      </c>
      <c r="J16">
        <v>525.41984530947195</v>
      </c>
      <c r="K16">
        <v>511.30072753712182</v>
      </c>
      <c r="L16" t="str">
        <f t="shared" si="1"/>
        <v>No Confirmation</v>
      </c>
      <c r="M16" t="str">
        <f t="shared" si="2"/>
        <v>No Trend</v>
      </c>
      <c r="N16">
        <v>45.613968296902982</v>
      </c>
      <c r="O16" t="str">
        <f t="shared" si="3"/>
        <v>No Momentum</v>
      </c>
      <c r="P16" t="str">
        <f t="shared" si="4"/>
        <v>No Trend + Momentum</v>
      </c>
      <c r="Q16">
        <f t="shared" si="5"/>
        <v>11.25</v>
      </c>
      <c r="R16">
        <f t="shared" si="6"/>
        <v>15.25</v>
      </c>
      <c r="S16">
        <f t="shared" si="7"/>
        <v>0.73770491803278693</v>
      </c>
      <c r="T16" t="str">
        <f t="shared" si="8"/>
        <v>No Indication</v>
      </c>
      <c r="U16" t="str">
        <f t="shared" si="9"/>
        <v>No T+M+I</v>
      </c>
      <c r="V16">
        <v>517.98998634501595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519.95000000000005</v>
      </c>
      <c r="D17">
        <v>523.9</v>
      </c>
      <c r="E17">
        <v>510.5</v>
      </c>
      <c r="F17">
        <v>511</v>
      </c>
      <c r="G17">
        <f>_xll.TA_TYPPRICE(D17,E17,F17)</f>
        <v>515.13333333333333</v>
      </c>
      <c r="H17">
        <v>515.54691501193577</v>
      </c>
      <c r="I17" t="str">
        <f t="shared" si="0"/>
        <v>DOWN</v>
      </c>
      <c r="J17">
        <v>525.08210190736702</v>
      </c>
      <c r="K17">
        <v>511.12278808442807</v>
      </c>
      <c r="L17" t="str">
        <f t="shared" si="1"/>
        <v>DOWN</v>
      </c>
      <c r="M17" t="str">
        <f t="shared" si="2"/>
        <v>DOWN</v>
      </c>
      <c r="N17">
        <v>36.410562947870915</v>
      </c>
      <c r="O17" t="str">
        <f t="shared" si="3"/>
        <v>DOWN</v>
      </c>
      <c r="P17" t="str">
        <f t="shared" si="4"/>
        <v>DOWN</v>
      </c>
      <c r="Q17">
        <f t="shared" si="5"/>
        <v>0.5</v>
      </c>
      <c r="R17">
        <f t="shared" si="6"/>
        <v>13.399999999999977</v>
      </c>
      <c r="S17">
        <f t="shared" si="7"/>
        <v>3.7313432835820962E-2</v>
      </c>
      <c r="T17" t="str">
        <f t="shared" si="8"/>
        <v>DOWN</v>
      </c>
      <c r="U17" t="str">
        <f t="shared" si="9"/>
        <v>DOWN</v>
      </c>
      <c r="V17">
        <v>516.91460383039816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513.29999999999995</v>
      </c>
      <c r="D18">
        <v>514.5</v>
      </c>
      <c r="E18">
        <v>503</v>
      </c>
      <c r="F18">
        <v>509</v>
      </c>
      <c r="G18">
        <f>_xll.TA_TYPPRICE(D18,E18,F18)</f>
        <v>508.83333333333331</v>
      </c>
      <c r="H18">
        <v>512.19012417263457</v>
      </c>
      <c r="I18" t="str">
        <f t="shared" si="0"/>
        <v>DOWN</v>
      </c>
      <c r="J18">
        <v>522.73052370572987</v>
      </c>
      <c r="K18">
        <v>509.31772406566625</v>
      </c>
      <c r="L18" t="str">
        <f t="shared" si="1"/>
        <v>DOWN</v>
      </c>
      <c r="M18" t="str">
        <f t="shared" si="2"/>
        <v>DOWN</v>
      </c>
      <c r="N18">
        <v>33.96318483823012</v>
      </c>
      <c r="O18" t="str">
        <f t="shared" si="3"/>
        <v>DOWN</v>
      </c>
      <c r="P18" t="str">
        <f t="shared" si="4"/>
        <v>DOWN</v>
      </c>
      <c r="Q18">
        <f t="shared" si="5"/>
        <v>6</v>
      </c>
      <c r="R18">
        <f t="shared" si="6"/>
        <v>11.5</v>
      </c>
      <c r="S18">
        <f t="shared" si="7"/>
        <v>0.52173913043478259</v>
      </c>
      <c r="T18" t="str">
        <f t="shared" si="8"/>
        <v>No Indication</v>
      </c>
      <c r="U18" t="str">
        <f t="shared" si="9"/>
        <v>No T+M+I</v>
      </c>
      <c r="V18">
        <v>515.69697247187537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510</v>
      </c>
      <c r="D19">
        <v>517.5</v>
      </c>
      <c r="E19">
        <v>504.1</v>
      </c>
      <c r="F19">
        <v>510</v>
      </c>
      <c r="G19">
        <f>_xll.TA_TYPPRICE(D19,E19,F19)</f>
        <v>510.5333333333333</v>
      </c>
      <c r="H19">
        <v>511.36172875298394</v>
      </c>
      <c r="I19" t="str">
        <f t="shared" si="0"/>
        <v>DOWN</v>
      </c>
      <c r="J19">
        <v>521.56818510445657</v>
      </c>
      <c r="K19">
        <v>508.15822982885152</v>
      </c>
      <c r="L19" t="str">
        <f t="shared" si="1"/>
        <v>No Confirmation</v>
      </c>
      <c r="M19" t="str">
        <f t="shared" si="2"/>
        <v>No Trend</v>
      </c>
      <c r="N19">
        <v>36.625551626573646</v>
      </c>
      <c r="O19" t="str">
        <f t="shared" si="3"/>
        <v>DOWN</v>
      </c>
      <c r="P19" t="str">
        <f t="shared" si="4"/>
        <v>No Trend + Momentum</v>
      </c>
      <c r="Q19">
        <f t="shared" si="5"/>
        <v>5.8999999999999773</v>
      </c>
      <c r="R19">
        <f t="shared" si="6"/>
        <v>13.399999999999977</v>
      </c>
      <c r="S19">
        <f t="shared" si="7"/>
        <v>0.44029850746268562</v>
      </c>
      <c r="T19" t="str">
        <f t="shared" si="8"/>
        <v>No Indication</v>
      </c>
      <c r="U19" t="str">
        <f t="shared" si="9"/>
        <v>No T+M+I</v>
      </c>
      <c r="V19">
        <v>514.82051516850993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510</v>
      </c>
      <c r="D20">
        <v>522.70000000000005</v>
      </c>
      <c r="E20">
        <v>509.6</v>
      </c>
      <c r="F20">
        <v>520</v>
      </c>
      <c r="G20">
        <f>_xll.TA_TYPPRICE(D20,E20,F20)</f>
        <v>517.43333333333339</v>
      </c>
      <c r="H20">
        <v>514.39753104315866</v>
      </c>
      <c r="I20" t="str">
        <f t="shared" si="0"/>
        <v>UP</v>
      </c>
      <c r="J20">
        <v>521.81969952568841</v>
      </c>
      <c r="K20">
        <v>508.47862320021784</v>
      </c>
      <c r="L20" t="str">
        <f t="shared" si="1"/>
        <v>No Confirmation</v>
      </c>
      <c r="M20" t="str">
        <f t="shared" si="2"/>
        <v>No Trend</v>
      </c>
      <c r="N20">
        <v>57.861473708892262</v>
      </c>
      <c r="O20" t="str">
        <f t="shared" si="3"/>
        <v>No Momentum</v>
      </c>
      <c r="P20" t="str">
        <f t="shared" si="4"/>
        <v>No Trend + Momentum</v>
      </c>
      <c r="Q20">
        <f t="shared" si="5"/>
        <v>10.399999999999977</v>
      </c>
      <c r="R20">
        <f t="shared" si="6"/>
        <v>13.100000000000023</v>
      </c>
      <c r="S20">
        <f t="shared" si="7"/>
        <v>0.79389312977098925</v>
      </c>
      <c r="T20" t="str">
        <f t="shared" si="8"/>
        <v>No Indication</v>
      </c>
      <c r="U20" t="str">
        <f t="shared" si="9"/>
        <v>No T+M+I</v>
      </c>
      <c r="V20">
        <v>515.61735898873917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521</v>
      </c>
      <c r="D21">
        <v>525.79999999999995</v>
      </c>
      <c r="E21">
        <v>514</v>
      </c>
      <c r="F21">
        <v>521</v>
      </c>
      <c r="G21">
        <f>_xll.TA_TYPPRICE(D21,E21,F21)</f>
        <v>520.26666666666665</v>
      </c>
      <c r="H21">
        <v>517.3320988549126</v>
      </c>
      <c r="I21" t="str">
        <f t="shared" si="0"/>
        <v>UP</v>
      </c>
      <c r="J21">
        <v>522.70421074220212</v>
      </c>
      <c r="K21">
        <v>509.70559582239167</v>
      </c>
      <c r="L21" t="str">
        <f t="shared" si="1"/>
        <v>No Confirmation</v>
      </c>
      <c r="M21" t="str">
        <f t="shared" si="2"/>
        <v>No Trend</v>
      </c>
      <c r="N21">
        <v>59.555523468547136</v>
      </c>
      <c r="O21" t="str">
        <f t="shared" si="3"/>
        <v>No Momentum</v>
      </c>
      <c r="P21" t="str">
        <f t="shared" si="4"/>
        <v>No Trend + Momentum</v>
      </c>
      <c r="Q21">
        <f t="shared" si="5"/>
        <v>7</v>
      </c>
      <c r="R21">
        <f t="shared" si="6"/>
        <v>11.799999999999955</v>
      </c>
      <c r="S21">
        <f t="shared" si="7"/>
        <v>0.59322033898305315</v>
      </c>
      <c r="T21" t="str">
        <f t="shared" si="8"/>
        <v>No Indication</v>
      </c>
      <c r="U21" t="str">
        <f t="shared" si="9"/>
        <v>No T+M+I</v>
      </c>
      <c r="V21">
        <v>516.44545760585618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521.79999999999995</v>
      </c>
      <c r="D22">
        <v>525</v>
      </c>
      <c r="E22">
        <v>509.4</v>
      </c>
      <c r="F22">
        <v>521</v>
      </c>
      <c r="G22">
        <f>_xll.TA_TYPPRICE(D22,E22,F22)</f>
        <v>518.4666666666667</v>
      </c>
      <c r="H22">
        <v>517.89938276078965</v>
      </c>
      <c r="I22" t="str">
        <f t="shared" si="0"/>
        <v>UP</v>
      </c>
      <c r="J22">
        <v>523.21438613282385</v>
      </c>
      <c r="K22">
        <v>509.63768563963794</v>
      </c>
      <c r="L22" t="str">
        <f t="shared" si="1"/>
        <v>No Confirmation</v>
      </c>
      <c r="M22" t="str">
        <f t="shared" si="2"/>
        <v>No Trend</v>
      </c>
      <c r="N22">
        <v>59.555523468547122</v>
      </c>
      <c r="O22" t="str">
        <f t="shared" si="3"/>
        <v>No Momentum</v>
      </c>
      <c r="P22" t="str">
        <f t="shared" si="4"/>
        <v>No Trend + Momentum</v>
      </c>
      <c r="Q22">
        <f t="shared" si="5"/>
        <v>11.600000000000023</v>
      </c>
      <c r="R22">
        <f t="shared" si="6"/>
        <v>15.600000000000023</v>
      </c>
      <c r="S22">
        <f t="shared" si="7"/>
        <v>0.74358974358974395</v>
      </c>
      <c r="T22" t="str">
        <f t="shared" si="8"/>
        <v>No Indication</v>
      </c>
      <c r="U22" t="str">
        <f t="shared" si="9"/>
        <v>No T+M+I</v>
      </c>
      <c r="V22">
        <v>517.14615643572449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522</v>
      </c>
      <c r="D23">
        <v>525.1</v>
      </c>
      <c r="E23">
        <v>512</v>
      </c>
      <c r="F23">
        <v>516</v>
      </c>
      <c r="G23">
        <f>_xll.TA_TYPPRICE(D23,E23,F23)</f>
        <v>517.69999999999993</v>
      </c>
      <c r="H23">
        <v>517.79969138039473</v>
      </c>
      <c r="I23" t="str">
        <f t="shared" si="0"/>
        <v>DOWN</v>
      </c>
      <c r="J23">
        <v>523.63341143664081</v>
      </c>
      <c r="K23">
        <v>510.16264438638507</v>
      </c>
      <c r="L23" t="str">
        <f t="shared" si="1"/>
        <v>No Confirmation</v>
      </c>
      <c r="M23" t="str">
        <f t="shared" si="2"/>
        <v>No Trend</v>
      </c>
      <c r="N23">
        <v>45.321164585293936</v>
      </c>
      <c r="O23" t="str">
        <f t="shared" si="3"/>
        <v>No Momentum</v>
      </c>
      <c r="P23" t="str">
        <f t="shared" si="4"/>
        <v>No Trend + Momentum</v>
      </c>
      <c r="Q23">
        <f t="shared" si="5"/>
        <v>4</v>
      </c>
      <c r="R23">
        <f t="shared" si="6"/>
        <v>13.100000000000023</v>
      </c>
      <c r="S23">
        <f t="shared" si="7"/>
        <v>0.30534351145038113</v>
      </c>
      <c r="T23" t="str">
        <f t="shared" si="8"/>
        <v>No Indication</v>
      </c>
      <c r="U23" t="str">
        <f t="shared" si="9"/>
        <v>No T+M+I</v>
      </c>
      <c r="V23">
        <v>516.96982467638225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515.6</v>
      </c>
      <c r="D24">
        <v>523.25</v>
      </c>
      <c r="E24">
        <v>514.5</v>
      </c>
      <c r="F24">
        <v>521</v>
      </c>
      <c r="G24">
        <f>_xll.TA_TYPPRICE(D24,E24,F24)</f>
        <v>519.58333333333337</v>
      </c>
      <c r="H24">
        <v>518.691512356864</v>
      </c>
      <c r="I24" t="str">
        <f t="shared" si="0"/>
        <v>UP</v>
      </c>
      <c r="J24">
        <v>523.54820889516509</v>
      </c>
      <c r="K24">
        <v>511.12650118941059</v>
      </c>
      <c r="L24" t="str">
        <f t="shared" si="1"/>
        <v>No Confirmation</v>
      </c>
      <c r="M24" t="str">
        <f t="shared" si="2"/>
        <v>No Trend</v>
      </c>
      <c r="N24">
        <v>57.899276113479438</v>
      </c>
      <c r="O24" t="str">
        <f t="shared" si="3"/>
        <v>No Momentum</v>
      </c>
      <c r="P24" t="str">
        <f t="shared" si="4"/>
        <v>No Trend + Momentum</v>
      </c>
      <c r="Q24">
        <f t="shared" si="5"/>
        <v>6.5</v>
      </c>
      <c r="R24">
        <f t="shared" si="6"/>
        <v>8.75</v>
      </c>
      <c r="S24">
        <f t="shared" si="7"/>
        <v>0.74285714285714288</v>
      </c>
      <c r="T24" t="str">
        <f t="shared" si="8"/>
        <v>No Indication</v>
      </c>
      <c r="U24" t="str">
        <f t="shared" si="9"/>
        <v>No T+M+I</v>
      </c>
      <c r="V24">
        <v>517.5898516492465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527</v>
      </c>
      <c r="D25">
        <v>528.9</v>
      </c>
      <c r="E25">
        <v>521.15</v>
      </c>
      <c r="F25">
        <v>524</v>
      </c>
      <c r="G25">
        <f>_xll.TA_TYPPRICE(D25,E25,F25)</f>
        <v>524.68333333333328</v>
      </c>
      <c r="H25">
        <v>521.68742284509858</v>
      </c>
      <c r="I25" t="str">
        <f t="shared" si="0"/>
        <v>UP</v>
      </c>
      <c r="J25">
        <v>524.73749580735057</v>
      </c>
      <c r="K25">
        <v>513.35394536954152</v>
      </c>
      <c r="L25" t="str">
        <f t="shared" si="1"/>
        <v>No Confirmation</v>
      </c>
      <c r="M25" t="str">
        <f t="shared" si="2"/>
        <v>No Trend</v>
      </c>
      <c r="N25">
        <v>64.094030673739894</v>
      </c>
      <c r="O25" t="str">
        <f t="shared" si="3"/>
        <v>UP</v>
      </c>
      <c r="P25" t="str">
        <f t="shared" si="4"/>
        <v>No Trend + Momentum</v>
      </c>
      <c r="Q25">
        <f t="shared" si="5"/>
        <v>2.8500000000000227</v>
      </c>
      <c r="R25">
        <f t="shared" si="6"/>
        <v>7.75</v>
      </c>
      <c r="S25">
        <f t="shared" si="7"/>
        <v>0.36774193548387391</v>
      </c>
      <c r="T25" t="str">
        <f t="shared" si="8"/>
        <v>No Indication</v>
      </c>
      <c r="U25" t="str">
        <f t="shared" si="9"/>
        <v>No T+M+I</v>
      </c>
      <c r="V25">
        <v>518.57602831859322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523</v>
      </c>
      <c r="D26">
        <v>529.4</v>
      </c>
      <c r="E26">
        <v>522.4</v>
      </c>
      <c r="F26">
        <v>524</v>
      </c>
      <c r="G26">
        <f>_xll.TA_TYPPRICE(D26,E26,F26)</f>
        <v>525.26666666666665</v>
      </c>
      <c r="H26">
        <v>523.47704475588262</v>
      </c>
      <c r="I26" t="str">
        <f t="shared" si="0"/>
        <v>UP</v>
      </c>
      <c r="J26">
        <v>525.77360785016151</v>
      </c>
      <c r="K26">
        <v>515.36417973186565</v>
      </c>
      <c r="L26" t="str">
        <f t="shared" si="1"/>
        <v>No Confirmation</v>
      </c>
      <c r="M26" t="str">
        <f t="shared" si="2"/>
        <v>No Trend</v>
      </c>
      <c r="N26">
        <v>64.09403067373988</v>
      </c>
      <c r="O26" t="str">
        <f t="shared" si="3"/>
        <v>UP</v>
      </c>
      <c r="P26" t="str">
        <f t="shared" si="4"/>
        <v>No Trend + Momentum</v>
      </c>
      <c r="Q26">
        <f t="shared" si="5"/>
        <v>1.6000000000000227</v>
      </c>
      <c r="R26">
        <f t="shared" si="6"/>
        <v>7</v>
      </c>
      <c r="S26">
        <f t="shared" si="7"/>
        <v>0.22857142857143181</v>
      </c>
      <c r="T26" t="str">
        <f t="shared" si="8"/>
        <v>No Indication</v>
      </c>
      <c r="U26" t="str">
        <f t="shared" si="9"/>
        <v>No T+M+I</v>
      </c>
      <c r="V26">
        <v>519.41048550034816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524.9</v>
      </c>
      <c r="D27">
        <v>526.20000000000005</v>
      </c>
      <c r="E27">
        <v>517.45000000000005</v>
      </c>
      <c r="F27">
        <v>519</v>
      </c>
      <c r="G27">
        <f>_xll.TA_TYPPRICE(D27,E27,F27)</f>
        <v>520.88333333333333</v>
      </c>
      <c r="H27">
        <v>522.18018904460791</v>
      </c>
      <c r="I27" t="str">
        <f t="shared" si="0"/>
        <v>DOWN</v>
      </c>
      <c r="J27">
        <v>525.86836166123669</v>
      </c>
      <c r="K27">
        <v>515.82769534700662</v>
      </c>
      <c r="L27" t="str">
        <f t="shared" si="1"/>
        <v>No Confirmation</v>
      </c>
      <c r="M27" t="str">
        <f t="shared" si="2"/>
        <v>No Trend</v>
      </c>
      <c r="N27">
        <v>46.338156213493036</v>
      </c>
      <c r="O27" t="str">
        <f t="shared" si="3"/>
        <v>No Momentum</v>
      </c>
      <c r="P27" t="str">
        <f t="shared" si="4"/>
        <v>No Trend + Momentum</v>
      </c>
      <c r="Q27">
        <f t="shared" si="5"/>
        <v>1.5499999999999545</v>
      </c>
      <c r="R27">
        <f t="shared" si="6"/>
        <v>8.75</v>
      </c>
      <c r="S27">
        <f t="shared" si="7"/>
        <v>0.17714285714285194</v>
      </c>
      <c r="T27" t="str">
        <f t="shared" si="8"/>
        <v>DOWN</v>
      </c>
      <c r="U27" t="str">
        <f t="shared" si="9"/>
        <v>No T+M+I</v>
      </c>
      <c r="V27">
        <v>519.34733388490997</v>
      </c>
      <c r="W27">
        <v>518.46153846153845</v>
      </c>
      <c r="X27">
        <f t="shared" si="10"/>
        <v>0.88579542337151906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519</v>
      </c>
      <c r="D28">
        <v>522.95000000000005</v>
      </c>
      <c r="E28">
        <v>514</v>
      </c>
      <c r="F28">
        <v>520</v>
      </c>
      <c r="G28">
        <f>_xll.TA_TYPPRICE(D28,E28,F28)</f>
        <v>518.98333333333335</v>
      </c>
      <c r="H28">
        <v>520.58176118897063</v>
      </c>
      <c r="I28" t="str">
        <f t="shared" si="0"/>
        <v>DOWN</v>
      </c>
      <c r="J28">
        <v>525.21983684762859</v>
      </c>
      <c r="K28">
        <v>515.4215408254496</v>
      </c>
      <c r="L28" t="str">
        <f t="shared" si="1"/>
        <v>No Confirmation</v>
      </c>
      <c r="M28" t="str">
        <f t="shared" si="2"/>
        <v>No Trend</v>
      </c>
      <c r="N28">
        <v>49.813901370812772</v>
      </c>
      <c r="O28" t="str">
        <f t="shared" si="3"/>
        <v>No Momentum</v>
      </c>
      <c r="P28" t="str">
        <f t="shared" si="4"/>
        <v>No Trend + Momentum</v>
      </c>
      <c r="Q28">
        <f t="shared" si="5"/>
        <v>6</v>
      </c>
      <c r="R28">
        <f t="shared" si="6"/>
        <v>8.9500000000000455</v>
      </c>
      <c r="S28">
        <f t="shared" si="7"/>
        <v>0.67039106145251059</v>
      </c>
      <c r="T28" t="str">
        <f t="shared" si="8"/>
        <v>No Indication</v>
      </c>
      <c r="U28" t="str">
        <f t="shared" si="9"/>
        <v>No T+M+I</v>
      </c>
      <c r="V28">
        <v>519.44774405646228</v>
      </c>
      <c r="W28">
        <v>518.57549857549861</v>
      </c>
      <c r="X28">
        <f t="shared" si="10"/>
        <v>0.87224548096367016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519.5</v>
      </c>
      <c r="D29">
        <v>527.1</v>
      </c>
      <c r="E29">
        <v>518.85</v>
      </c>
      <c r="F29">
        <v>520</v>
      </c>
      <c r="G29">
        <f>_xll.TA_TYPPRICE(D29,E29,F29)</f>
        <v>521.98333333333335</v>
      </c>
      <c r="H29">
        <v>521.28254726115199</v>
      </c>
      <c r="I29" t="str">
        <f t="shared" si="0"/>
        <v>DOWN</v>
      </c>
      <c r="J29">
        <v>525.63765088148887</v>
      </c>
      <c r="K29">
        <v>516.18342064201636</v>
      </c>
      <c r="L29" t="str">
        <f t="shared" si="1"/>
        <v>No Confirmation</v>
      </c>
      <c r="M29" t="str">
        <f t="shared" si="2"/>
        <v>No Trend</v>
      </c>
      <c r="N29">
        <v>49.813901370812772</v>
      </c>
      <c r="O29" t="str">
        <f t="shared" si="3"/>
        <v>No Momentum</v>
      </c>
      <c r="P29" t="str">
        <f t="shared" si="4"/>
        <v>No Trend + Momentum</v>
      </c>
      <c r="Q29">
        <f t="shared" si="5"/>
        <v>1.1499999999999773</v>
      </c>
      <c r="R29">
        <f t="shared" si="6"/>
        <v>8.25</v>
      </c>
      <c r="S29">
        <f t="shared" si="7"/>
        <v>0.13939393939393663</v>
      </c>
      <c r="T29" t="str">
        <f t="shared" si="8"/>
        <v>DOWN</v>
      </c>
      <c r="U29" t="str">
        <f t="shared" si="9"/>
        <v>No T+M+I</v>
      </c>
      <c r="V29">
        <v>519.53270650931427</v>
      </c>
      <c r="W29">
        <v>518.68101719953575</v>
      </c>
      <c r="X29">
        <f t="shared" si="10"/>
        <v>0.85168930977852142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521.5</v>
      </c>
      <c r="D30">
        <v>524.79999999999995</v>
      </c>
      <c r="E30">
        <v>518.54999999999995</v>
      </c>
      <c r="F30">
        <v>520</v>
      </c>
      <c r="G30">
        <f>_xll.TA_TYPPRICE(D30,E30,F30)</f>
        <v>521.11666666666667</v>
      </c>
      <c r="H30">
        <v>521.19960696390933</v>
      </c>
      <c r="I30" t="str">
        <f t="shared" si="0"/>
        <v>DOWN</v>
      </c>
      <c r="J30">
        <v>525.45150624115797</v>
      </c>
      <c r="K30">
        <v>516.70932716601271</v>
      </c>
      <c r="L30" t="str">
        <f t="shared" si="1"/>
        <v>No Confirmation</v>
      </c>
      <c r="M30" t="str">
        <f t="shared" si="2"/>
        <v>No Trend</v>
      </c>
      <c r="N30">
        <v>49.813901370812772</v>
      </c>
      <c r="O30" t="str">
        <f t="shared" si="3"/>
        <v>No Momentum</v>
      </c>
      <c r="P30" t="str">
        <f t="shared" si="4"/>
        <v>No Trend + Momentum</v>
      </c>
      <c r="Q30">
        <f t="shared" si="5"/>
        <v>1.4500000000000455</v>
      </c>
      <c r="R30">
        <f t="shared" si="6"/>
        <v>6.25</v>
      </c>
      <c r="S30">
        <f t="shared" si="7"/>
        <v>0.23200000000000728</v>
      </c>
      <c r="T30" t="str">
        <f t="shared" si="8"/>
        <v>No Indication</v>
      </c>
      <c r="U30" t="str">
        <f t="shared" si="9"/>
        <v>No T+M+I</v>
      </c>
      <c r="V30">
        <v>519.60459781557358</v>
      </c>
      <c r="W30">
        <v>518.77871962919971</v>
      </c>
      <c r="X30">
        <f t="shared" si="10"/>
        <v>0.82587818637387045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524</v>
      </c>
      <c r="D31">
        <v>525</v>
      </c>
      <c r="E31">
        <v>509.4</v>
      </c>
      <c r="F31">
        <v>513</v>
      </c>
      <c r="G31">
        <f>_xll.TA_TYPPRICE(D31,E31,F31)</f>
        <v>515.80000000000007</v>
      </c>
      <c r="H31">
        <v>518.4998034819547</v>
      </c>
      <c r="I31" t="str">
        <f t="shared" si="0"/>
        <v>DOWN</v>
      </c>
      <c r="J31">
        <v>525.35117152090061</v>
      </c>
      <c r="K31">
        <v>515.08503224023207</v>
      </c>
      <c r="L31" t="str">
        <f t="shared" si="1"/>
        <v>DOWN</v>
      </c>
      <c r="M31" t="str">
        <f t="shared" si="2"/>
        <v>DOWN</v>
      </c>
      <c r="N31">
        <v>26.418840840226309</v>
      </c>
      <c r="O31" t="str">
        <f t="shared" si="3"/>
        <v>DOWN</v>
      </c>
      <c r="P31" t="str">
        <f t="shared" si="4"/>
        <v>DOWN</v>
      </c>
      <c r="Q31">
        <f t="shared" si="5"/>
        <v>3.6000000000000227</v>
      </c>
      <c r="R31">
        <f t="shared" si="6"/>
        <v>15.600000000000023</v>
      </c>
      <c r="S31">
        <f t="shared" si="7"/>
        <v>0.23076923076923189</v>
      </c>
      <c r="T31" t="str">
        <f t="shared" si="8"/>
        <v>No Indication</v>
      </c>
      <c r="U31" t="str">
        <f t="shared" si="9"/>
        <v>No T+M+I</v>
      </c>
      <c r="V31">
        <v>518.5885058439469</v>
      </c>
      <c r="W31">
        <v>518.35066632333303</v>
      </c>
      <c r="X31">
        <f t="shared" si="10"/>
        <v>0.23783952061387481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517.5</v>
      </c>
      <c r="D32">
        <v>517.5</v>
      </c>
      <c r="E32">
        <v>507</v>
      </c>
      <c r="F32">
        <v>508</v>
      </c>
      <c r="G32">
        <f>_xll.TA_TYPPRICE(D32,E32,F32)</f>
        <v>510.83333333333331</v>
      </c>
      <c r="H32">
        <v>514.66656840764404</v>
      </c>
      <c r="I32" t="str">
        <f t="shared" si="0"/>
        <v>DOWN</v>
      </c>
      <c r="J32">
        <v>523.60646673847828</v>
      </c>
      <c r="K32">
        <v>513.28835840906936</v>
      </c>
      <c r="L32" t="str">
        <f t="shared" si="1"/>
        <v>DOWN</v>
      </c>
      <c r="M32" t="str">
        <f t="shared" si="2"/>
        <v>DOWN</v>
      </c>
      <c r="N32">
        <v>18.613604273261856</v>
      </c>
      <c r="O32" t="str">
        <f t="shared" si="3"/>
        <v>DOWN</v>
      </c>
      <c r="P32" t="str">
        <f t="shared" si="4"/>
        <v>DOWN</v>
      </c>
      <c r="Q32">
        <f t="shared" si="5"/>
        <v>1</v>
      </c>
      <c r="R32">
        <f t="shared" si="6"/>
        <v>10.5</v>
      </c>
      <c r="S32">
        <f t="shared" si="7"/>
        <v>9.5238095238095233E-2</v>
      </c>
      <c r="T32" t="str">
        <f t="shared" si="8"/>
        <v>DOWN</v>
      </c>
      <c r="U32" t="str">
        <f t="shared" si="9"/>
        <v>DOWN</v>
      </c>
      <c r="V32">
        <v>516.95950494487818</v>
      </c>
      <c r="W32">
        <v>517.58395029938242</v>
      </c>
      <c r="X32">
        <f t="shared" si="10"/>
        <v>-0.6244453545042461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509.95</v>
      </c>
      <c r="D33">
        <v>514.20000000000005</v>
      </c>
      <c r="E33">
        <v>506.55</v>
      </c>
      <c r="F33">
        <v>513</v>
      </c>
      <c r="G33">
        <f>_xll.TA_TYPPRICE(D33,E33,F33)</f>
        <v>511.25</v>
      </c>
      <c r="H33">
        <v>512.95828420382202</v>
      </c>
      <c r="I33" t="str">
        <f t="shared" si="0"/>
        <v>UP</v>
      </c>
      <c r="J33">
        <v>521.51614079659419</v>
      </c>
      <c r="K33">
        <v>511.79094542927618</v>
      </c>
      <c r="L33" t="str">
        <f t="shared" si="1"/>
        <v>No Confirmation</v>
      </c>
      <c r="M33" t="str">
        <f t="shared" si="2"/>
        <v>No Trend</v>
      </c>
      <c r="N33">
        <v>40.563614092802133</v>
      </c>
      <c r="O33" t="str">
        <f t="shared" si="3"/>
        <v>No Momentum</v>
      </c>
      <c r="P33" t="str">
        <f t="shared" si="4"/>
        <v>No Trend + Momentum</v>
      </c>
      <c r="Q33">
        <f t="shared" si="5"/>
        <v>6.4499999999999886</v>
      </c>
      <c r="R33">
        <f t="shared" si="6"/>
        <v>7.6500000000000341</v>
      </c>
      <c r="S33">
        <f t="shared" si="7"/>
        <v>0.84313725490195557</v>
      </c>
      <c r="T33" t="str">
        <f t="shared" si="8"/>
        <v>UP</v>
      </c>
      <c r="U33" t="str">
        <f t="shared" si="9"/>
        <v>No T+M+I</v>
      </c>
      <c r="V33">
        <v>516.35035033797385</v>
      </c>
      <c r="W33">
        <v>517.24439842535412</v>
      </c>
      <c r="X33">
        <f t="shared" si="10"/>
        <v>-0.89404808738026986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511</v>
      </c>
      <c r="D34">
        <v>513.5</v>
      </c>
      <c r="E34">
        <v>506</v>
      </c>
      <c r="F34">
        <v>509</v>
      </c>
      <c r="G34">
        <f>_xll.TA_TYPPRICE(D34,E34,F34)</f>
        <v>509.5</v>
      </c>
      <c r="H34">
        <v>511.22914210191101</v>
      </c>
      <c r="I34" t="str">
        <f t="shared" si="0"/>
        <v>DOWN</v>
      </c>
      <c r="J34">
        <v>519.73477617512879</v>
      </c>
      <c r="K34">
        <v>510.50406866721482</v>
      </c>
      <c r="L34" t="str">
        <f t="shared" si="1"/>
        <v>DOWN</v>
      </c>
      <c r="M34" t="str">
        <f t="shared" si="2"/>
        <v>DOWN</v>
      </c>
      <c r="N34">
        <v>31.94736967297564</v>
      </c>
      <c r="O34" t="str">
        <f t="shared" si="3"/>
        <v>DOWN</v>
      </c>
      <c r="P34" t="str">
        <f t="shared" si="4"/>
        <v>DOWN</v>
      </c>
      <c r="Q34">
        <f t="shared" si="5"/>
        <v>3</v>
      </c>
      <c r="R34">
        <f t="shared" si="6"/>
        <v>7.5</v>
      </c>
      <c r="S34">
        <f t="shared" si="7"/>
        <v>0.4</v>
      </c>
      <c r="T34" t="str">
        <f t="shared" si="8"/>
        <v>No Indication</v>
      </c>
      <c r="U34" t="str">
        <f t="shared" si="9"/>
        <v>No T+M+I</v>
      </c>
      <c r="V34">
        <v>515.21952720905483</v>
      </c>
      <c r="W34">
        <v>516.63370224569826</v>
      </c>
      <c r="X34">
        <f t="shared" si="10"/>
        <v>-1.414175036643428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508</v>
      </c>
      <c r="D35">
        <v>514.29999999999995</v>
      </c>
      <c r="E35">
        <v>507</v>
      </c>
      <c r="F35">
        <v>507</v>
      </c>
      <c r="G35">
        <f>_xll.TA_TYPPRICE(D35,E35,F35)</f>
        <v>509.43333333333334</v>
      </c>
      <c r="H35">
        <v>510.33123771762217</v>
      </c>
      <c r="I35" t="str">
        <f t="shared" si="0"/>
        <v>DOWN</v>
      </c>
      <c r="J35">
        <v>518.52704813621131</v>
      </c>
      <c r="K35">
        <v>509.72538674116709</v>
      </c>
      <c r="L35" t="str">
        <f t="shared" si="1"/>
        <v>DOWN</v>
      </c>
      <c r="M35" t="str">
        <f t="shared" si="2"/>
        <v>DOWN</v>
      </c>
      <c r="N35">
        <v>28.203167644926591</v>
      </c>
      <c r="O35" t="str">
        <f t="shared" si="3"/>
        <v>DOWN</v>
      </c>
      <c r="P35" t="str">
        <f t="shared" si="4"/>
        <v>DOWN</v>
      </c>
      <c r="Q35">
        <f t="shared" si="5"/>
        <v>0</v>
      </c>
      <c r="R35">
        <f t="shared" si="6"/>
        <v>7.2999999999999545</v>
      </c>
      <c r="S35">
        <f t="shared" si="7"/>
        <v>0</v>
      </c>
      <c r="T35" t="str">
        <f t="shared" si="8"/>
        <v>DOWN</v>
      </c>
      <c r="U35" t="str">
        <f t="shared" si="9"/>
        <v>DOWN</v>
      </c>
      <c r="V35">
        <v>513.9549845615079</v>
      </c>
      <c r="W35">
        <v>515.92009467194282</v>
      </c>
      <c r="X35">
        <f t="shared" si="10"/>
        <v>-1.9651101104349209</v>
      </c>
      <c r="Y35">
        <v>-0.13603674087348988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511.9</v>
      </c>
      <c r="D36">
        <v>512.45000000000005</v>
      </c>
      <c r="E36">
        <v>508.15</v>
      </c>
      <c r="F36">
        <v>509</v>
      </c>
      <c r="G36">
        <f>_xll.TA_TYPPRICE(D36,E36,F36)</f>
        <v>509.86666666666662</v>
      </c>
      <c r="H36">
        <v>510.0989521921444</v>
      </c>
      <c r="I36" t="str">
        <f t="shared" si="0"/>
        <v>DOWN</v>
      </c>
      <c r="J36">
        <v>517.17659299483103</v>
      </c>
      <c r="K36">
        <v>509.37530079868549</v>
      </c>
      <c r="L36" t="str">
        <f t="shared" si="1"/>
        <v>DOWN</v>
      </c>
      <c r="M36" t="str">
        <f t="shared" si="2"/>
        <v>DOWN</v>
      </c>
      <c r="N36">
        <v>37.377317818548072</v>
      </c>
      <c r="O36" t="str">
        <f t="shared" si="3"/>
        <v>DOWN</v>
      </c>
      <c r="P36" t="str">
        <f t="shared" si="4"/>
        <v>DOWN</v>
      </c>
      <c r="Q36">
        <f t="shared" si="5"/>
        <v>0.85000000000002274</v>
      </c>
      <c r="R36">
        <f t="shared" si="6"/>
        <v>4.3000000000000682</v>
      </c>
      <c r="S36">
        <f t="shared" si="7"/>
        <v>0.19767441860465332</v>
      </c>
      <c r="T36" t="str">
        <f t="shared" si="8"/>
        <v>DOWN</v>
      </c>
      <c r="U36" t="str">
        <f t="shared" si="9"/>
        <v>DOWN</v>
      </c>
      <c r="V36">
        <v>513.1926792443528</v>
      </c>
      <c r="W36">
        <v>515.40749506661371</v>
      </c>
      <c r="X36">
        <f t="shared" si="10"/>
        <v>-2.2148158222609027</v>
      </c>
      <c r="Y36">
        <v>-0.55179255715097253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511.9</v>
      </c>
      <c r="D37">
        <v>511.9</v>
      </c>
      <c r="E37">
        <v>503.55</v>
      </c>
      <c r="F37">
        <v>504</v>
      </c>
      <c r="G37">
        <f>_xll.TA_TYPPRICE(D37,E37,F37)</f>
        <v>506.48333333333335</v>
      </c>
      <c r="H37">
        <v>508.2911427627389</v>
      </c>
      <c r="I37" t="str">
        <f t="shared" si="0"/>
        <v>DOWN</v>
      </c>
      <c r="J37">
        <v>516.00401677375748</v>
      </c>
      <c r="K37">
        <v>508.08078951008872</v>
      </c>
      <c r="L37" t="str">
        <f t="shared" si="1"/>
        <v>DOWN</v>
      </c>
      <c r="M37" t="str">
        <f t="shared" si="2"/>
        <v>DOWN</v>
      </c>
      <c r="N37">
        <v>26.711242029422564</v>
      </c>
      <c r="O37" t="str">
        <f t="shared" si="3"/>
        <v>DOWN</v>
      </c>
      <c r="P37" t="str">
        <f t="shared" si="4"/>
        <v>DOWN</v>
      </c>
      <c r="Q37">
        <f t="shared" si="5"/>
        <v>0.44999999999998863</v>
      </c>
      <c r="R37">
        <f t="shared" si="6"/>
        <v>8.3499999999999659</v>
      </c>
      <c r="S37">
        <f t="shared" si="7"/>
        <v>5.3892215568861132E-2</v>
      </c>
      <c r="T37" t="str">
        <f t="shared" si="8"/>
        <v>DOWN</v>
      </c>
      <c r="U37" t="str">
        <f t="shared" si="9"/>
        <v>DOWN</v>
      </c>
      <c r="V37">
        <v>511.77842089906778</v>
      </c>
      <c r="W37">
        <v>514.56249543204967</v>
      </c>
      <c r="X37">
        <f t="shared" si="10"/>
        <v>-2.7840745329818901</v>
      </c>
      <c r="Y37">
        <v>-0.99824895231715605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503.05</v>
      </c>
      <c r="D38">
        <v>507.8</v>
      </c>
      <c r="E38">
        <v>498.65</v>
      </c>
      <c r="F38">
        <v>504</v>
      </c>
      <c r="G38">
        <f>_xll.TA_TYPPRICE(D38,E38,F38)</f>
        <v>503.48333333333335</v>
      </c>
      <c r="H38">
        <v>505.88723804803612</v>
      </c>
      <c r="I38" t="str">
        <f t="shared" si="0"/>
        <v>DOWN</v>
      </c>
      <c r="J38">
        <v>514.18090193514468</v>
      </c>
      <c r="K38">
        <v>505.98505850784676</v>
      </c>
      <c r="L38" t="str">
        <f t="shared" si="1"/>
        <v>DOWN</v>
      </c>
      <c r="M38" t="str">
        <f t="shared" si="2"/>
        <v>DOWN</v>
      </c>
      <c r="N38">
        <v>26.711242029422561</v>
      </c>
      <c r="O38" t="str">
        <f t="shared" si="3"/>
        <v>DOWN</v>
      </c>
      <c r="P38" t="str">
        <f t="shared" si="4"/>
        <v>DOWN</v>
      </c>
      <c r="Q38">
        <f t="shared" si="5"/>
        <v>5.3500000000000227</v>
      </c>
      <c r="R38">
        <f t="shared" si="6"/>
        <v>9.1500000000000341</v>
      </c>
      <c r="S38">
        <f t="shared" si="7"/>
        <v>0.58469945355191288</v>
      </c>
      <c r="T38" t="str">
        <f t="shared" si="8"/>
        <v>No Indication</v>
      </c>
      <c r="U38" t="str">
        <f t="shared" si="9"/>
        <v>No T+M+I</v>
      </c>
      <c r="V38">
        <v>510.58174076074965</v>
      </c>
      <c r="W38">
        <v>513.78008836300899</v>
      </c>
      <c r="X38">
        <f t="shared" si="10"/>
        <v>-3.1983476022593322</v>
      </c>
      <c r="Y38">
        <v>-1.4382686823055912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507.55</v>
      </c>
      <c r="D39">
        <v>512</v>
      </c>
      <c r="E39">
        <v>506.9</v>
      </c>
      <c r="F39">
        <v>511</v>
      </c>
      <c r="G39">
        <f>_xll.TA_TYPPRICE(D39,E39,F39)</f>
        <v>509.9666666666667</v>
      </c>
      <c r="H39">
        <v>507.92695235735141</v>
      </c>
      <c r="I39" t="str">
        <f t="shared" si="0"/>
        <v>UP</v>
      </c>
      <c r="J39">
        <v>513.69625706066813</v>
      </c>
      <c r="K39">
        <v>506.18837883943638</v>
      </c>
      <c r="L39" t="str">
        <f t="shared" si="1"/>
        <v>No Confirmation</v>
      </c>
      <c r="M39" t="str">
        <f t="shared" si="2"/>
        <v>No Trend</v>
      </c>
      <c r="N39">
        <v>54.877843185361399</v>
      </c>
      <c r="O39" t="str">
        <f t="shared" si="3"/>
        <v>No Momentum</v>
      </c>
      <c r="P39" t="str">
        <f t="shared" si="4"/>
        <v>No Trend + Momentum</v>
      </c>
      <c r="Q39">
        <f t="shared" si="5"/>
        <v>4.1000000000000227</v>
      </c>
      <c r="R39">
        <f t="shared" si="6"/>
        <v>5.1000000000000227</v>
      </c>
      <c r="S39">
        <f t="shared" si="7"/>
        <v>0.8039215686274519</v>
      </c>
      <c r="T39" t="str">
        <f t="shared" si="8"/>
        <v>UP</v>
      </c>
      <c r="U39" t="str">
        <f t="shared" si="9"/>
        <v>No T+M+I</v>
      </c>
      <c r="V39">
        <v>510.64608833601892</v>
      </c>
      <c r="W39">
        <v>513.57415589167499</v>
      </c>
      <c r="X39">
        <f t="shared" si="10"/>
        <v>-2.9280675556560709</v>
      </c>
      <c r="Y39">
        <v>-1.7362284569756872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511</v>
      </c>
      <c r="D40">
        <v>516.9</v>
      </c>
      <c r="E40">
        <v>505.75</v>
      </c>
      <c r="F40">
        <v>508</v>
      </c>
      <c r="G40">
        <f>_xll.TA_TYPPRICE(D40,E40,F40)</f>
        <v>510.2166666666667</v>
      </c>
      <c r="H40">
        <v>509.07180951200905</v>
      </c>
      <c r="I40" t="str">
        <f t="shared" si="0"/>
        <v>DOWN</v>
      </c>
      <c r="J40">
        <v>514.40819993607522</v>
      </c>
      <c r="K40">
        <v>506.09096131956164</v>
      </c>
      <c r="L40" t="str">
        <f t="shared" si="1"/>
        <v>No Confirmation</v>
      </c>
      <c r="M40" t="str">
        <f t="shared" si="2"/>
        <v>No Trend</v>
      </c>
      <c r="N40">
        <v>45.508255179468435</v>
      </c>
      <c r="O40" t="str">
        <f t="shared" si="3"/>
        <v>No Momentum</v>
      </c>
      <c r="P40" t="str">
        <f t="shared" si="4"/>
        <v>No Trend + Momentum</v>
      </c>
      <c r="Q40">
        <f t="shared" si="5"/>
        <v>2.25</v>
      </c>
      <c r="R40">
        <f t="shared" si="6"/>
        <v>11.149999999999977</v>
      </c>
      <c r="S40">
        <f t="shared" si="7"/>
        <v>0.20179372197309459</v>
      </c>
      <c r="T40" t="str">
        <f t="shared" si="8"/>
        <v>No Indication</v>
      </c>
      <c r="U40" t="str">
        <f t="shared" si="9"/>
        <v>No T+M+I</v>
      </c>
      <c r="V40">
        <v>510.23899782278522</v>
      </c>
      <c r="W40">
        <v>513.1612554552546</v>
      </c>
      <c r="X40">
        <f t="shared" si="10"/>
        <v>-2.9222576324693819</v>
      </c>
      <c r="Y40">
        <v>-1.9734342920744261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509.2</v>
      </c>
      <c r="D41">
        <v>511.5</v>
      </c>
      <c r="E41">
        <v>487.35</v>
      </c>
      <c r="F41">
        <v>491</v>
      </c>
      <c r="G41">
        <f>_xll.TA_TYPPRICE(D41,E41,F41)</f>
        <v>496.61666666666662</v>
      </c>
      <c r="H41">
        <v>502.84423808933786</v>
      </c>
      <c r="I41" t="str">
        <f t="shared" si="0"/>
        <v>DOWN</v>
      </c>
      <c r="J41">
        <v>513.7619332836141</v>
      </c>
      <c r="K41">
        <v>501.92630324854792</v>
      </c>
      <c r="L41" t="str">
        <f t="shared" si="1"/>
        <v>DOWN</v>
      </c>
      <c r="M41" t="str">
        <f t="shared" si="2"/>
        <v>DOWN</v>
      </c>
      <c r="N41">
        <v>20.597791855946443</v>
      </c>
      <c r="O41" t="str">
        <f t="shared" si="3"/>
        <v>DOWN</v>
      </c>
      <c r="P41" t="str">
        <f t="shared" si="4"/>
        <v>DOWN</v>
      </c>
      <c r="Q41">
        <f t="shared" si="5"/>
        <v>3.6499999999999773</v>
      </c>
      <c r="R41">
        <f t="shared" si="6"/>
        <v>24.149999999999977</v>
      </c>
      <c r="S41">
        <f t="shared" si="7"/>
        <v>0.15113871635610687</v>
      </c>
      <c r="T41" t="str">
        <f t="shared" si="8"/>
        <v>DOWN</v>
      </c>
      <c r="U41" t="str">
        <f t="shared" si="9"/>
        <v>DOWN</v>
      </c>
      <c r="V41">
        <v>507.27915200389521</v>
      </c>
      <c r="W41">
        <v>511.5196809770876</v>
      </c>
      <c r="X41">
        <f t="shared" si="10"/>
        <v>-4.2405289731923972</v>
      </c>
      <c r="Y41">
        <v>-2.4268532282980204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490</v>
      </c>
      <c r="D42">
        <v>490.95</v>
      </c>
      <c r="E42">
        <v>480</v>
      </c>
      <c r="F42">
        <v>484</v>
      </c>
      <c r="G42">
        <f>_xll.TA_TYPPRICE(D42,E42,F42)</f>
        <v>484.98333333333335</v>
      </c>
      <c r="H42">
        <v>493.91378571133561</v>
      </c>
      <c r="I42" t="str">
        <f t="shared" si="0"/>
        <v>DOWN</v>
      </c>
      <c r="J42">
        <v>508.6926147761443</v>
      </c>
      <c r="K42">
        <v>497.05379141553726</v>
      </c>
      <c r="L42" t="str">
        <f t="shared" si="1"/>
        <v>DOWN</v>
      </c>
      <c r="M42" t="str">
        <f t="shared" si="2"/>
        <v>DOWN</v>
      </c>
      <c r="N42">
        <v>16.070161251380298</v>
      </c>
      <c r="O42" t="str">
        <f t="shared" si="3"/>
        <v>DOWN</v>
      </c>
      <c r="P42" t="str">
        <f t="shared" si="4"/>
        <v>DOWN</v>
      </c>
      <c r="Q42">
        <f t="shared" si="5"/>
        <v>4</v>
      </c>
      <c r="R42">
        <f t="shared" si="6"/>
        <v>10.949999999999989</v>
      </c>
      <c r="S42">
        <f t="shared" si="7"/>
        <v>0.3652968036529684</v>
      </c>
      <c r="T42" t="str">
        <f t="shared" si="8"/>
        <v>No Indication</v>
      </c>
      <c r="U42" t="str">
        <f t="shared" si="9"/>
        <v>No T+M+I</v>
      </c>
      <c r="V42">
        <v>503.69774400329595</v>
      </c>
      <c r="W42">
        <v>509.48118608989591</v>
      </c>
      <c r="X42">
        <f t="shared" si="10"/>
        <v>-5.7834420865999618</v>
      </c>
      <c r="Y42">
        <v>-3.0981709999584086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489</v>
      </c>
      <c r="D43">
        <v>493</v>
      </c>
      <c r="E43">
        <v>485.75</v>
      </c>
      <c r="F43">
        <v>491</v>
      </c>
      <c r="G43">
        <f>_xll.TA_TYPPRICE(D43,E43,F43)</f>
        <v>489.91666666666669</v>
      </c>
      <c r="H43">
        <v>491.91522618900115</v>
      </c>
      <c r="I43" t="str">
        <f t="shared" si="0"/>
        <v>DOWN</v>
      </c>
      <c r="J43">
        <v>505.20536704811224</v>
      </c>
      <c r="K43">
        <v>494.54183776764012</v>
      </c>
      <c r="L43" t="str">
        <f t="shared" si="1"/>
        <v>DOWN</v>
      </c>
      <c r="M43" t="str">
        <f t="shared" si="2"/>
        <v>DOWN</v>
      </c>
      <c r="N43">
        <v>34.160505211460347</v>
      </c>
      <c r="O43" t="str">
        <f t="shared" si="3"/>
        <v>DOWN</v>
      </c>
      <c r="P43" t="str">
        <f t="shared" si="4"/>
        <v>DOWN</v>
      </c>
      <c r="Q43">
        <f t="shared" si="5"/>
        <v>5.25</v>
      </c>
      <c r="R43">
        <f t="shared" si="6"/>
        <v>7.25</v>
      </c>
      <c r="S43">
        <f t="shared" si="7"/>
        <v>0.72413793103448276</v>
      </c>
      <c r="T43" t="str">
        <f t="shared" si="8"/>
        <v>No Indication</v>
      </c>
      <c r="U43" t="str">
        <f t="shared" si="9"/>
        <v>No T+M+I</v>
      </c>
      <c r="V43">
        <v>501.74424492586581</v>
      </c>
      <c r="W43">
        <v>508.11220934249621</v>
      </c>
      <c r="X43">
        <f t="shared" si="10"/>
        <v>-6.3679644166304001</v>
      </c>
      <c r="Y43">
        <v>-3.7521296832928068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489.95</v>
      </c>
      <c r="D44">
        <v>492.7</v>
      </c>
      <c r="E44">
        <v>486.75</v>
      </c>
      <c r="F44">
        <v>492</v>
      </c>
      <c r="G44">
        <f>_xll.TA_TYPPRICE(D44,E44,F44)</f>
        <v>490.48333333333335</v>
      </c>
      <c r="H44">
        <v>491.19927976116725</v>
      </c>
      <c r="I44" t="str">
        <f t="shared" si="0"/>
        <v>UP</v>
      </c>
      <c r="J44">
        <v>502.42639659297618</v>
      </c>
      <c r="K44">
        <v>492.81031826372009</v>
      </c>
      <c r="L44" t="str">
        <f t="shared" si="1"/>
        <v>DOWN</v>
      </c>
      <c r="M44" t="str">
        <f t="shared" si="2"/>
        <v>No Trend</v>
      </c>
      <c r="N44">
        <v>36.600712856390111</v>
      </c>
      <c r="O44" t="str">
        <f t="shared" si="3"/>
        <v>DOWN</v>
      </c>
      <c r="P44" t="str">
        <f t="shared" si="4"/>
        <v>No Trend + Momentum</v>
      </c>
      <c r="Q44">
        <f t="shared" si="5"/>
        <v>5.25</v>
      </c>
      <c r="R44">
        <f t="shared" si="6"/>
        <v>5.9499999999999886</v>
      </c>
      <c r="S44">
        <f t="shared" si="7"/>
        <v>0.88235294117647223</v>
      </c>
      <c r="T44" t="str">
        <f t="shared" si="8"/>
        <v>UP</v>
      </c>
      <c r="U44" t="str">
        <f t="shared" si="9"/>
        <v>No T+M+I</v>
      </c>
      <c r="V44">
        <v>500.24513032188645</v>
      </c>
      <c r="W44">
        <v>506.91871235416318</v>
      </c>
      <c r="X44">
        <f t="shared" si="10"/>
        <v>-6.6735820322767267</v>
      </c>
      <c r="Y44">
        <v>-4.3364201530895912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493</v>
      </c>
      <c r="D45">
        <v>495.35</v>
      </c>
      <c r="E45">
        <v>489</v>
      </c>
      <c r="F45">
        <v>489</v>
      </c>
      <c r="G45">
        <f>_xll.TA_TYPPRICE(D45,E45,F45)</f>
        <v>491.11666666666662</v>
      </c>
      <c r="H45">
        <v>491.15797321391693</v>
      </c>
      <c r="I45" t="str">
        <f t="shared" si="0"/>
        <v>DOWN</v>
      </c>
      <c r="J45">
        <v>500.85386401675925</v>
      </c>
      <c r="K45">
        <v>491.96358087178231</v>
      </c>
      <c r="L45" t="str">
        <f t="shared" si="1"/>
        <v>DOWN</v>
      </c>
      <c r="M45" t="str">
        <f t="shared" si="2"/>
        <v>DOWN</v>
      </c>
      <c r="N45">
        <v>32.134466675149156</v>
      </c>
      <c r="O45" t="str">
        <f t="shared" si="3"/>
        <v>DOWN</v>
      </c>
      <c r="P45" t="str">
        <f t="shared" si="4"/>
        <v>DOWN</v>
      </c>
      <c r="Q45">
        <f t="shared" si="5"/>
        <v>0</v>
      </c>
      <c r="R45">
        <f t="shared" si="6"/>
        <v>6.3500000000000227</v>
      </c>
      <c r="S45">
        <f t="shared" si="7"/>
        <v>0</v>
      </c>
      <c r="T45" t="str">
        <f t="shared" si="8"/>
        <v>DOWN</v>
      </c>
      <c r="U45" t="str">
        <f t="shared" si="9"/>
        <v>DOWN</v>
      </c>
      <c r="V45">
        <v>498.51511027236546</v>
      </c>
      <c r="W45">
        <v>505.59140032792885</v>
      </c>
      <c r="X45">
        <f t="shared" si="10"/>
        <v>-7.0762900555633905</v>
      </c>
      <c r="Y45">
        <v>-4.884394133584351</v>
      </c>
      <c r="Z45" t="str">
        <f t="shared" si="11"/>
        <v>DOWN</v>
      </c>
      <c r="AA45" t="str">
        <f t="shared" si="12"/>
        <v>DOWN</v>
      </c>
      <c r="AB45" t="str">
        <f t="shared" si="13"/>
        <v>DOWN</v>
      </c>
      <c r="AC45" t="str">
        <f t="shared" si="14"/>
        <v>DOWN</v>
      </c>
      <c r="AD45">
        <f t="shared" si="15"/>
        <v>494.65000000000003</v>
      </c>
      <c r="AE45">
        <f t="shared" si="16"/>
        <v>492.90000000000003</v>
      </c>
      <c r="AF45">
        <f t="shared" si="17"/>
        <v>492.20000000000005</v>
      </c>
      <c r="AG45">
        <f t="shared" si="18"/>
        <v>491.45000000000005</v>
      </c>
      <c r="AH45">
        <f t="shared" si="19"/>
        <v>491.45000000000005</v>
      </c>
    </row>
    <row r="46" spans="1:34" x14ac:dyDescent="0.25">
      <c r="A46" t="s">
        <v>5</v>
      </c>
      <c r="B46" s="1">
        <v>42920</v>
      </c>
      <c r="C46">
        <v>489</v>
      </c>
      <c r="D46">
        <v>495.4</v>
      </c>
      <c r="E46">
        <v>488</v>
      </c>
      <c r="F46">
        <v>491</v>
      </c>
      <c r="G46">
        <f>_xll.TA_TYPPRICE(D46,E46,F46)</f>
        <v>491.4666666666667</v>
      </c>
      <c r="H46">
        <v>491.31231994029179</v>
      </c>
      <c r="I46" t="str">
        <f t="shared" si="0"/>
        <v>DOWN</v>
      </c>
      <c r="J46">
        <v>499.64189423525721</v>
      </c>
      <c r="K46">
        <v>491.08278512249734</v>
      </c>
      <c r="L46" t="str">
        <f t="shared" si="1"/>
        <v>DOWN</v>
      </c>
      <c r="M46" t="str">
        <f t="shared" si="2"/>
        <v>DOWN</v>
      </c>
      <c r="N46">
        <v>38.398619082950901</v>
      </c>
      <c r="O46" t="str">
        <f t="shared" si="3"/>
        <v>DOWN</v>
      </c>
      <c r="P46" t="str">
        <f t="shared" si="4"/>
        <v>DOWN</v>
      </c>
      <c r="Q46">
        <f t="shared" si="5"/>
        <v>3</v>
      </c>
      <c r="R46">
        <f t="shared" si="6"/>
        <v>7.3999999999999773</v>
      </c>
      <c r="S46">
        <f t="shared" si="7"/>
        <v>0.40540540540540665</v>
      </c>
      <c r="T46" t="str">
        <f t="shared" si="8"/>
        <v>No Indication</v>
      </c>
      <c r="U46" t="str">
        <f t="shared" si="9"/>
        <v>No T+M+I</v>
      </c>
      <c r="V46">
        <v>497.3589394612323</v>
      </c>
      <c r="W46">
        <v>504.5105558591934</v>
      </c>
      <c r="X46">
        <f t="shared" si="10"/>
        <v>-7.1516163979611065</v>
      </c>
      <c r="Y46">
        <v>-5.3378385864597018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491.35</v>
      </c>
      <c r="D47">
        <v>500.95</v>
      </c>
      <c r="E47">
        <v>489.3</v>
      </c>
      <c r="F47">
        <v>500</v>
      </c>
      <c r="G47">
        <f>_xll.TA_TYPPRICE(D47,E47,F47)</f>
        <v>496.75</v>
      </c>
      <c r="H47">
        <v>494.03115997014589</v>
      </c>
      <c r="I47" t="str">
        <f t="shared" si="0"/>
        <v>UP</v>
      </c>
      <c r="J47">
        <v>499.93258440520003</v>
      </c>
      <c r="K47">
        <v>490.68661065083126</v>
      </c>
      <c r="L47" t="str">
        <f t="shared" si="1"/>
        <v>UP</v>
      </c>
      <c r="M47" t="str">
        <f t="shared" si="2"/>
        <v>UP</v>
      </c>
      <c r="N47">
        <v>59.451462832906529</v>
      </c>
      <c r="O47" t="str">
        <f t="shared" si="3"/>
        <v>No Momentum</v>
      </c>
      <c r="P47" t="str">
        <f t="shared" si="4"/>
        <v>No Trend + Momentum</v>
      </c>
      <c r="Q47">
        <f t="shared" si="5"/>
        <v>10.699999999999989</v>
      </c>
      <c r="R47">
        <f t="shared" si="6"/>
        <v>11.649999999999977</v>
      </c>
      <c r="S47">
        <f t="shared" si="7"/>
        <v>0.91845493562231839</v>
      </c>
      <c r="T47" t="str">
        <f t="shared" si="8"/>
        <v>UP</v>
      </c>
      <c r="U47" t="str">
        <f t="shared" si="9"/>
        <v>No T+M+I</v>
      </c>
      <c r="V47">
        <v>497.76525646719654</v>
      </c>
      <c r="W47">
        <v>504.17644061036424</v>
      </c>
      <c r="X47">
        <f t="shared" si="10"/>
        <v>-6.4111841431677021</v>
      </c>
      <c r="Y47">
        <v>-5.5525076978013015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502</v>
      </c>
      <c r="D48">
        <v>503.45</v>
      </c>
      <c r="E48">
        <v>499.55</v>
      </c>
      <c r="F48">
        <v>502</v>
      </c>
      <c r="G48">
        <f>_xll.TA_TYPPRICE(D48,E48,F48)</f>
        <v>501.66666666666669</v>
      </c>
      <c r="H48">
        <v>497.84891331840629</v>
      </c>
      <c r="I48" t="str">
        <f t="shared" si="0"/>
        <v>UP</v>
      </c>
      <c r="J48">
        <v>500.71423231515558</v>
      </c>
      <c r="K48">
        <v>492.65625272842431</v>
      </c>
      <c r="L48" t="str">
        <f t="shared" si="1"/>
        <v>UP</v>
      </c>
      <c r="M48" t="str">
        <f t="shared" si="2"/>
        <v>UP</v>
      </c>
      <c r="N48">
        <v>62.967111044664058</v>
      </c>
      <c r="O48" t="str">
        <f t="shared" si="3"/>
        <v>UP</v>
      </c>
      <c r="P48" t="str">
        <f t="shared" si="4"/>
        <v>UP</v>
      </c>
      <c r="Q48">
        <f t="shared" si="5"/>
        <v>2.4499999999999886</v>
      </c>
      <c r="R48">
        <f t="shared" si="6"/>
        <v>3.8999999999999773</v>
      </c>
      <c r="S48">
        <f t="shared" si="7"/>
        <v>0.62820512820512897</v>
      </c>
      <c r="T48" t="str">
        <f t="shared" si="8"/>
        <v>No Indication</v>
      </c>
      <c r="U48" t="str">
        <f t="shared" si="9"/>
        <v>No T+M+I</v>
      </c>
      <c r="V48">
        <v>498.41675547224321</v>
      </c>
      <c r="W48">
        <v>504.01522278737428</v>
      </c>
      <c r="X48">
        <f t="shared" si="10"/>
        <v>-5.5984673151310744</v>
      </c>
      <c r="Y48">
        <v>-5.5616996212672563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503</v>
      </c>
      <c r="D49">
        <v>508.75</v>
      </c>
      <c r="E49">
        <v>500</v>
      </c>
      <c r="F49">
        <v>508</v>
      </c>
      <c r="G49">
        <f>_xll.TA_TYPPRICE(D49,E49,F49)</f>
        <v>505.58333333333331</v>
      </c>
      <c r="H49">
        <v>501.71612332586983</v>
      </c>
      <c r="I49" t="str">
        <f t="shared" si="0"/>
        <v>UP</v>
      </c>
      <c r="J49">
        <v>502.49995846734322</v>
      </c>
      <c r="K49">
        <v>494.28819656655224</v>
      </c>
      <c r="L49" t="str">
        <f t="shared" si="1"/>
        <v>UP</v>
      </c>
      <c r="M49" t="str">
        <f t="shared" si="2"/>
        <v>UP</v>
      </c>
      <c r="N49">
        <v>72.053461941678037</v>
      </c>
      <c r="O49" t="str">
        <f t="shared" si="3"/>
        <v>UP</v>
      </c>
      <c r="P49" t="str">
        <f t="shared" si="4"/>
        <v>UP</v>
      </c>
      <c r="Q49">
        <f t="shared" si="5"/>
        <v>8</v>
      </c>
      <c r="R49">
        <f t="shared" si="6"/>
        <v>8.75</v>
      </c>
      <c r="S49">
        <f t="shared" si="7"/>
        <v>0.91428571428571426</v>
      </c>
      <c r="T49" t="str">
        <f t="shared" si="8"/>
        <v>UP</v>
      </c>
      <c r="U49" t="str">
        <f t="shared" si="9"/>
        <v>UP</v>
      </c>
      <c r="V49">
        <v>499.89110078420578</v>
      </c>
      <c r="W49">
        <v>504.310391469791</v>
      </c>
      <c r="X49">
        <f t="shared" si="10"/>
        <v>-4.4192906855852243</v>
      </c>
      <c r="Y49">
        <v>-5.33321783413085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494.7</v>
      </c>
      <c r="D50">
        <v>515</v>
      </c>
      <c r="E50">
        <v>458.1</v>
      </c>
      <c r="F50">
        <v>505</v>
      </c>
      <c r="G50">
        <f>_xll.TA_TYPPRICE(D50,E50,F50)</f>
        <v>492.7</v>
      </c>
      <c r="H50">
        <v>497.20806166293494</v>
      </c>
      <c r="I50" t="str">
        <f t="shared" si="0"/>
        <v>UP</v>
      </c>
      <c r="J50">
        <v>505.27774547460029</v>
      </c>
      <c r="K50">
        <v>486.24637510731844</v>
      </c>
      <c r="L50" t="str">
        <f t="shared" si="1"/>
        <v>No Confirmation</v>
      </c>
      <c r="M50" t="str">
        <f t="shared" si="2"/>
        <v>No Trend</v>
      </c>
      <c r="N50">
        <v>62.473232569692968</v>
      </c>
      <c r="O50" t="str">
        <f t="shared" si="3"/>
        <v>UP</v>
      </c>
      <c r="P50" t="str">
        <f t="shared" si="4"/>
        <v>No Trend + Momentum</v>
      </c>
      <c r="Q50">
        <f t="shared" si="5"/>
        <v>46.899999999999977</v>
      </c>
      <c r="R50">
        <f t="shared" si="6"/>
        <v>56.899999999999977</v>
      </c>
      <c r="S50">
        <f t="shared" si="7"/>
        <v>0.82425307557117744</v>
      </c>
      <c r="T50" t="str">
        <f t="shared" si="8"/>
        <v>UP</v>
      </c>
      <c r="U50" t="str">
        <f t="shared" si="9"/>
        <v>No T+M+I</v>
      </c>
      <c r="V50">
        <v>500.67708527894337</v>
      </c>
      <c r="W50">
        <v>504.3614735831398</v>
      </c>
      <c r="X50">
        <f t="shared" si="10"/>
        <v>-3.6843883041964318</v>
      </c>
      <c r="Y50">
        <v>-5.0034519281439662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508.45</v>
      </c>
      <c r="D51">
        <v>510.3</v>
      </c>
      <c r="E51">
        <v>505.65</v>
      </c>
      <c r="F51">
        <v>507</v>
      </c>
      <c r="G51">
        <f>_xll.TA_TYPPRICE(D51,E51,F51)</f>
        <v>507.65000000000003</v>
      </c>
      <c r="H51">
        <v>502.42903083146746</v>
      </c>
      <c r="I51" t="str">
        <f t="shared" si="0"/>
        <v>UP</v>
      </c>
      <c r="J51">
        <v>506.39380203580021</v>
      </c>
      <c r="K51">
        <v>490.55829175013656</v>
      </c>
      <c r="L51" t="str">
        <f t="shared" si="1"/>
        <v>UP</v>
      </c>
      <c r="M51" t="str">
        <f t="shared" si="2"/>
        <v>UP</v>
      </c>
      <c r="N51">
        <v>66.216450295853463</v>
      </c>
      <c r="O51" t="str">
        <f t="shared" si="3"/>
        <v>UP</v>
      </c>
      <c r="P51" t="str">
        <f t="shared" si="4"/>
        <v>UP</v>
      </c>
      <c r="Q51">
        <f t="shared" si="5"/>
        <v>1.3500000000000227</v>
      </c>
      <c r="R51">
        <f t="shared" si="6"/>
        <v>4.6500000000000341</v>
      </c>
      <c r="S51">
        <f t="shared" si="7"/>
        <v>0.29032258064516403</v>
      </c>
      <c r="T51" t="str">
        <f t="shared" si="8"/>
        <v>No Indication</v>
      </c>
      <c r="U51" t="str">
        <f t="shared" si="9"/>
        <v>No T+M+I</v>
      </c>
      <c r="V51">
        <v>501.64984138987518</v>
      </c>
      <c r="W51">
        <v>504.55691998438868</v>
      </c>
      <c r="X51">
        <f t="shared" si="10"/>
        <v>-2.9070785945135071</v>
      </c>
      <c r="Y51">
        <v>-4.5841772614178744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507.5</v>
      </c>
      <c r="D52">
        <v>512.15</v>
      </c>
      <c r="E52">
        <v>507.05</v>
      </c>
      <c r="F52">
        <v>510</v>
      </c>
      <c r="G52">
        <f>_xll.TA_TYPPRICE(D52,E52,F52)</f>
        <v>509.73333333333335</v>
      </c>
      <c r="H52">
        <v>506.0811820824004</v>
      </c>
      <c r="I52" t="str">
        <f t="shared" si="0"/>
        <v>UP</v>
      </c>
      <c r="J52">
        <v>507.67295713895572</v>
      </c>
      <c r="K52">
        <v>494.22311580566179</v>
      </c>
      <c r="L52" t="str">
        <f t="shared" si="1"/>
        <v>UP</v>
      </c>
      <c r="M52" t="str">
        <f t="shared" si="2"/>
        <v>UP</v>
      </c>
      <c r="N52">
        <v>71.539367930207518</v>
      </c>
      <c r="O52" t="str">
        <f t="shared" si="3"/>
        <v>UP</v>
      </c>
      <c r="P52" t="str">
        <f t="shared" si="4"/>
        <v>UP</v>
      </c>
      <c r="Q52">
        <f t="shared" si="5"/>
        <v>2.9499999999999886</v>
      </c>
      <c r="R52">
        <f t="shared" si="6"/>
        <v>5.0999999999999659</v>
      </c>
      <c r="S52">
        <f t="shared" si="7"/>
        <v>0.57843137254902122</v>
      </c>
      <c r="T52" t="str">
        <f t="shared" si="8"/>
        <v>No Indication</v>
      </c>
      <c r="U52" t="str">
        <f t="shared" si="9"/>
        <v>No T+M+I</v>
      </c>
      <c r="V52">
        <v>502.93448117604822</v>
      </c>
      <c r="W52">
        <v>504.96011109665619</v>
      </c>
      <c r="X52">
        <f t="shared" si="10"/>
        <v>-2.0256299206079689</v>
      </c>
      <c r="Y52">
        <v>-4.0724677932558935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510.9</v>
      </c>
      <c r="D53">
        <v>519.15</v>
      </c>
      <c r="E53">
        <v>509.75</v>
      </c>
      <c r="F53">
        <v>515</v>
      </c>
      <c r="G53">
        <f>_xll.TA_TYPPRICE(D53,E53,F53)</f>
        <v>514.63333333333333</v>
      </c>
      <c r="H53">
        <v>510.35725770786689</v>
      </c>
      <c r="I53" t="str">
        <f t="shared" si="0"/>
        <v>UP</v>
      </c>
      <c r="J53">
        <v>510.22341110807668</v>
      </c>
      <c r="K53">
        <v>497.67353451551475</v>
      </c>
      <c r="L53" t="str">
        <f t="shared" si="1"/>
        <v>UP</v>
      </c>
      <c r="M53" t="str">
        <f t="shared" si="2"/>
        <v>UP</v>
      </c>
      <c r="N53">
        <v>78.572816519457803</v>
      </c>
      <c r="O53" t="str">
        <f t="shared" si="3"/>
        <v>UP</v>
      </c>
      <c r="P53" t="str">
        <f t="shared" si="4"/>
        <v>UP</v>
      </c>
      <c r="Q53">
        <f t="shared" si="5"/>
        <v>5.25</v>
      </c>
      <c r="R53">
        <f t="shared" si="6"/>
        <v>9.3999999999999773</v>
      </c>
      <c r="S53">
        <f t="shared" si="7"/>
        <v>0.55851063829787373</v>
      </c>
      <c r="T53" t="str">
        <f t="shared" si="8"/>
        <v>No Indication</v>
      </c>
      <c r="U53" t="str">
        <f t="shared" si="9"/>
        <v>No T+M+I</v>
      </c>
      <c r="V53">
        <v>504.79071484127155</v>
      </c>
      <c r="W53">
        <v>505.70380657097797</v>
      </c>
      <c r="X53">
        <f t="shared" si="10"/>
        <v>-0.91309172970642294</v>
      </c>
      <c r="Y53">
        <v>-3.4405925805459994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516.9</v>
      </c>
      <c r="D54">
        <v>516.9</v>
      </c>
      <c r="E54">
        <v>509.75</v>
      </c>
      <c r="F54">
        <v>513</v>
      </c>
      <c r="G54">
        <f>_xll.TA_TYPPRICE(D54,E54,F54)</f>
        <v>513.2166666666667</v>
      </c>
      <c r="H54">
        <v>511.78696218726679</v>
      </c>
      <c r="I54" t="str">
        <f t="shared" si="0"/>
        <v>UP</v>
      </c>
      <c r="J54">
        <v>511.70709752850405</v>
      </c>
      <c r="K54">
        <v>500.357193512067</v>
      </c>
      <c r="L54" t="str">
        <f t="shared" si="1"/>
        <v>UP</v>
      </c>
      <c r="M54" t="str">
        <f t="shared" si="2"/>
        <v>UP</v>
      </c>
      <c r="N54">
        <v>69.931735324310253</v>
      </c>
      <c r="O54" t="str">
        <f t="shared" si="3"/>
        <v>UP</v>
      </c>
      <c r="P54" t="str">
        <f t="shared" si="4"/>
        <v>UP</v>
      </c>
      <c r="Q54">
        <f t="shared" si="5"/>
        <v>3.25</v>
      </c>
      <c r="R54">
        <f t="shared" si="6"/>
        <v>7.1499999999999773</v>
      </c>
      <c r="S54">
        <f t="shared" si="7"/>
        <v>0.45454545454545597</v>
      </c>
      <c r="T54" t="str">
        <f t="shared" si="8"/>
        <v>No Indication</v>
      </c>
      <c r="U54" t="str">
        <f t="shared" si="9"/>
        <v>No T+M+I</v>
      </c>
      <c r="V54">
        <v>506.05368178876824</v>
      </c>
      <c r="W54">
        <v>506.24426534349811</v>
      </c>
      <c r="X54">
        <f t="shared" si="10"/>
        <v>-0.19058355472986932</v>
      </c>
      <c r="Y54">
        <v>-2.7905907753827734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519</v>
      </c>
      <c r="D55">
        <v>525</v>
      </c>
      <c r="E55">
        <v>512.04999999999995</v>
      </c>
      <c r="F55">
        <v>523</v>
      </c>
      <c r="G55">
        <f>_xll.TA_TYPPRICE(D55,E55,F55)</f>
        <v>520.01666666666665</v>
      </c>
      <c r="H55">
        <v>515.90181442696667</v>
      </c>
      <c r="I55" t="str">
        <f t="shared" si="0"/>
        <v>UP</v>
      </c>
      <c r="J55">
        <v>514.6610758555031</v>
      </c>
      <c r="K55">
        <v>502.95559495382986</v>
      </c>
      <c r="L55" t="str">
        <f t="shared" si="1"/>
        <v>UP</v>
      </c>
      <c r="M55" t="str">
        <f t="shared" si="2"/>
        <v>UP</v>
      </c>
      <c r="N55">
        <v>82.180149080768899</v>
      </c>
      <c r="O55" t="str">
        <f t="shared" si="3"/>
        <v>UP</v>
      </c>
      <c r="P55" t="str">
        <f t="shared" si="4"/>
        <v>UP</v>
      </c>
      <c r="Q55">
        <f t="shared" si="5"/>
        <v>10.950000000000045</v>
      </c>
      <c r="R55">
        <f t="shared" si="6"/>
        <v>12.950000000000045</v>
      </c>
      <c r="S55">
        <f t="shared" si="7"/>
        <v>0.84555984555984609</v>
      </c>
      <c r="T55" t="str">
        <f t="shared" si="8"/>
        <v>UP</v>
      </c>
      <c r="U55" t="str">
        <f t="shared" si="9"/>
        <v>UP</v>
      </c>
      <c r="V55">
        <v>508.66080766741931</v>
      </c>
      <c r="W55">
        <v>507.48543087360935</v>
      </c>
      <c r="X55">
        <f t="shared" si="10"/>
        <v>1.17537679380996</v>
      </c>
      <c r="Y55">
        <v>-1.9973972615442266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513.55000000000007</v>
      </c>
      <c r="AE55">
        <f t="shared" si="16"/>
        <v>517</v>
      </c>
      <c r="AF55">
        <f t="shared" si="17"/>
        <v>518.5</v>
      </c>
      <c r="AG55">
        <f t="shared" si="18"/>
        <v>520.05000000000007</v>
      </c>
      <c r="AH55">
        <f t="shared" si="19"/>
        <v>520.05000000000007</v>
      </c>
    </row>
    <row r="56" spans="1:34" x14ac:dyDescent="0.25">
      <c r="A56" t="s">
        <v>5</v>
      </c>
      <c r="B56" s="1">
        <v>42934</v>
      </c>
      <c r="C56">
        <v>522</v>
      </c>
      <c r="D56">
        <v>537.15</v>
      </c>
      <c r="E56">
        <v>521.1</v>
      </c>
      <c r="F56">
        <v>529</v>
      </c>
      <c r="G56">
        <f>_xll.TA_TYPPRICE(D56,E56,F56)</f>
        <v>529.08333333333337</v>
      </c>
      <c r="H56">
        <v>522.49257388015008</v>
      </c>
      <c r="I56" t="str">
        <f t="shared" si="0"/>
        <v>UP</v>
      </c>
      <c r="J56">
        <v>519.65861455428023</v>
      </c>
      <c r="K56">
        <v>506.98768496408991</v>
      </c>
      <c r="L56" t="str">
        <f t="shared" si="1"/>
        <v>UP</v>
      </c>
      <c r="M56" t="str">
        <f t="shared" si="2"/>
        <v>UP</v>
      </c>
      <c r="N56">
        <v>86.350330018453619</v>
      </c>
      <c r="O56" t="str">
        <f t="shared" si="3"/>
        <v>UP</v>
      </c>
      <c r="P56" t="str">
        <f t="shared" si="4"/>
        <v>UP</v>
      </c>
      <c r="Q56">
        <f t="shared" si="5"/>
        <v>7.8999999999999773</v>
      </c>
      <c r="R56">
        <f t="shared" si="6"/>
        <v>16.049999999999955</v>
      </c>
      <c r="S56">
        <f t="shared" si="7"/>
        <v>0.49221183800623053</v>
      </c>
      <c r="T56" t="str">
        <f t="shared" si="8"/>
        <v>No Indication</v>
      </c>
      <c r="U56" t="str">
        <f t="shared" si="9"/>
        <v>No T+M+I</v>
      </c>
      <c r="V56">
        <v>511.78991418012401</v>
      </c>
      <c r="W56">
        <v>509.07910266074941</v>
      </c>
      <c r="X56">
        <f t="shared" si="10"/>
        <v>2.7108115193746016</v>
      </c>
      <c r="Y56">
        <v>-1.055755505360461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528.5</v>
      </c>
      <c r="D57">
        <v>550</v>
      </c>
      <c r="E57">
        <v>528.5</v>
      </c>
      <c r="F57">
        <v>544</v>
      </c>
      <c r="G57">
        <f>_xll.TA_TYPPRICE(D57,E57,F57)</f>
        <v>540.83333333333337</v>
      </c>
      <c r="H57">
        <v>531.66295360674167</v>
      </c>
      <c r="I57" t="str">
        <f t="shared" si="0"/>
        <v>UP</v>
      </c>
      <c r="J57">
        <v>526.40114465332908</v>
      </c>
      <c r="K57">
        <v>511.76819941651439</v>
      </c>
      <c r="L57" t="str">
        <f t="shared" si="1"/>
        <v>UP</v>
      </c>
      <c r="M57" t="str">
        <f t="shared" si="2"/>
        <v>UP</v>
      </c>
      <c r="N57">
        <v>92.115982280748497</v>
      </c>
      <c r="O57" t="str">
        <f t="shared" si="3"/>
        <v>UP</v>
      </c>
      <c r="P57" t="str">
        <f t="shared" si="4"/>
        <v>UP</v>
      </c>
      <c r="Q57">
        <f t="shared" si="5"/>
        <v>15.5</v>
      </c>
      <c r="R57">
        <f t="shared" si="6"/>
        <v>21.5</v>
      </c>
      <c r="S57">
        <f t="shared" si="7"/>
        <v>0.72093023255813948</v>
      </c>
      <c r="T57" t="str">
        <f t="shared" si="8"/>
        <v>No Indication</v>
      </c>
      <c r="U57" t="str">
        <f t="shared" si="9"/>
        <v>No T+M+I</v>
      </c>
      <c r="V57">
        <v>516.74531199856642</v>
      </c>
      <c r="W57">
        <v>511.66583579699022</v>
      </c>
      <c r="X57">
        <f t="shared" si="10"/>
        <v>5.0794762015761989</v>
      </c>
      <c r="Y57">
        <v>0.17129083602687101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545.4</v>
      </c>
      <c r="D58">
        <v>549.70000000000005</v>
      </c>
      <c r="E58">
        <v>535.54999999999995</v>
      </c>
      <c r="F58">
        <v>538</v>
      </c>
      <c r="G58">
        <f>_xll.TA_TYPPRICE(D58,E58,F58)</f>
        <v>541.08333333333337</v>
      </c>
      <c r="H58">
        <v>536.37314347003758</v>
      </c>
      <c r="I58" t="str">
        <f t="shared" si="0"/>
        <v>UP</v>
      </c>
      <c r="J58">
        <v>531.57866806370043</v>
      </c>
      <c r="K58">
        <v>517.05304399062231</v>
      </c>
      <c r="L58" t="str">
        <f t="shared" si="1"/>
        <v>UP</v>
      </c>
      <c r="M58" t="str">
        <f t="shared" si="2"/>
        <v>UP</v>
      </c>
      <c r="N58">
        <v>76.053413204360751</v>
      </c>
      <c r="O58" t="str">
        <f t="shared" si="3"/>
        <v>UP</v>
      </c>
      <c r="P58" t="str">
        <f t="shared" si="4"/>
        <v>UP</v>
      </c>
      <c r="Q58">
        <f t="shared" si="5"/>
        <v>2.4500000000000455</v>
      </c>
      <c r="R58">
        <f t="shared" si="6"/>
        <v>14.150000000000091</v>
      </c>
      <c r="S58">
        <f t="shared" si="7"/>
        <v>0.17314487632509043</v>
      </c>
      <c r="T58" t="str">
        <f t="shared" si="8"/>
        <v>DOWN</v>
      </c>
      <c r="U58" t="str">
        <f t="shared" si="9"/>
        <v>No T+M+I</v>
      </c>
      <c r="V58">
        <v>520.01526399878696</v>
      </c>
      <c r="W58">
        <v>513.61651462684279</v>
      </c>
      <c r="X58">
        <f t="shared" si="10"/>
        <v>6.3987493719441773</v>
      </c>
      <c r="Y58">
        <v>1.4167825432103325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538.95000000000005</v>
      </c>
      <c r="D59">
        <v>557.65</v>
      </c>
      <c r="E59">
        <v>538.95000000000005</v>
      </c>
      <c r="F59">
        <v>556</v>
      </c>
      <c r="G59">
        <f>_xll.TA_TYPPRICE(D59,E59,F59)</f>
        <v>550.86666666666667</v>
      </c>
      <c r="H59">
        <v>543.61990506835218</v>
      </c>
      <c r="I59" t="str">
        <f t="shared" si="0"/>
        <v>UP</v>
      </c>
      <c r="J59">
        <v>537.37229738287806</v>
      </c>
      <c r="K59">
        <v>521.9190342149285</v>
      </c>
      <c r="L59" t="str">
        <f t="shared" si="1"/>
        <v>UP</v>
      </c>
      <c r="M59" t="str">
        <f t="shared" si="2"/>
        <v>UP</v>
      </c>
      <c r="N59">
        <v>85.521139209842261</v>
      </c>
      <c r="O59" t="str">
        <f t="shared" si="3"/>
        <v>UP</v>
      </c>
      <c r="P59" t="str">
        <f t="shared" si="4"/>
        <v>UP</v>
      </c>
      <c r="Q59">
        <f t="shared" si="5"/>
        <v>17.049999999999955</v>
      </c>
      <c r="R59">
        <f t="shared" si="6"/>
        <v>18.699999999999932</v>
      </c>
      <c r="S59">
        <f t="shared" si="7"/>
        <v>0.91176470588235381</v>
      </c>
      <c r="T59" t="str">
        <f t="shared" si="8"/>
        <v>UP</v>
      </c>
      <c r="U59" t="str">
        <f t="shared" si="9"/>
        <v>UP</v>
      </c>
      <c r="V59">
        <v>525.5513772297428</v>
      </c>
      <c r="W59">
        <v>516.75603206189146</v>
      </c>
      <c r="X59">
        <f t="shared" si="10"/>
        <v>8.7953451678513375</v>
      </c>
      <c r="Y59">
        <v>2.8924950681385333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541.1</v>
      </c>
      <c r="AE59">
        <f t="shared" si="16"/>
        <v>546.1</v>
      </c>
      <c r="AF59">
        <f t="shared" si="17"/>
        <v>548.30000000000007</v>
      </c>
      <c r="AG59">
        <f t="shared" si="18"/>
        <v>550.5</v>
      </c>
    </row>
    <row r="60" spans="1:34" x14ac:dyDescent="0.25">
      <c r="A60" t="s">
        <v>5</v>
      </c>
      <c r="B60" s="1">
        <v>42940</v>
      </c>
      <c r="C60">
        <v>557.95000000000005</v>
      </c>
      <c r="D60">
        <v>560</v>
      </c>
      <c r="E60">
        <v>546.20000000000005</v>
      </c>
      <c r="F60">
        <v>551</v>
      </c>
      <c r="G60">
        <f>_xll.TA_TYPPRICE(D60,E60,F60)</f>
        <v>552.4</v>
      </c>
      <c r="H60">
        <v>548.00995253417614</v>
      </c>
      <c r="I60" t="str">
        <f t="shared" si="0"/>
        <v>UP</v>
      </c>
      <c r="J60">
        <v>542.40067574223849</v>
      </c>
      <c r="K60">
        <v>527.31480438938888</v>
      </c>
      <c r="L60" t="str">
        <f t="shared" si="1"/>
        <v>UP</v>
      </c>
      <c r="M60" t="str">
        <f t="shared" si="2"/>
        <v>UP</v>
      </c>
      <c r="N60">
        <v>75.197914746356957</v>
      </c>
      <c r="O60" t="str">
        <f t="shared" si="3"/>
        <v>UP</v>
      </c>
      <c r="P60" t="str">
        <f t="shared" si="4"/>
        <v>UP</v>
      </c>
      <c r="Q60">
        <f t="shared" si="5"/>
        <v>4.7999999999999545</v>
      </c>
      <c r="R60">
        <f t="shared" si="6"/>
        <v>13.799999999999955</v>
      </c>
      <c r="S60">
        <f t="shared" si="7"/>
        <v>0.34782608695651956</v>
      </c>
      <c r="T60" t="str">
        <f t="shared" si="8"/>
        <v>No Indication</v>
      </c>
      <c r="U60" t="str">
        <f t="shared" si="9"/>
        <v>No T+M+I</v>
      </c>
      <c r="V60">
        <v>529.46654996362849</v>
      </c>
      <c r="W60">
        <v>519.29262227952916</v>
      </c>
      <c r="X60">
        <f t="shared" si="10"/>
        <v>10.17392768409934</v>
      </c>
      <c r="Y60">
        <v>4.3487815913306944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558.29999999999995</v>
      </c>
      <c r="D61">
        <v>559</v>
      </c>
      <c r="E61">
        <v>535.1</v>
      </c>
      <c r="F61">
        <v>536</v>
      </c>
      <c r="G61">
        <f>_xll.TA_TYPPRICE(D61,E61,F61)</f>
        <v>543.36666666666667</v>
      </c>
      <c r="H61">
        <v>545.68830960042146</v>
      </c>
      <c r="I61" t="str">
        <f t="shared" si="0"/>
        <v>DOWN</v>
      </c>
      <c r="J61">
        <v>546.08941446618553</v>
      </c>
      <c r="K61">
        <v>529.04484785841362</v>
      </c>
      <c r="L61" t="str">
        <f t="shared" si="1"/>
        <v>No Confirmation</v>
      </c>
      <c r="M61" t="str">
        <f t="shared" si="2"/>
        <v>No Trend</v>
      </c>
      <c r="N61">
        <v>51.765628940371087</v>
      </c>
      <c r="O61" t="str">
        <f t="shared" si="3"/>
        <v>No Momentum</v>
      </c>
      <c r="P61" t="str">
        <f t="shared" si="4"/>
        <v>No Trend + Momentum</v>
      </c>
      <c r="Q61">
        <f t="shared" si="5"/>
        <v>0.89999999999997726</v>
      </c>
      <c r="R61">
        <f t="shared" si="6"/>
        <v>23.899999999999977</v>
      </c>
      <c r="S61">
        <f t="shared" si="7"/>
        <v>3.7656903765689462E-2</v>
      </c>
      <c r="T61" t="str">
        <f t="shared" si="8"/>
        <v>DOWN</v>
      </c>
      <c r="U61" t="str">
        <f t="shared" si="9"/>
        <v>No T+M+I</v>
      </c>
      <c r="V61">
        <v>530.47169612307027</v>
      </c>
      <c r="W61">
        <v>520.53020581437886</v>
      </c>
      <c r="X61">
        <f t="shared" si="10"/>
        <v>9.9414903086914137</v>
      </c>
      <c r="Y61">
        <v>5.4673233348028383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540.9</v>
      </c>
      <c r="D62">
        <v>541.1</v>
      </c>
      <c r="E62">
        <v>527</v>
      </c>
      <c r="F62">
        <v>530</v>
      </c>
      <c r="G62">
        <f>_xll.TA_TYPPRICE(D62,E62,F62)</f>
        <v>532.69999999999993</v>
      </c>
      <c r="H62">
        <v>539.19415480021075</v>
      </c>
      <c r="I62" t="str">
        <f t="shared" si="0"/>
        <v>DOWN</v>
      </c>
      <c r="J62">
        <v>544.98065569592211</v>
      </c>
      <c r="K62">
        <v>528.59043722321064</v>
      </c>
      <c r="L62" t="str">
        <f t="shared" si="1"/>
        <v>No Confirmation</v>
      </c>
      <c r="M62" t="str">
        <f t="shared" si="2"/>
        <v>No Trend</v>
      </c>
      <c r="N62">
        <v>44.787545963557832</v>
      </c>
      <c r="O62" t="str">
        <f t="shared" si="3"/>
        <v>No Momentum</v>
      </c>
      <c r="P62" t="str">
        <f t="shared" si="4"/>
        <v>No Trend + Momentum</v>
      </c>
      <c r="Q62">
        <f t="shared" si="5"/>
        <v>3</v>
      </c>
      <c r="R62">
        <f t="shared" si="6"/>
        <v>14.100000000000023</v>
      </c>
      <c r="S62">
        <f t="shared" si="7"/>
        <v>0.21276595744680818</v>
      </c>
      <c r="T62" t="str">
        <f t="shared" si="8"/>
        <v>No Indication</v>
      </c>
      <c r="U62" t="str">
        <f t="shared" si="9"/>
        <v>No T+M+I</v>
      </c>
      <c r="V62">
        <v>530.39912748875179</v>
      </c>
      <c r="W62">
        <v>521.23167205035077</v>
      </c>
      <c r="X62">
        <f t="shared" si="10"/>
        <v>9.1674554384010207</v>
      </c>
      <c r="Y62">
        <v>6.2073497555224746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530</v>
      </c>
      <c r="D63">
        <v>540.54999999999995</v>
      </c>
      <c r="E63">
        <v>528.15</v>
      </c>
      <c r="F63">
        <v>540</v>
      </c>
      <c r="G63">
        <f>_xll.TA_TYPPRICE(D63,E63,F63)</f>
        <v>536.23333333333323</v>
      </c>
      <c r="H63">
        <v>537.71374406677205</v>
      </c>
      <c r="I63" t="str">
        <f t="shared" si="0"/>
        <v>UP</v>
      </c>
      <c r="J63">
        <v>543.99606554127274</v>
      </c>
      <c r="K63">
        <v>528.49256228471938</v>
      </c>
      <c r="L63" t="str">
        <f t="shared" si="1"/>
        <v>No Confirmation</v>
      </c>
      <c r="M63" t="str">
        <f t="shared" si="2"/>
        <v>No Trend</v>
      </c>
      <c r="N63">
        <v>56.893437723770326</v>
      </c>
      <c r="O63" t="str">
        <f t="shared" si="3"/>
        <v>No Momentum</v>
      </c>
      <c r="P63" t="str">
        <f t="shared" si="4"/>
        <v>No Trend + Momentum</v>
      </c>
      <c r="Q63">
        <f t="shared" si="5"/>
        <v>11.850000000000023</v>
      </c>
      <c r="R63">
        <f t="shared" si="6"/>
        <v>12.399999999999977</v>
      </c>
      <c r="S63">
        <f t="shared" si="7"/>
        <v>0.95564516129032617</v>
      </c>
      <c r="T63" t="str">
        <f t="shared" si="8"/>
        <v>UP</v>
      </c>
      <c r="U63" t="str">
        <f t="shared" si="9"/>
        <v>No T+M+I</v>
      </c>
      <c r="V63">
        <v>531.87618479817456</v>
      </c>
      <c r="W63">
        <v>522.62191856513959</v>
      </c>
      <c r="X63">
        <f t="shared" si="10"/>
        <v>9.2542662330349685</v>
      </c>
      <c r="Y63">
        <v>6.8167330510249737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537.79999999999995</v>
      </c>
      <c r="D64">
        <v>544</v>
      </c>
      <c r="E64">
        <v>536.70000000000005</v>
      </c>
      <c r="F64">
        <v>539.79999999999995</v>
      </c>
      <c r="G64">
        <f>_xll.TA_TYPPRICE(D64,E64,F64)</f>
        <v>540.16666666666663</v>
      </c>
      <c r="H64">
        <v>538.94020536671928</v>
      </c>
      <c r="I64" t="str">
        <f t="shared" si="0"/>
        <v>UP</v>
      </c>
      <c r="J64">
        <v>543.99693986543434</v>
      </c>
      <c r="K64">
        <v>530.31643733255953</v>
      </c>
      <c r="L64" t="str">
        <f t="shared" si="1"/>
        <v>No Confirmation</v>
      </c>
      <c r="M64" t="str">
        <f t="shared" si="2"/>
        <v>No Trend</v>
      </c>
      <c r="N64">
        <v>56.583276262093975</v>
      </c>
      <c r="O64" t="str">
        <f t="shared" si="3"/>
        <v>No Momentum</v>
      </c>
      <c r="P64" t="str">
        <f t="shared" si="4"/>
        <v>No Trend + Momentum</v>
      </c>
      <c r="Q64">
        <f t="shared" si="5"/>
        <v>3.0999999999999091</v>
      </c>
      <c r="R64">
        <f t="shared" si="6"/>
        <v>7.2999999999999545</v>
      </c>
      <c r="S64">
        <f t="shared" si="7"/>
        <v>0.42465753424656555</v>
      </c>
      <c r="T64" t="str">
        <f t="shared" si="8"/>
        <v>No Indication</v>
      </c>
      <c r="U64" t="str">
        <f t="shared" si="9"/>
        <v>No T+M+I</v>
      </c>
      <c r="V64">
        <v>533.09523329076308</v>
      </c>
      <c r="W64">
        <v>523.89436904179593</v>
      </c>
      <c r="X64">
        <f t="shared" si="10"/>
        <v>9.2008642489671502</v>
      </c>
      <c r="Y64">
        <v>7.293559290613409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542</v>
      </c>
      <c r="D65">
        <v>545.4</v>
      </c>
      <c r="E65">
        <v>539.1</v>
      </c>
      <c r="F65">
        <v>540</v>
      </c>
      <c r="G65">
        <f>_xll.TA_TYPPRICE(D65,E65,F65)</f>
        <v>541.5</v>
      </c>
      <c r="H65">
        <v>540.22010268335964</v>
      </c>
      <c r="I65" t="str">
        <f t="shared" si="0"/>
        <v>DOWN</v>
      </c>
      <c r="J65">
        <v>544.30873100644897</v>
      </c>
      <c r="K65">
        <v>532.26834014754627</v>
      </c>
      <c r="L65" t="str">
        <f t="shared" si="1"/>
        <v>No Confirmation</v>
      </c>
      <c r="M65" t="str">
        <f t="shared" si="2"/>
        <v>No Trend</v>
      </c>
      <c r="N65">
        <v>56.877138137951675</v>
      </c>
      <c r="O65" t="str">
        <f t="shared" si="3"/>
        <v>No Momentum</v>
      </c>
      <c r="P65" t="str">
        <f t="shared" si="4"/>
        <v>No Trend + Momentum</v>
      </c>
      <c r="Q65">
        <f t="shared" si="5"/>
        <v>0.89999999999997726</v>
      </c>
      <c r="R65">
        <f t="shared" si="6"/>
        <v>6.2999999999999545</v>
      </c>
      <c r="S65">
        <f t="shared" si="7"/>
        <v>0.14285714285714027</v>
      </c>
      <c r="T65" t="str">
        <f t="shared" si="8"/>
        <v>DOWN</v>
      </c>
      <c r="U65" t="str">
        <f t="shared" si="9"/>
        <v>No T+M+I</v>
      </c>
      <c r="V65">
        <v>534.15750509218412</v>
      </c>
      <c r="W65">
        <v>525.08737874240364</v>
      </c>
      <c r="X65">
        <f t="shared" si="10"/>
        <v>9.0701263497804803</v>
      </c>
      <c r="Y65">
        <v>7.6488727024468233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543.79999999999995</v>
      </c>
      <c r="D66">
        <v>550.5</v>
      </c>
      <c r="E66">
        <v>539.4</v>
      </c>
      <c r="F66">
        <v>543.04999999999995</v>
      </c>
      <c r="G66">
        <f>_xll.TA_TYPPRICE(D66,E66,F66)</f>
        <v>544.31666666666672</v>
      </c>
      <c r="H66">
        <v>542.26838467501318</v>
      </c>
      <c r="I66" t="str">
        <f t="shared" si="0"/>
        <v>UP</v>
      </c>
      <c r="J66">
        <v>545.68456856057139</v>
      </c>
      <c r="K66">
        <v>533.85315344809158</v>
      </c>
      <c r="L66" t="str">
        <f t="shared" si="1"/>
        <v>No Confirmation</v>
      </c>
      <c r="M66" t="str">
        <f t="shared" si="2"/>
        <v>No Trend</v>
      </c>
      <c r="N66">
        <v>61.80514114952026</v>
      </c>
      <c r="O66" t="str">
        <f t="shared" si="3"/>
        <v>UP</v>
      </c>
      <c r="P66" t="str">
        <f t="shared" si="4"/>
        <v>No Trend + Momentum</v>
      </c>
      <c r="Q66">
        <f t="shared" si="5"/>
        <v>3.6499999999999773</v>
      </c>
      <c r="R66">
        <f t="shared" si="6"/>
        <v>11.100000000000023</v>
      </c>
      <c r="S66">
        <f t="shared" si="7"/>
        <v>0.32882882882882608</v>
      </c>
      <c r="T66" t="str">
        <f t="shared" si="8"/>
        <v>No Indication</v>
      </c>
      <c r="U66" t="str">
        <f t="shared" si="9"/>
        <v>No T+M+I</v>
      </c>
      <c r="V66">
        <v>535.52558123184815</v>
      </c>
      <c r="W66">
        <v>526.41794328000333</v>
      </c>
      <c r="X66">
        <f t="shared" si="10"/>
        <v>9.1076379518448221</v>
      </c>
      <c r="Y66">
        <v>7.9406257523264232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545.5</v>
      </c>
      <c r="D67">
        <v>545.5</v>
      </c>
      <c r="E67">
        <v>539.9</v>
      </c>
      <c r="F67">
        <v>540</v>
      </c>
      <c r="G67">
        <f>_xll.TA_TYPPRICE(D67,E67,F67)</f>
        <v>541.80000000000007</v>
      </c>
      <c r="H67">
        <v>542.03419233750662</v>
      </c>
      <c r="I67" t="str">
        <f t="shared" ref="I67:I127" si="20">IF(F67&gt;H67,"UP","DOWN")</f>
        <v>DOWN</v>
      </c>
      <c r="J67">
        <v>545.6435533248889</v>
      </c>
      <c r="K67">
        <v>535.19689712629349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54.079943003995147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0.10000000000002274</v>
      </c>
      <c r="R67">
        <f t="shared" ref="R67:R127" si="26">D67-E67</f>
        <v>5.6000000000000227</v>
      </c>
      <c r="S67">
        <f t="shared" ref="S67:S127" si="27">Q67/R67</f>
        <v>1.7857142857146846E-2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536.21395335002535</v>
      </c>
      <c r="W67">
        <v>527.42402155555862</v>
      </c>
      <c r="X67">
        <f t="shared" ref="X67:X127" si="30">V67-W67</f>
        <v>8.7899317944667246</v>
      </c>
      <c r="Y67">
        <v>8.1104869607544838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540</v>
      </c>
      <c r="D68">
        <v>541.70000000000005</v>
      </c>
      <c r="E68">
        <v>538.35</v>
      </c>
      <c r="F68">
        <v>540</v>
      </c>
      <c r="G68">
        <f>_xll.TA_TYPPRICE(D68,E68,F68)</f>
        <v>540.01666666666677</v>
      </c>
      <c r="H68">
        <v>541.02542950208669</v>
      </c>
      <c r="I68" t="str">
        <f t="shared" si="20"/>
        <v>DOWN</v>
      </c>
      <c r="J68">
        <v>544.76720814158023</v>
      </c>
      <c r="K68">
        <v>535.89758665378383</v>
      </c>
      <c r="L68" t="str">
        <f t="shared" si="21"/>
        <v>No Confirmation</v>
      </c>
      <c r="M68" t="str">
        <f t="shared" si="22"/>
        <v>No Trend</v>
      </c>
      <c r="N68">
        <v>54.079943003995147</v>
      </c>
      <c r="O68" t="str">
        <f t="shared" si="23"/>
        <v>No Momentum</v>
      </c>
      <c r="P68" t="str">
        <f t="shared" si="24"/>
        <v>No Trend + Momentum</v>
      </c>
      <c r="Q68">
        <f t="shared" si="25"/>
        <v>1.6499999999999773</v>
      </c>
      <c r="R68">
        <f t="shared" si="26"/>
        <v>3.3500000000000227</v>
      </c>
      <c r="S68">
        <f t="shared" si="27"/>
        <v>0.4925373134328257</v>
      </c>
      <c r="T68" t="str">
        <f t="shared" si="28"/>
        <v>No Indication</v>
      </c>
      <c r="U68" t="str">
        <f t="shared" si="29"/>
        <v>No T+M+I</v>
      </c>
      <c r="V68">
        <v>536.79642206540609</v>
      </c>
      <c r="W68">
        <v>528.35557551440615</v>
      </c>
      <c r="X68">
        <f t="shared" si="30"/>
        <v>8.440846550999936</v>
      </c>
      <c r="Y68">
        <v>8.1765588788035739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540.5</v>
      </c>
      <c r="D69">
        <v>548</v>
      </c>
      <c r="E69">
        <v>538.5</v>
      </c>
      <c r="F69">
        <v>542.15</v>
      </c>
      <c r="G69">
        <f>_xll.TA_TYPPRICE(D69,E69,F69)</f>
        <v>542.88333333333333</v>
      </c>
      <c r="H69">
        <v>541.95438141771001</v>
      </c>
      <c r="I69" t="str">
        <f t="shared" si="20"/>
        <v>UP</v>
      </c>
      <c r="J69">
        <v>545.48560633234013</v>
      </c>
      <c r="K69">
        <v>536.47590073072081</v>
      </c>
      <c r="L69" t="str">
        <f t="shared" si="21"/>
        <v>No Confirmation</v>
      </c>
      <c r="M69" t="str">
        <f t="shared" si="22"/>
        <v>No Trend</v>
      </c>
      <c r="N69">
        <v>59.636800460163975</v>
      </c>
      <c r="O69" t="str">
        <f t="shared" si="23"/>
        <v>No Momentum</v>
      </c>
      <c r="P69" t="str">
        <f t="shared" si="24"/>
        <v>No Trend + Momentum</v>
      </c>
      <c r="Q69">
        <f t="shared" si="25"/>
        <v>3.6499999999999773</v>
      </c>
      <c r="R69">
        <f t="shared" si="26"/>
        <v>9.5</v>
      </c>
      <c r="S69">
        <f t="shared" si="27"/>
        <v>0.38421052631578706</v>
      </c>
      <c r="T69" t="str">
        <f t="shared" si="28"/>
        <v>No Indication</v>
      </c>
      <c r="U69" t="str">
        <f t="shared" si="29"/>
        <v>No T+M+I</v>
      </c>
      <c r="V69">
        <v>537.62004943995896</v>
      </c>
      <c r="W69">
        <v>529.37738473556124</v>
      </c>
      <c r="X69">
        <f t="shared" si="30"/>
        <v>8.2426647043977255</v>
      </c>
      <c r="Y69">
        <v>8.1897800439224042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542.15</v>
      </c>
      <c r="D70">
        <v>545.29999999999995</v>
      </c>
      <c r="E70">
        <v>539.95000000000005</v>
      </c>
      <c r="F70">
        <v>540</v>
      </c>
      <c r="G70">
        <f>_xll.TA_TYPPRICE(D70,E70,F70)</f>
        <v>541.75</v>
      </c>
      <c r="H70">
        <v>541.85219070885501</v>
      </c>
      <c r="I70" t="str">
        <f t="shared" si="20"/>
        <v>DOWN</v>
      </c>
      <c r="J70">
        <v>545.44436048070895</v>
      </c>
      <c r="K70">
        <v>537.24792279056066</v>
      </c>
      <c r="L70" t="str">
        <f t="shared" si="21"/>
        <v>No Confirmation</v>
      </c>
      <c r="M70" t="str">
        <f t="shared" si="22"/>
        <v>No Trend</v>
      </c>
      <c r="N70">
        <v>51.801131225445374</v>
      </c>
      <c r="O70" t="str">
        <f t="shared" si="23"/>
        <v>No Momentum</v>
      </c>
      <c r="P70" t="str">
        <f t="shared" si="24"/>
        <v>No Trend + Momentum</v>
      </c>
      <c r="Q70">
        <f t="shared" si="25"/>
        <v>4.9999999999954525E-2</v>
      </c>
      <c r="R70">
        <f t="shared" si="26"/>
        <v>5.3499999999999091</v>
      </c>
      <c r="S70">
        <f t="shared" si="27"/>
        <v>9.3457943925150232E-3</v>
      </c>
      <c r="T70" t="str">
        <f t="shared" si="28"/>
        <v>DOWN</v>
      </c>
      <c r="U70" t="str">
        <f t="shared" si="29"/>
        <v>No T+M+I</v>
      </c>
      <c r="V70">
        <v>537.98619567996525</v>
      </c>
      <c r="W70">
        <v>530.16424512551964</v>
      </c>
      <c r="X70">
        <f t="shared" si="30"/>
        <v>7.8219505544456069</v>
      </c>
      <c r="Y70">
        <v>8.1162141460270441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533.9</v>
      </c>
      <c r="D71">
        <v>542.54999999999995</v>
      </c>
      <c r="E71">
        <v>533.85</v>
      </c>
      <c r="F71">
        <v>540</v>
      </c>
      <c r="G71">
        <f>_xll.TA_TYPPRICE(D71,E71,F71)</f>
        <v>538.80000000000007</v>
      </c>
      <c r="H71">
        <v>540.32609535442748</v>
      </c>
      <c r="I71" t="str">
        <f t="shared" si="20"/>
        <v>DOWN</v>
      </c>
      <c r="J71">
        <v>544.80116926277367</v>
      </c>
      <c r="K71">
        <v>536.49282883710271</v>
      </c>
      <c r="L71" t="str">
        <f t="shared" si="21"/>
        <v>No Confirmation</v>
      </c>
      <c r="M71" t="str">
        <f t="shared" si="22"/>
        <v>No Trend</v>
      </c>
      <c r="N71">
        <v>51.80113122544536</v>
      </c>
      <c r="O71" t="str">
        <f t="shared" si="23"/>
        <v>No Momentum</v>
      </c>
      <c r="P71" t="str">
        <f t="shared" si="24"/>
        <v>No Trend + Momentum</v>
      </c>
      <c r="Q71">
        <f t="shared" si="25"/>
        <v>6.1499999999999773</v>
      </c>
      <c r="R71">
        <f t="shared" si="26"/>
        <v>8.6999999999999318</v>
      </c>
      <c r="S71">
        <f t="shared" si="27"/>
        <v>0.7068965517241409</v>
      </c>
      <c r="T71" t="str">
        <f t="shared" si="28"/>
        <v>No Indication</v>
      </c>
      <c r="U71" t="str">
        <f t="shared" si="29"/>
        <v>No T+M+I</v>
      </c>
      <c r="V71">
        <v>538.29601172920138</v>
      </c>
      <c r="W71">
        <v>530.89281956066634</v>
      </c>
      <c r="X71">
        <f t="shared" si="30"/>
        <v>7.4031921685350426</v>
      </c>
      <c r="Y71">
        <v>7.9736097505286434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539.95000000000005</v>
      </c>
      <c r="D72">
        <v>545</v>
      </c>
      <c r="E72">
        <v>536</v>
      </c>
      <c r="F72">
        <v>541.9</v>
      </c>
      <c r="G72">
        <f>_xll.TA_TYPPRICE(D72,E72,F72)</f>
        <v>540.9666666666667</v>
      </c>
      <c r="H72">
        <v>540.64638101054709</v>
      </c>
      <c r="I72" t="str">
        <f t="shared" si="20"/>
        <v>UP</v>
      </c>
      <c r="J72">
        <v>544.8453538710462</v>
      </c>
      <c r="K72">
        <v>536.38331131774657</v>
      </c>
      <c r="L72" t="str">
        <f t="shared" si="21"/>
        <v>No Confirmation</v>
      </c>
      <c r="M72" t="str">
        <f t="shared" si="22"/>
        <v>No Trend</v>
      </c>
      <c r="N72">
        <v>59.202765922696841</v>
      </c>
      <c r="O72" t="str">
        <f t="shared" si="23"/>
        <v>No Momentum</v>
      </c>
      <c r="P72" t="str">
        <f t="shared" si="24"/>
        <v>No Trend + Momentum</v>
      </c>
      <c r="Q72">
        <f t="shared" si="25"/>
        <v>5.8999999999999773</v>
      </c>
      <c r="R72">
        <f t="shared" si="26"/>
        <v>9</v>
      </c>
      <c r="S72">
        <f t="shared" si="27"/>
        <v>0.655555555555553</v>
      </c>
      <c r="T72" t="str">
        <f t="shared" si="28"/>
        <v>No Indication</v>
      </c>
      <c r="U72" t="str">
        <f t="shared" si="29"/>
        <v>No T+M+I</v>
      </c>
      <c r="V72">
        <v>538.85047146317038</v>
      </c>
      <c r="W72">
        <v>531.70816625987629</v>
      </c>
      <c r="X72">
        <f t="shared" si="30"/>
        <v>7.1423052032940859</v>
      </c>
      <c r="Y72">
        <v>7.8073488410817315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540</v>
      </c>
      <c r="D73">
        <v>542.5</v>
      </c>
      <c r="E73">
        <v>502.1</v>
      </c>
      <c r="F73">
        <v>529.20000000000005</v>
      </c>
      <c r="G73">
        <f>_xll.TA_TYPPRICE(D73,E73,F73)</f>
        <v>524.6</v>
      </c>
      <c r="H73">
        <v>532.62319050527356</v>
      </c>
      <c r="I73" t="str">
        <f t="shared" si="20"/>
        <v>DOWN</v>
      </c>
      <c r="J73">
        <v>544.32416412192481</v>
      </c>
      <c r="K73">
        <v>528.76479769158072</v>
      </c>
      <c r="L73" t="str">
        <f t="shared" si="21"/>
        <v>No Confirmation</v>
      </c>
      <c r="M73" t="str">
        <f t="shared" si="22"/>
        <v>No Trend</v>
      </c>
      <c r="N73">
        <v>25.93118966804192</v>
      </c>
      <c r="O73" t="str">
        <f t="shared" si="23"/>
        <v>DOWN</v>
      </c>
      <c r="P73" t="str">
        <f t="shared" si="24"/>
        <v>No Trend + Momentum</v>
      </c>
      <c r="Q73">
        <f t="shared" si="25"/>
        <v>27.100000000000023</v>
      </c>
      <c r="R73">
        <f t="shared" si="26"/>
        <v>40.399999999999977</v>
      </c>
      <c r="S73">
        <f t="shared" si="27"/>
        <v>0.67079207920792172</v>
      </c>
      <c r="T73" t="str">
        <f t="shared" si="28"/>
        <v>No Indication</v>
      </c>
      <c r="U73" t="str">
        <f t="shared" si="29"/>
        <v>No T+M+I</v>
      </c>
      <c r="V73">
        <v>537.36578354575954</v>
      </c>
      <c r="W73">
        <v>531.52237616655214</v>
      </c>
      <c r="X73">
        <f t="shared" si="30"/>
        <v>5.8434073792074059</v>
      </c>
      <c r="Y73">
        <v>7.4145605487068664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517</v>
      </c>
      <c r="D74">
        <v>519.45000000000005</v>
      </c>
      <c r="E74">
        <v>502.65</v>
      </c>
      <c r="F74">
        <v>506.05</v>
      </c>
      <c r="G74">
        <f>_xll.TA_TYPPRICE(D74,E74,F74)</f>
        <v>509.38333333333338</v>
      </c>
      <c r="H74">
        <v>521.00326191930344</v>
      </c>
      <c r="I74" t="str">
        <f t="shared" si="20"/>
        <v>DOWN</v>
      </c>
      <c r="J74">
        <v>538.79657209483037</v>
      </c>
      <c r="K74">
        <v>522.96150931567388</v>
      </c>
      <c r="L74" t="str">
        <f t="shared" si="21"/>
        <v>DOWN</v>
      </c>
      <c r="M74" t="str">
        <f t="shared" si="22"/>
        <v>DOWN</v>
      </c>
      <c r="N74">
        <v>11.370701656049723</v>
      </c>
      <c r="O74" t="str">
        <f t="shared" si="23"/>
        <v>DOWN</v>
      </c>
      <c r="P74" t="str">
        <f t="shared" si="24"/>
        <v>DOWN</v>
      </c>
      <c r="Q74">
        <f t="shared" si="25"/>
        <v>3.4000000000000341</v>
      </c>
      <c r="R74">
        <f t="shared" si="26"/>
        <v>16.800000000000068</v>
      </c>
      <c r="S74">
        <f t="shared" si="27"/>
        <v>0.20238095238095358</v>
      </c>
      <c r="T74" t="str">
        <f t="shared" si="28"/>
        <v>No Indication</v>
      </c>
      <c r="U74" t="str">
        <f t="shared" si="29"/>
        <v>No T+M+I</v>
      </c>
      <c r="V74">
        <v>532.54797069256574</v>
      </c>
      <c r="W74">
        <v>529.63553348754829</v>
      </c>
      <c r="X74">
        <f t="shared" si="30"/>
        <v>2.9124372050174543</v>
      </c>
      <c r="Y74">
        <v>6.5141358799689844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509.2</v>
      </c>
      <c r="D75">
        <v>521</v>
      </c>
      <c r="E75">
        <v>500.2</v>
      </c>
      <c r="F75">
        <v>515.79999999999995</v>
      </c>
      <c r="G75">
        <f>_xll.TA_TYPPRICE(D75,E75,F75)</f>
        <v>512.33333333333337</v>
      </c>
      <c r="H75">
        <v>516.66829762631846</v>
      </c>
      <c r="I75" t="str">
        <f t="shared" si="20"/>
        <v>DOWN</v>
      </c>
      <c r="J75">
        <v>534.84177829597922</v>
      </c>
      <c r="K75">
        <v>517.90339613441301</v>
      </c>
      <c r="L75" t="str">
        <f t="shared" si="21"/>
        <v>DOWN</v>
      </c>
      <c r="M75" t="str">
        <f t="shared" si="22"/>
        <v>DOWN</v>
      </c>
      <c r="N75">
        <v>31.592538334025644</v>
      </c>
      <c r="O75" t="str">
        <f t="shared" si="23"/>
        <v>DOWN</v>
      </c>
      <c r="P75" t="str">
        <f t="shared" si="24"/>
        <v>DOWN</v>
      </c>
      <c r="Q75">
        <f t="shared" si="25"/>
        <v>15.599999999999966</v>
      </c>
      <c r="R75">
        <f t="shared" si="26"/>
        <v>20.800000000000011</v>
      </c>
      <c r="S75">
        <f t="shared" si="27"/>
        <v>0.749999999999998</v>
      </c>
      <c r="T75" t="str">
        <f t="shared" si="28"/>
        <v>No Indication</v>
      </c>
      <c r="U75" t="str">
        <f t="shared" si="29"/>
        <v>No T+M+I</v>
      </c>
      <c r="V75">
        <v>529.97135981678639</v>
      </c>
      <c r="W75">
        <v>528.61067915513729</v>
      </c>
      <c r="X75">
        <f t="shared" si="30"/>
        <v>1.3606806616490985</v>
      </c>
      <c r="Y75">
        <v>5.483444836305007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520.79999999999995</v>
      </c>
      <c r="D76">
        <v>523.25</v>
      </c>
      <c r="E76">
        <v>508.9</v>
      </c>
      <c r="F76">
        <v>517.5</v>
      </c>
      <c r="G76">
        <f>_xll.TA_TYPPRICE(D76,E76,F76)</f>
        <v>516.55000000000007</v>
      </c>
      <c r="H76">
        <v>516.60914881315921</v>
      </c>
      <c r="I76" t="str">
        <f t="shared" si="20"/>
        <v>UP</v>
      </c>
      <c r="J76">
        <v>532.26582756353935</v>
      </c>
      <c r="K76">
        <v>515.90264143787681</v>
      </c>
      <c r="L76" t="str">
        <f t="shared" si="21"/>
        <v>No Confirmation</v>
      </c>
      <c r="M76" t="str">
        <f t="shared" si="22"/>
        <v>No Trend</v>
      </c>
      <c r="N76">
        <v>34.833131118723813</v>
      </c>
      <c r="O76" t="str">
        <f t="shared" si="23"/>
        <v>DOWN</v>
      </c>
      <c r="P76" t="str">
        <f t="shared" si="24"/>
        <v>No Trend + Momentum</v>
      </c>
      <c r="Q76">
        <f t="shared" si="25"/>
        <v>8.6000000000000227</v>
      </c>
      <c r="R76">
        <f t="shared" si="26"/>
        <v>14.350000000000023</v>
      </c>
      <c r="S76">
        <f t="shared" si="27"/>
        <v>0.59930313588850237</v>
      </c>
      <c r="T76" t="str">
        <f t="shared" si="28"/>
        <v>No Indication</v>
      </c>
      <c r="U76" t="str">
        <f t="shared" si="29"/>
        <v>No T+M+I</v>
      </c>
      <c r="V76">
        <v>528.05268907574236</v>
      </c>
      <c r="W76">
        <v>527.78766588438634</v>
      </c>
      <c r="X76">
        <f t="shared" si="30"/>
        <v>0.26502319135602193</v>
      </c>
      <c r="Y76">
        <v>4.43976050731521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518</v>
      </c>
      <c r="D77">
        <v>529.9</v>
      </c>
      <c r="E77">
        <v>509.15</v>
      </c>
      <c r="F77">
        <v>525.4</v>
      </c>
      <c r="G77">
        <f>_xll.TA_TYPPRICE(D77,E77,F77)</f>
        <v>521.48333333333323</v>
      </c>
      <c r="H77">
        <v>519.04624107324616</v>
      </c>
      <c r="I77" t="str">
        <f t="shared" si="20"/>
        <v>UP</v>
      </c>
      <c r="J77">
        <v>531.74008810497503</v>
      </c>
      <c r="K77">
        <v>514.40205445168192</v>
      </c>
      <c r="L77" t="str">
        <f t="shared" si="21"/>
        <v>No Confirmation</v>
      </c>
      <c r="M77" t="str">
        <f t="shared" si="22"/>
        <v>No Trend</v>
      </c>
      <c r="N77">
        <v>48.895749492371039</v>
      </c>
      <c r="O77" t="str">
        <f t="shared" si="23"/>
        <v>No Momentum</v>
      </c>
      <c r="P77" t="str">
        <f t="shared" si="24"/>
        <v>No Trend + Momentum</v>
      </c>
      <c r="Q77">
        <f t="shared" si="25"/>
        <v>16.25</v>
      </c>
      <c r="R77">
        <f t="shared" si="26"/>
        <v>20.75</v>
      </c>
      <c r="S77">
        <f t="shared" si="27"/>
        <v>0.7831325301204819</v>
      </c>
      <c r="T77" t="str">
        <f t="shared" si="28"/>
        <v>No Indication</v>
      </c>
      <c r="U77" t="str">
        <f t="shared" si="29"/>
        <v>No T+M+I</v>
      </c>
      <c r="V77">
        <v>527.64458306408972</v>
      </c>
      <c r="W77">
        <v>527.61080174480219</v>
      </c>
      <c r="X77">
        <f t="shared" si="30"/>
        <v>3.3781319287527367E-2</v>
      </c>
      <c r="Y77">
        <v>3.5585646697096736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523.04999999999995</v>
      </c>
      <c r="D78">
        <v>525.15</v>
      </c>
      <c r="E78">
        <v>508.1</v>
      </c>
      <c r="F78">
        <v>511</v>
      </c>
      <c r="G78">
        <f>_xll.TA_TYPPRICE(D78,E78,F78)</f>
        <v>514.75</v>
      </c>
      <c r="H78">
        <v>516.89812053662308</v>
      </c>
      <c r="I78" t="str">
        <f t="shared" si="20"/>
        <v>DOWN</v>
      </c>
      <c r="J78">
        <v>530.27562408164727</v>
      </c>
      <c r="K78">
        <v>513.00159790686371</v>
      </c>
      <c r="L78" t="str">
        <f t="shared" si="21"/>
        <v>DOWN</v>
      </c>
      <c r="M78" t="str">
        <f t="shared" si="22"/>
        <v>DOWN</v>
      </c>
      <c r="N78">
        <v>32.77892548889686</v>
      </c>
      <c r="O78" t="str">
        <f t="shared" si="23"/>
        <v>DOWN</v>
      </c>
      <c r="P78" t="str">
        <f t="shared" si="24"/>
        <v>DOWN</v>
      </c>
      <c r="Q78">
        <f t="shared" si="25"/>
        <v>2.8999999999999773</v>
      </c>
      <c r="R78">
        <f t="shared" si="26"/>
        <v>17.049999999999955</v>
      </c>
      <c r="S78">
        <f t="shared" si="27"/>
        <v>0.17008797653958857</v>
      </c>
      <c r="T78" t="str">
        <f t="shared" si="28"/>
        <v>DOWN</v>
      </c>
      <c r="U78" t="str">
        <f t="shared" si="29"/>
        <v>DOWN</v>
      </c>
      <c r="V78">
        <v>525.08387797730666</v>
      </c>
      <c r="W78">
        <v>526.38037198592792</v>
      </c>
      <c r="X78">
        <f t="shared" si="30"/>
        <v>-1.2964940086212664</v>
      </c>
      <c r="Y78">
        <v>2.5875529340434857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512.4</v>
      </c>
      <c r="D79">
        <v>515.04999999999995</v>
      </c>
      <c r="E79">
        <v>505.35</v>
      </c>
      <c r="F79">
        <v>511.3</v>
      </c>
      <c r="G79">
        <f>_xll.TA_TYPPRICE(D79,E79,F79)</f>
        <v>510.56666666666666</v>
      </c>
      <c r="H79">
        <v>513.73239360164484</v>
      </c>
      <c r="I79" t="str">
        <f t="shared" si="20"/>
        <v>DOWN</v>
      </c>
      <c r="J79">
        <v>526.89215206350343</v>
      </c>
      <c r="K79">
        <v>511.30124281644953</v>
      </c>
      <c r="L79" t="str">
        <f t="shared" si="21"/>
        <v>DOWN</v>
      </c>
      <c r="M79" t="str">
        <f t="shared" si="22"/>
        <v>DOWN</v>
      </c>
      <c r="N79">
        <v>33.351023732601426</v>
      </c>
      <c r="O79" t="str">
        <f t="shared" si="23"/>
        <v>DOWN</v>
      </c>
      <c r="P79" t="str">
        <f t="shared" si="24"/>
        <v>DOWN</v>
      </c>
      <c r="Q79">
        <f t="shared" si="25"/>
        <v>5.9499999999999886</v>
      </c>
      <c r="R79">
        <f t="shared" si="26"/>
        <v>9.6999999999999318</v>
      </c>
      <c r="S79">
        <f t="shared" si="27"/>
        <v>0.61340206185567325</v>
      </c>
      <c r="T79" t="str">
        <f t="shared" si="28"/>
        <v>No Indication</v>
      </c>
      <c r="U79" t="str">
        <f t="shared" si="29"/>
        <v>No T+M+I</v>
      </c>
      <c r="V79">
        <v>522.96328136541331</v>
      </c>
      <c r="W79">
        <v>525.26330739437776</v>
      </c>
      <c r="X79">
        <f t="shared" si="30"/>
        <v>-2.300026028964453</v>
      </c>
      <c r="Y79">
        <v>1.6100371414418979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513.9</v>
      </c>
      <c r="D80">
        <v>518</v>
      </c>
      <c r="E80">
        <v>510.7</v>
      </c>
      <c r="F80">
        <v>517</v>
      </c>
      <c r="G80">
        <f>_xll.TA_TYPPRICE(D80,E80,F80)</f>
        <v>515.23333333333335</v>
      </c>
      <c r="H80">
        <v>514.4828634674891</v>
      </c>
      <c r="I80" t="str">
        <f t="shared" si="20"/>
        <v>UP</v>
      </c>
      <c r="J80">
        <v>524.91611827161375</v>
      </c>
      <c r="K80">
        <v>511.16763330168294</v>
      </c>
      <c r="L80" t="str">
        <f t="shared" si="21"/>
        <v>No Confirmation</v>
      </c>
      <c r="M80" t="str">
        <f t="shared" si="22"/>
        <v>No Trend</v>
      </c>
      <c r="N80">
        <v>44.5575538265931</v>
      </c>
      <c r="O80" t="str">
        <f t="shared" si="23"/>
        <v>No Momentum</v>
      </c>
      <c r="P80" t="str">
        <f t="shared" si="24"/>
        <v>No Trend + Momentum</v>
      </c>
      <c r="Q80">
        <f t="shared" si="25"/>
        <v>6.3000000000000114</v>
      </c>
      <c r="R80">
        <f t="shared" si="26"/>
        <v>7.3000000000000114</v>
      </c>
      <c r="S80">
        <f t="shared" si="27"/>
        <v>0.86301369863013722</v>
      </c>
      <c r="T80" t="str">
        <f t="shared" si="28"/>
        <v>UP</v>
      </c>
      <c r="U80" t="str">
        <f t="shared" si="29"/>
        <v>No T+M+I</v>
      </c>
      <c r="V80">
        <v>522.04585346304202</v>
      </c>
      <c r="W80">
        <v>524.65121055034979</v>
      </c>
      <c r="X80">
        <f t="shared" si="30"/>
        <v>-2.6053570873077661</v>
      </c>
      <c r="Y80">
        <v>0.76695829569196494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516.5</v>
      </c>
      <c r="D81">
        <v>519.5</v>
      </c>
      <c r="E81">
        <v>508</v>
      </c>
      <c r="F81">
        <v>515.20000000000005</v>
      </c>
      <c r="G81">
        <f>_xll.TA_TYPPRICE(D81,E81,F81)</f>
        <v>514.23333333333335</v>
      </c>
      <c r="H81">
        <v>514.35809840041122</v>
      </c>
      <c r="I81" t="str">
        <f t="shared" si="20"/>
        <v>UP</v>
      </c>
      <c r="J81">
        <v>523.71253643347734</v>
      </c>
      <c r="K81">
        <v>510.46371479019786</v>
      </c>
      <c r="L81" t="str">
        <f t="shared" si="21"/>
        <v>No Confirmation</v>
      </c>
      <c r="M81" t="str">
        <f t="shared" si="22"/>
        <v>No Trend</v>
      </c>
      <c r="N81">
        <v>41.784246996694641</v>
      </c>
      <c r="O81" t="str">
        <f t="shared" si="23"/>
        <v>No Momentum</v>
      </c>
      <c r="P81" t="str">
        <f t="shared" si="24"/>
        <v>No Trend + Momentum</v>
      </c>
      <c r="Q81">
        <f t="shared" si="25"/>
        <v>7.2000000000000455</v>
      </c>
      <c r="R81">
        <f t="shared" si="26"/>
        <v>11.5</v>
      </c>
      <c r="S81">
        <f t="shared" si="27"/>
        <v>0.62608695652174307</v>
      </c>
      <c r="T81" t="str">
        <f t="shared" si="28"/>
        <v>No Indication</v>
      </c>
      <c r="U81" t="str">
        <f t="shared" si="29"/>
        <v>No T+M+I</v>
      </c>
      <c r="V81">
        <v>520.99264523795864</v>
      </c>
      <c r="W81">
        <v>523.95112087995346</v>
      </c>
      <c r="X81">
        <f t="shared" si="30"/>
        <v>-2.9584756419948235</v>
      </c>
      <c r="Y81">
        <v>2.1871508154607255E-2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518</v>
      </c>
      <c r="D82">
        <v>518.9</v>
      </c>
      <c r="E82">
        <v>510</v>
      </c>
      <c r="F82">
        <v>513.1</v>
      </c>
      <c r="G82">
        <f>_xll.TA_TYPPRICE(D82,E82,F82)</f>
        <v>514</v>
      </c>
      <c r="H82">
        <v>514.17904920020555</v>
      </c>
      <c r="I82" t="str">
        <f t="shared" si="20"/>
        <v>DOWN</v>
      </c>
      <c r="J82">
        <v>522.64308389270457</v>
      </c>
      <c r="K82">
        <v>510.36066705904278</v>
      </c>
      <c r="L82" t="str">
        <f t="shared" si="21"/>
        <v>No Confirmation</v>
      </c>
      <c r="M82" t="str">
        <f t="shared" si="22"/>
        <v>No Trend</v>
      </c>
      <c r="N82">
        <v>38.307176278654886</v>
      </c>
      <c r="O82" t="str">
        <f t="shared" si="23"/>
        <v>DOWN</v>
      </c>
      <c r="P82" t="str">
        <f t="shared" si="24"/>
        <v>No Trend + Momentum</v>
      </c>
      <c r="Q82">
        <f t="shared" si="25"/>
        <v>3.1000000000000227</v>
      </c>
      <c r="R82">
        <f t="shared" si="26"/>
        <v>8.8999999999999773</v>
      </c>
      <c r="S82">
        <f t="shared" si="27"/>
        <v>0.34831460674157649</v>
      </c>
      <c r="T82" t="str">
        <f t="shared" si="28"/>
        <v>No Indication</v>
      </c>
      <c r="U82" t="str">
        <f t="shared" si="29"/>
        <v>No T+M+I</v>
      </c>
      <c r="V82">
        <v>519.77839212442655</v>
      </c>
      <c r="W82">
        <v>523.14733414810507</v>
      </c>
      <c r="X82">
        <f t="shared" si="30"/>
        <v>-3.3689420236785281</v>
      </c>
      <c r="Y82">
        <v>-0.65629119821201987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515</v>
      </c>
      <c r="D83">
        <v>520.1</v>
      </c>
      <c r="E83">
        <v>510.4</v>
      </c>
      <c r="F83">
        <v>516</v>
      </c>
      <c r="G83">
        <f>_xll.TA_TYPPRICE(D83,E83,F83)</f>
        <v>515.5</v>
      </c>
      <c r="H83">
        <v>514.83952460010278</v>
      </c>
      <c r="I83" t="str">
        <f t="shared" si="20"/>
        <v>UP</v>
      </c>
      <c r="J83">
        <v>522.07795413877022</v>
      </c>
      <c r="K83">
        <v>510.36940771258884</v>
      </c>
      <c r="L83" t="str">
        <f t="shared" si="21"/>
        <v>No Confirmation</v>
      </c>
      <c r="M83" t="str">
        <f t="shared" si="22"/>
        <v>No Trend</v>
      </c>
      <c r="N83">
        <v>46.055953589607661</v>
      </c>
      <c r="O83" t="str">
        <f t="shared" si="23"/>
        <v>No Momentum</v>
      </c>
      <c r="P83" t="str">
        <f t="shared" si="24"/>
        <v>No Trend + Momentum</v>
      </c>
      <c r="Q83">
        <f t="shared" si="25"/>
        <v>5.6000000000000227</v>
      </c>
      <c r="R83">
        <f t="shared" si="26"/>
        <v>9.7000000000000455</v>
      </c>
      <c r="S83">
        <f t="shared" si="27"/>
        <v>0.57731958762886559</v>
      </c>
      <c r="T83" t="str">
        <f t="shared" si="28"/>
        <v>No Indication</v>
      </c>
      <c r="U83" t="str">
        <f t="shared" si="29"/>
        <v>No T+M+I</v>
      </c>
      <c r="V83">
        <v>519.19710102836098</v>
      </c>
      <c r="W83">
        <v>522.6179019889862</v>
      </c>
      <c r="X83">
        <f t="shared" si="30"/>
        <v>-3.420800960625229</v>
      </c>
      <c r="Y83">
        <v>-1.2091931506946616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518.4</v>
      </c>
      <c r="D84">
        <v>520.6</v>
      </c>
      <c r="E84">
        <v>512</v>
      </c>
      <c r="F84">
        <v>518.5</v>
      </c>
      <c r="G84">
        <f>_xll.TA_TYPPRICE(D84,E84,F84)</f>
        <v>517.0333333333333</v>
      </c>
      <c r="H84">
        <v>515.93642896671804</v>
      </c>
      <c r="I84" t="str">
        <f t="shared" si="20"/>
        <v>UP</v>
      </c>
      <c r="J84">
        <v>521.74951988571013</v>
      </c>
      <c r="K84">
        <v>510.73176155423579</v>
      </c>
      <c r="L84" t="str">
        <f t="shared" si="21"/>
        <v>No Confirmation</v>
      </c>
      <c r="M84" t="str">
        <f t="shared" si="22"/>
        <v>No Trend</v>
      </c>
      <c r="N84">
        <v>52.486756945683986</v>
      </c>
      <c r="O84" t="str">
        <f t="shared" si="23"/>
        <v>No Momentum</v>
      </c>
      <c r="P84" t="str">
        <f t="shared" si="24"/>
        <v>No Trend + Momentum</v>
      </c>
      <c r="Q84">
        <f t="shared" si="25"/>
        <v>6.5</v>
      </c>
      <c r="R84">
        <f t="shared" si="26"/>
        <v>8.6000000000000227</v>
      </c>
      <c r="S84">
        <f t="shared" si="27"/>
        <v>0.7558139534883701</v>
      </c>
      <c r="T84" t="str">
        <f t="shared" si="28"/>
        <v>No Indication</v>
      </c>
      <c r="U84" t="str">
        <f t="shared" si="29"/>
        <v>No T+M+I</v>
      </c>
      <c r="V84">
        <v>519.08985471630547</v>
      </c>
      <c r="W84">
        <v>522.31287221202422</v>
      </c>
      <c r="X84">
        <f t="shared" si="30"/>
        <v>-3.2230174957187501</v>
      </c>
      <c r="Y84">
        <v>-1.6119580196994794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518.5</v>
      </c>
      <c r="D85">
        <v>522</v>
      </c>
      <c r="E85">
        <v>511.9</v>
      </c>
      <c r="F85">
        <v>520</v>
      </c>
      <c r="G85">
        <f>_xll.TA_TYPPRICE(D85,E85,F85)</f>
        <v>517.9666666666667</v>
      </c>
      <c r="H85">
        <v>516.95154781669237</v>
      </c>
      <c r="I85" t="str">
        <f t="shared" si="20"/>
        <v>UP</v>
      </c>
      <c r="J85">
        <v>521.80518213333005</v>
      </c>
      <c r="K85">
        <v>510.99137009773892</v>
      </c>
      <c r="L85" t="str">
        <f t="shared" si="21"/>
        <v>No Confirmation</v>
      </c>
      <c r="M85" t="str">
        <f t="shared" si="22"/>
        <v>No Trend</v>
      </c>
      <c r="N85">
        <v>56.386235588960233</v>
      </c>
      <c r="O85" t="str">
        <f t="shared" si="23"/>
        <v>No Momentum</v>
      </c>
      <c r="P85" t="str">
        <f t="shared" si="24"/>
        <v>No Trend + Momentum</v>
      </c>
      <c r="Q85">
        <f t="shared" si="25"/>
        <v>8.1000000000000227</v>
      </c>
      <c r="R85">
        <f t="shared" si="26"/>
        <v>10.100000000000023</v>
      </c>
      <c r="S85">
        <f t="shared" si="27"/>
        <v>0.80198019801980247</v>
      </c>
      <c r="T85" t="str">
        <f t="shared" si="28"/>
        <v>UP</v>
      </c>
      <c r="U85" t="str">
        <f t="shared" si="29"/>
        <v>No T+M+I</v>
      </c>
      <c r="V85">
        <v>519.22987706764309</v>
      </c>
      <c r="W85">
        <v>522.14154834446686</v>
      </c>
      <c r="X85">
        <f t="shared" si="30"/>
        <v>-2.9116712768237676</v>
      </c>
      <c r="Y85">
        <v>-1.8719006711243371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518</v>
      </c>
      <c r="D86">
        <v>524.20000000000005</v>
      </c>
      <c r="E86">
        <v>515.95000000000005</v>
      </c>
      <c r="F86">
        <v>520.4</v>
      </c>
      <c r="G86">
        <f>_xll.TA_TYPPRICE(D86,E86,F86)</f>
        <v>520.18333333333339</v>
      </c>
      <c r="H86">
        <v>518.56744057501282</v>
      </c>
      <c r="I86" t="str">
        <f t="shared" si="20"/>
        <v>UP</v>
      </c>
      <c r="J86">
        <v>522.33736388147895</v>
      </c>
      <c r="K86">
        <v>512.09328785379694</v>
      </c>
      <c r="L86" t="str">
        <f t="shared" si="21"/>
        <v>No Confirmation</v>
      </c>
      <c r="M86" t="str">
        <f t="shared" si="22"/>
        <v>No Trend</v>
      </c>
      <c r="N86">
        <v>57.547611325837799</v>
      </c>
      <c r="O86" t="str">
        <f t="shared" si="23"/>
        <v>No Momentum</v>
      </c>
      <c r="P86" t="str">
        <f t="shared" si="24"/>
        <v>No Trend + Momentum</v>
      </c>
      <c r="Q86">
        <f t="shared" si="25"/>
        <v>4.4499999999999318</v>
      </c>
      <c r="R86">
        <f t="shared" si="26"/>
        <v>8.25</v>
      </c>
      <c r="S86">
        <f t="shared" si="27"/>
        <v>0.5393939393939311</v>
      </c>
      <c r="T86" t="str">
        <f t="shared" si="28"/>
        <v>No Indication</v>
      </c>
      <c r="U86" t="str">
        <f t="shared" si="29"/>
        <v>No T+M+I</v>
      </c>
      <c r="V86">
        <v>519.40989598031342</v>
      </c>
      <c r="W86">
        <v>522.01254476339523</v>
      </c>
      <c r="X86">
        <f t="shared" si="30"/>
        <v>-2.6026487830818041</v>
      </c>
      <c r="Y86">
        <v>-2.0180502935158304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520.25</v>
      </c>
      <c r="D87">
        <v>527</v>
      </c>
      <c r="E87">
        <v>519.54999999999995</v>
      </c>
      <c r="F87">
        <v>523.5</v>
      </c>
      <c r="G87">
        <f>_xll.TA_TYPPRICE(D87,E87,F87)</f>
        <v>523.35</v>
      </c>
      <c r="H87">
        <v>520.95872028750637</v>
      </c>
      <c r="I87" t="str">
        <f t="shared" si="20"/>
        <v>UP</v>
      </c>
      <c r="J87">
        <v>523.37350524115027</v>
      </c>
      <c r="K87">
        <v>513.75033499739766</v>
      </c>
      <c r="L87" t="str">
        <f t="shared" si="21"/>
        <v>UP</v>
      </c>
      <c r="M87" t="str">
        <f t="shared" si="22"/>
        <v>UP</v>
      </c>
      <c r="N87">
        <v>66.253125823364272</v>
      </c>
      <c r="O87" t="str">
        <f t="shared" si="23"/>
        <v>UP</v>
      </c>
      <c r="P87" t="str">
        <f t="shared" si="24"/>
        <v>UP</v>
      </c>
      <c r="Q87">
        <f t="shared" si="25"/>
        <v>3.9500000000000455</v>
      </c>
      <c r="R87">
        <f t="shared" si="26"/>
        <v>7.4500000000000455</v>
      </c>
      <c r="S87">
        <f t="shared" si="27"/>
        <v>0.53020134228188209</v>
      </c>
      <c r="T87" t="str">
        <f t="shared" si="28"/>
        <v>No Indication</v>
      </c>
      <c r="U87" t="str">
        <f t="shared" si="29"/>
        <v>No T+M+I</v>
      </c>
      <c r="V87">
        <v>520.03914275257284</v>
      </c>
      <c r="W87">
        <v>522.12272663277338</v>
      </c>
      <c r="X87">
        <f t="shared" si="30"/>
        <v>-2.0835838802005355</v>
      </c>
      <c r="Y87">
        <v>-2.0311570108527714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523</v>
      </c>
      <c r="D88">
        <v>526.29999999999995</v>
      </c>
      <c r="E88">
        <v>518.5</v>
      </c>
      <c r="F88">
        <v>520.25</v>
      </c>
      <c r="G88">
        <f>_xll.TA_TYPPRICE(D88,E88,F88)</f>
        <v>521.68333333333328</v>
      </c>
      <c r="H88">
        <v>521.32102681041988</v>
      </c>
      <c r="I88" t="str">
        <f t="shared" si="20"/>
        <v>DOWN</v>
      </c>
      <c r="J88">
        <v>524.02383740978348</v>
      </c>
      <c r="K88">
        <v>514.80581610908712</v>
      </c>
      <c r="L88" t="str">
        <f t="shared" si="21"/>
        <v>No Confirmation</v>
      </c>
      <c r="M88" t="str">
        <f t="shared" si="22"/>
        <v>No Trend</v>
      </c>
      <c r="N88">
        <v>52.21983598883714</v>
      </c>
      <c r="O88" t="str">
        <f t="shared" si="23"/>
        <v>No Momentum</v>
      </c>
      <c r="P88" t="str">
        <f t="shared" si="24"/>
        <v>No Trend + Momentum</v>
      </c>
      <c r="Q88">
        <f t="shared" si="25"/>
        <v>1.75</v>
      </c>
      <c r="R88">
        <f t="shared" si="26"/>
        <v>7.7999999999999545</v>
      </c>
      <c r="S88">
        <f t="shared" si="27"/>
        <v>0.22435897435897567</v>
      </c>
      <c r="T88" t="str">
        <f t="shared" si="28"/>
        <v>No Indication</v>
      </c>
      <c r="U88" t="str">
        <f t="shared" si="29"/>
        <v>No T+M+I</v>
      </c>
      <c r="V88">
        <v>520.07158232910012</v>
      </c>
      <c r="W88">
        <v>521.9840061414568</v>
      </c>
      <c r="X88">
        <f t="shared" si="30"/>
        <v>-1.9124238123566784</v>
      </c>
      <c r="Y88">
        <v>-2.0074103711535529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522</v>
      </c>
      <c r="D89">
        <v>525</v>
      </c>
      <c r="E89">
        <v>519.65</v>
      </c>
      <c r="F89">
        <v>520</v>
      </c>
      <c r="G89">
        <f>_xll.TA_TYPPRICE(D89,E89,F89)</f>
        <v>521.55000000000007</v>
      </c>
      <c r="H89">
        <v>521.43551340521003</v>
      </c>
      <c r="I89" t="str">
        <f t="shared" si="20"/>
        <v>DOWN</v>
      </c>
      <c r="J89">
        <v>524.24076242983165</v>
      </c>
      <c r="K89">
        <v>515.88230141817883</v>
      </c>
      <c r="L89" t="str">
        <f t="shared" si="21"/>
        <v>No Confirmation</v>
      </c>
      <c r="M89" t="str">
        <f t="shared" si="22"/>
        <v>No Trend</v>
      </c>
      <c r="N89">
        <v>51.177520895124559</v>
      </c>
      <c r="O89" t="str">
        <f t="shared" si="23"/>
        <v>No Momentum</v>
      </c>
      <c r="P89" t="str">
        <f t="shared" si="24"/>
        <v>No Trend + Momentum</v>
      </c>
      <c r="Q89">
        <f t="shared" si="25"/>
        <v>0.35000000000002274</v>
      </c>
      <c r="R89">
        <f t="shared" si="26"/>
        <v>5.3500000000000227</v>
      </c>
      <c r="S89">
        <f t="shared" si="27"/>
        <v>6.5420560747667528E-2</v>
      </c>
      <c r="T89" t="str">
        <f t="shared" si="28"/>
        <v>DOWN</v>
      </c>
      <c r="U89" t="str">
        <f t="shared" si="29"/>
        <v>No T+M+I</v>
      </c>
      <c r="V89">
        <v>520.06056966308472</v>
      </c>
      <c r="W89">
        <v>521.83704272357113</v>
      </c>
      <c r="X89">
        <f t="shared" si="30"/>
        <v>-1.7764730604864098</v>
      </c>
      <c r="Y89">
        <v>-1.9612229090201243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519.70000000000005</v>
      </c>
      <c r="D90">
        <v>521.1</v>
      </c>
      <c r="E90">
        <v>519</v>
      </c>
      <c r="F90">
        <v>520</v>
      </c>
      <c r="G90">
        <f>_xll.TA_TYPPRICE(D90,E90,F90)</f>
        <v>520.0333333333333</v>
      </c>
      <c r="H90">
        <v>520.73442336927167</v>
      </c>
      <c r="I90" t="str">
        <f t="shared" si="20"/>
        <v>DOWN</v>
      </c>
      <c r="J90">
        <v>523.54281522320241</v>
      </c>
      <c r="K90">
        <v>516.57512332525016</v>
      </c>
      <c r="L90" t="str">
        <f t="shared" si="21"/>
        <v>No Confirmation</v>
      </c>
      <c r="M90" t="str">
        <f t="shared" si="22"/>
        <v>No Trend</v>
      </c>
      <c r="N90">
        <v>51.177520895124552</v>
      </c>
      <c r="O90" t="str">
        <f t="shared" si="23"/>
        <v>No Momentum</v>
      </c>
      <c r="P90" t="str">
        <f t="shared" si="24"/>
        <v>No Trend + Momentum</v>
      </c>
      <c r="Q90">
        <f t="shared" si="25"/>
        <v>1</v>
      </c>
      <c r="R90">
        <f t="shared" si="26"/>
        <v>2.1000000000000227</v>
      </c>
      <c r="S90">
        <f t="shared" si="27"/>
        <v>0.47619047619047106</v>
      </c>
      <c r="T90" t="str">
        <f t="shared" si="28"/>
        <v>No Indication</v>
      </c>
      <c r="U90" t="str">
        <f t="shared" si="29"/>
        <v>No T+M+I</v>
      </c>
      <c r="V90">
        <v>520.05125125337941</v>
      </c>
      <c r="W90">
        <v>521.70096548478807</v>
      </c>
      <c r="X90">
        <f t="shared" si="30"/>
        <v>-1.6497142314086659</v>
      </c>
      <c r="Y90">
        <v>-1.8989211734978326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520.95000000000005</v>
      </c>
      <c r="D91">
        <v>525</v>
      </c>
      <c r="E91">
        <v>519.5</v>
      </c>
      <c r="F91">
        <v>521.5</v>
      </c>
      <c r="G91">
        <f>_xll.TA_TYPPRICE(D91,E91,F91)</f>
        <v>522</v>
      </c>
      <c r="H91">
        <v>521.36721168463578</v>
      </c>
      <c r="I91" t="str">
        <f t="shared" si="20"/>
        <v>UP</v>
      </c>
      <c r="J91">
        <v>523.86663406249079</v>
      </c>
      <c r="K91">
        <v>517.22509591963899</v>
      </c>
      <c r="L91" t="str">
        <f t="shared" si="21"/>
        <v>No Confirmation</v>
      </c>
      <c r="M91" t="str">
        <f t="shared" si="22"/>
        <v>No Trend</v>
      </c>
      <c r="N91">
        <v>58.873390599138396</v>
      </c>
      <c r="O91" t="str">
        <f t="shared" si="23"/>
        <v>No Momentum</v>
      </c>
      <c r="P91" t="str">
        <f t="shared" si="24"/>
        <v>No Trend + Momentum</v>
      </c>
      <c r="Q91">
        <f t="shared" si="25"/>
        <v>2</v>
      </c>
      <c r="R91">
        <f t="shared" si="26"/>
        <v>5.5</v>
      </c>
      <c r="S91">
        <f t="shared" si="27"/>
        <v>0.36363636363636365</v>
      </c>
      <c r="T91" t="str">
        <f t="shared" si="28"/>
        <v>No Indication</v>
      </c>
      <c r="U91" t="str">
        <f t="shared" si="29"/>
        <v>No T+M+I</v>
      </c>
      <c r="V91">
        <v>520.27413567593646</v>
      </c>
      <c r="W91">
        <v>521.68607915258156</v>
      </c>
      <c r="X91">
        <f t="shared" si="30"/>
        <v>-1.4119434766450922</v>
      </c>
      <c r="Y91">
        <v>-1.8015256341272845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521.1</v>
      </c>
      <c r="D92">
        <v>524.95000000000005</v>
      </c>
      <c r="E92">
        <v>516.70000000000005</v>
      </c>
      <c r="F92">
        <v>518.85</v>
      </c>
      <c r="G92">
        <f>_xll.TA_TYPPRICE(D92,E92,F92)</f>
        <v>520.16666666666663</v>
      </c>
      <c r="H92">
        <v>520.76693917565126</v>
      </c>
      <c r="I92" t="str">
        <f t="shared" si="20"/>
        <v>DOWN</v>
      </c>
      <c r="J92">
        <v>524.10738204860399</v>
      </c>
      <c r="K92">
        <v>517.10840793749696</v>
      </c>
      <c r="L92" t="str">
        <f t="shared" si="21"/>
        <v>No Confirmation</v>
      </c>
      <c r="M92" t="str">
        <f t="shared" si="22"/>
        <v>No Trend</v>
      </c>
      <c r="N92">
        <v>43.671421789362547</v>
      </c>
      <c r="O92" t="str">
        <f t="shared" si="23"/>
        <v>No Momentum</v>
      </c>
      <c r="P92" t="str">
        <f t="shared" si="24"/>
        <v>No Trend + Momentum</v>
      </c>
      <c r="Q92">
        <f t="shared" si="25"/>
        <v>2.1499999999999773</v>
      </c>
      <c r="R92">
        <f t="shared" si="26"/>
        <v>8.25</v>
      </c>
      <c r="S92">
        <f t="shared" si="27"/>
        <v>0.26060606060605784</v>
      </c>
      <c r="T92" t="str">
        <f t="shared" si="28"/>
        <v>No Indication</v>
      </c>
      <c r="U92" t="str">
        <f t="shared" si="29"/>
        <v>No T+M+I</v>
      </c>
      <c r="V92">
        <v>520.05503787963858</v>
      </c>
      <c r="W92">
        <v>521.47599921535334</v>
      </c>
      <c r="X92">
        <f t="shared" si="30"/>
        <v>-1.4209613357147646</v>
      </c>
      <c r="Y92">
        <v>-1.7254127744447805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521.79999999999995</v>
      </c>
      <c r="D93">
        <v>524.65</v>
      </c>
      <c r="E93">
        <v>519.70000000000005</v>
      </c>
      <c r="F93">
        <v>521.5</v>
      </c>
      <c r="G93">
        <f>_xll.TA_TYPPRICE(D93,E93,F93)</f>
        <v>521.94999999999993</v>
      </c>
      <c r="H93">
        <v>521.35846958782554</v>
      </c>
      <c r="I93" t="str">
        <f t="shared" si="20"/>
        <v>UP</v>
      </c>
      <c r="J93">
        <v>524.22796381558089</v>
      </c>
      <c r="K93">
        <v>517.6843172847199</v>
      </c>
      <c r="L93" t="str">
        <f t="shared" si="21"/>
        <v>No Confirmation</v>
      </c>
      <c r="M93" t="str">
        <f t="shared" si="22"/>
        <v>No Trend</v>
      </c>
      <c r="N93">
        <v>57.416139685523525</v>
      </c>
      <c r="O93" t="str">
        <f t="shared" si="23"/>
        <v>No Momentum</v>
      </c>
      <c r="P93" t="str">
        <f t="shared" si="24"/>
        <v>No Trend + Momentum</v>
      </c>
      <c r="Q93">
        <f t="shared" si="25"/>
        <v>1.7999999999999545</v>
      </c>
      <c r="R93">
        <f t="shared" si="26"/>
        <v>4.9499999999999318</v>
      </c>
      <c r="S93">
        <f t="shared" si="27"/>
        <v>0.36363636363635948</v>
      </c>
      <c r="T93" t="str">
        <f t="shared" si="28"/>
        <v>No Indication</v>
      </c>
      <c r="U93" t="str">
        <f t="shared" si="29"/>
        <v>No T+M+I</v>
      </c>
      <c r="V93">
        <v>520.27733974430953</v>
      </c>
      <c r="W93">
        <v>521.47777705125304</v>
      </c>
      <c r="X93">
        <f t="shared" si="30"/>
        <v>-1.2004373069435132</v>
      </c>
      <c r="Y93">
        <v>-1.620417680944527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524</v>
      </c>
      <c r="D94">
        <v>535.79999999999995</v>
      </c>
      <c r="E94">
        <v>521.54999999999995</v>
      </c>
      <c r="F94">
        <v>531.5</v>
      </c>
      <c r="G94">
        <f>_xll.TA_TYPPRICE(D94,E94,F94)</f>
        <v>529.61666666666667</v>
      </c>
      <c r="H94">
        <v>525.48756812724605</v>
      </c>
      <c r="I94" t="str">
        <f t="shared" si="20"/>
        <v>UP</v>
      </c>
      <c r="J94">
        <v>526.79952741211844</v>
      </c>
      <c r="K94">
        <v>518.54335788811545</v>
      </c>
      <c r="L94" t="str">
        <f t="shared" si="21"/>
        <v>UP</v>
      </c>
      <c r="M94" t="str">
        <f t="shared" si="22"/>
        <v>UP</v>
      </c>
      <c r="N94">
        <v>80.202660294231677</v>
      </c>
      <c r="O94" t="str">
        <f t="shared" si="23"/>
        <v>UP</v>
      </c>
      <c r="P94" t="str">
        <f t="shared" si="24"/>
        <v>UP</v>
      </c>
      <c r="Q94">
        <f t="shared" si="25"/>
        <v>9.9500000000000455</v>
      </c>
      <c r="R94">
        <f t="shared" si="26"/>
        <v>14.25</v>
      </c>
      <c r="S94">
        <f t="shared" si="27"/>
        <v>0.69824561403509089</v>
      </c>
      <c r="T94" t="str">
        <f t="shared" si="28"/>
        <v>No Indication</v>
      </c>
      <c r="U94" t="str">
        <f t="shared" si="29"/>
        <v>No T+M+I</v>
      </c>
      <c r="V94">
        <v>522.00390286056961</v>
      </c>
      <c r="W94">
        <v>522.22016393634544</v>
      </c>
      <c r="X94">
        <f t="shared" si="30"/>
        <v>-0.21626107577583298</v>
      </c>
      <c r="Y94">
        <v>-1.3395863599107882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534.1</v>
      </c>
      <c r="D95">
        <v>536</v>
      </c>
      <c r="E95">
        <v>528</v>
      </c>
      <c r="F95">
        <v>532</v>
      </c>
      <c r="G95">
        <f>_xll.TA_TYPPRICE(D95,E95,F95)</f>
        <v>532</v>
      </c>
      <c r="H95">
        <v>528.74378406362302</v>
      </c>
      <c r="I95" t="str">
        <f t="shared" si="20"/>
        <v>UP</v>
      </c>
      <c r="J95">
        <v>528.84407687609212</v>
      </c>
      <c r="K95">
        <v>520.6448339129787</v>
      </c>
      <c r="L95" t="str">
        <f t="shared" si="21"/>
        <v>UP</v>
      </c>
      <c r="M95" t="str">
        <f t="shared" si="22"/>
        <v>UP</v>
      </c>
      <c r="N95">
        <v>80.84332833498911</v>
      </c>
      <c r="O95" t="str">
        <f t="shared" si="23"/>
        <v>UP</v>
      </c>
      <c r="P95" t="str">
        <f t="shared" si="24"/>
        <v>UP</v>
      </c>
      <c r="Q95">
        <f t="shared" si="25"/>
        <v>4</v>
      </c>
      <c r="R95">
        <f t="shared" si="26"/>
        <v>8</v>
      </c>
      <c r="S95">
        <f t="shared" si="27"/>
        <v>0.5</v>
      </c>
      <c r="T95" t="str">
        <f t="shared" si="28"/>
        <v>No Indication</v>
      </c>
      <c r="U95" t="str">
        <f t="shared" si="29"/>
        <v>No T+M+I</v>
      </c>
      <c r="V95">
        <v>523.54176395894353</v>
      </c>
      <c r="W95">
        <v>522.9445962373569</v>
      </c>
      <c r="X95">
        <f t="shared" si="30"/>
        <v>0.59716772158662934</v>
      </c>
      <c r="Y95">
        <v>-0.95223554361130469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535</v>
      </c>
      <c r="D96">
        <v>535</v>
      </c>
      <c r="E96">
        <v>525</v>
      </c>
      <c r="F96">
        <v>530.70000000000005</v>
      </c>
      <c r="G96">
        <f>_xll.TA_TYPPRICE(D96,E96,F96)</f>
        <v>530.23333333333335</v>
      </c>
      <c r="H96">
        <v>529.48855869847819</v>
      </c>
      <c r="I96" t="str">
        <f t="shared" si="20"/>
        <v>UP</v>
      </c>
      <c r="J96">
        <v>530.21205979251613</v>
      </c>
      <c r="K96">
        <v>521.61264859898347</v>
      </c>
      <c r="L96" t="str">
        <f t="shared" si="21"/>
        <v>UP</v>
      </c>
      <c r="M96" t="str">
        <f t="shared" si="22"/>
        <v>UP</v>
      </c>
      <c r="N96">
        <v>73.149845342805008</v>
      </c>
      <c r="O96" t="str">
        <f t="shared" si="23"/>
        <v>UP</v>
      </c>
      <c r="P96" t="str">
        <f t="shared" si="24"/>
        <v>UP</v>
      </c>
      <c r="Q96">
        <f t="shared" si="25"/>
        <v>5.7000000000000455</v>
      </c>
      <c r="R96">
        <f t="shared" si="26"/>
        <v>10</v>
      </c>
      <c r="S96">
        <f t="shared" si="27"/>
        <v>0.5700000000000045</v>
      </c>
      <c r="T96" t="str">
        <f t="shared" si="28"/>
        <v>No Indication</v>
      </c>
      <c r="U96" t="str">
        <f t="shared" si="29"/>
        <v>No T+M+I</v>
      </c>
      <c r="V96">
        <v>524.643031042183</v>
      </c>
      <c r="W96">
        <v>523.51907059014525</v>
      </c>
      <c r="X96">
        <f t="shared" si="30"/>
        <v>1.1239604520377497</v>
      </c>
      <c r="Y96">
        <v>-0.5369963444814938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530</v>
      </c>
      <c r="D97">
        <v>536.9</v>
      </c>
      <c r="E97">
        <v>521.5</v>
      </c>
      <c r="F97">
        <v>530.54999999999995</v>
      </c>
      <c r="G97">
        <f>_xll.TA_TYPPRICE(D97,E97,F97)</f>
        <v>529.65</v>
      </c>
      <c r="H97">
        <v>529.56927934923908</v>
      </c>
      <c r="I97" t="str">
        <f t="shared" si="20"/>
        <v>UP</v>
      </c>
      <c r="J97">
        <v>531.69826872751253</v>
      </c>
      <c r="K97">
        <v>521.5876155769871</v>
      </c>
      <c r="L97" t="str">
        <f t="shared" si="21"/>
        <v>No Confirmation</v>
      </c>
      <c r="M97" t="str">
        <f t="shared" si="22"/>
        <v>No Trend</v>
      </c>
      <c r="N97">
        <v>72.159401953208899</v>
      </c>
      <c r="O97" t="str">
        <f t="shared" si="23"/>
        <v>UP</v>
      </c>
      <c r="P97" t="str">
        <f t="shared" si="24"/>
        <v>No Trend + Momentum</v>
      </c>
      <c r="Q97">
        <f t="shared" si="25"/>
        <v>9.0499999999999545</v>
      </c>
      <c r="R97">
        <f t="shared" si="26"/>
        <v>15.399999999999977</v>
      </c>
      <c r="S97">
        <f t="shared" si="27"/>
        <v>0.58766233766233555</v>
      </c>
      <c r="T97" t="str">
        <f t="shared" si="28"/>
        <v>No Indication</v>
      </c>
      <c r="U97" t="str">
        <f t="shared" si="29"/>
        <v>No T+M+I</v>
      </c>
      <c r="V97">
        <v>525.55179549723175</v>
      </c>
      <c r="W97">
        <v>524.03988017606036</v>
      </c>
      <c r="X97">
        <f t="shared" si="30"/>
        <v>1.5119153211713865</v>
      </c>
      <c r="Y97">
        <v>-0.1272140113509177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535</v>
      </c>
      <c r="D98">
        <v>547</v>
      </c>
      <c r="E98">
        <v>534.25</v>
      </c>
      <c r="F98">
        <v>544</v>
      </c>
      <c r="G98">
        <f>_xll.TA_TYPPRICE(D98,E98,F98)</f>
        <v>541.75</v>
      </c>
      <c r="H98">
        <v>535.65963967461948</v>
      </c>
      <c r="I98" t="str">
        <f t="shared" si="20"/>
        <v>UP</v>
      </c>
      <c r="J98">
        <v>535.09865345473202</v>
      </c>
      <c r="K98">
        <v>524.40147878210109</v>
      </c>
      <c r="L98" t="str">
        <f t="shared" si="21"/>
        <v>UP</v>
      </c>
      <c r="M98" t="str">
        <f t="shared" si="22"/>
        <v>UP</v>
      </c>
      <c r="N98">
        <v>88.941611311058026</v>
      </c>
      <c r="O98" t="str">
        <f t="shared" si="23"/>
        <v>UP</v>
      </c>
      <c r="P98" t="str">
        <f t="shared" si="24"/>
        <v>UP</v>
      </c>
      <c r="Q98">
        <f t="shared" si="25"/>
        <v>9.75</v>
      </c>
      <c r="R98">
        <f t="shared" si="26"/>
        <v>12.75</v>
      </c>
      <c r="S98">
        <f t="shared" si="27"/>
        <v>0.76470588235294112</v>
      </c>
      <c r="T98" t="str">
        <f t="shared" si="28"/>
        <v>No Indication</v>
      </c>
      <c r="U98" t="str">
        <f t="shared" si="29"/>
        <v>No T+M+I</v>
      </c>
      <c r="V98">
        <v>528.38998080534998</v>
      </c>
      <c r="W98">
        <v>525.51840757042623</v>
      </c>
      <c r="X98">
        <f t="shared" si="30"/>
        <v>2.8715732349237442</v>
      </c>
      <c r="Y98">
        <v>0.47254343790401476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546.04999999999995</v>
      </c>
      <c r="D99">
        <v>547.85</v>
      </c>
      <c r="E99">
        <v>541.25</v>
      </c>
      <c r="F99">
        <v>544.9</v>
      </c>
      <c r="G99">
        <f>_xll.TA_TYPPRICE(D99,E99,F99)</f>
        <v>544.66666666666663</v>
      </c>
      <c r="H99">
        <v>540.163153170643</v>
      </c>
      <c r="I99" t="str">
        <f t="shared" si="20"/>
        <v>UP</v>
      </c>
      <c r="J99">
        <v>537.93228602034708</v>
      </c>
      <c r="K99">
        <v>528.14559460830083</v>
      </c>
      <c r="L99" t="str">
        <f t="shared" si="21"/>
        <v>UP</v>
      </c>
      <c r="M99" t="str">
        <f t="shared" si="22"/>
        <v>UP</v>
      </c>
      <c r="N99">
        <v>89.47240992312517</v>
      </c>
      <c r="O99" t="str">
        <f t="shared" si="23"/>
        <v>UP</v>
      </c>
      <c r="P99" t="str">
        <f t="shared" si="24"/>
        <v>UP</v>
      </c>
      <c r="Q99">
        <f t="shared" si="25"/>
        <v>3.6499999999999773</v>
      </c>
      <c r="R99">
        <f t="shared" si="26"/>
        <v>6.6000000000000227</v>
      </c>
      <c r="S99">
        <f t="shared" si="27"/>
        <v>0.55303030303029765</v>
      </c>
      <c r="T99" t="str">
        <f t="shared" si="28"/>
        <v>No Indication</v>
      </c>
      <c r="U99" t="str">
        <f t="shared" si="29"/>
        <v>No T+M+I</v>
      </c>
      <c r="V99">
        <v>530.92998375837306</v>
      </c>
      <c r="W99">
        <v>526.95408108372794</v>
      </c>
      <c r="X99">
        <f t="shared" si="30"/>
        <v>3.9759026746451127</v>
      </c>
      <c r="Y99">
        <v>1.1732152852522344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545</v>
      </c>
      <c r="D100">
        <v>549.9</v>
      </c>
      <c r="E100">
        <v>542.15</v>
      </c>
      <c r="F100">
        <v>548.25</v>
      </c>
      <c r="G100">
        <f>_xll.TA_TYPPRICE(D100,E100,F100)</f>
        <v>546.76666666666665</v>
      </c>
      <c r="H100">
        <v>543.46490991865483</v>
      </c>
      <c r="I100" t="str">
        <f t="shared" si="20"/>
        <v>UP</v>
      </c>
      <c r="J100">
        <v>540.59177801582553</v>
      </c>
      <c r="K100">
        <v>531.25768469534512</v>
      </c>
      <c r="L100" t="str">
        <f t="shared" si="21"/>
        <v>UP</v>
      </c>
      <c r="M100" t="str">
        <f t="shared" si="22"/>
        <v>UP</v>
      </c>
      <c r="N100">
        <v>91.394328564271405</v>
      </c>
      <c r="O100" t="str">
        <f t="shared" si="23"/>
        <v>UP</v>
      </c>
      <c r="P100" t="str">
        <f t="shared" si="24"/>
        <v>UP</v>
      </c>
      <c r="Q100">
        <f t="shared" si="25"/>
        <v>6.1000000000000227</v>
      </c>
      <c r="R100">
        <f t="shared" si="26"/>
        <v>7.75</v>
      </c>
      <c r="S100">
        <f t="shared" si="27"/>
        <v>0.78709677419355129</v>
      </c>
      <c r="T100" t="str">
        <f t="shared" si="28"/>
        <v>No Indication</v>
      </c>
      <c r="U100" t="str">
        <f t="shared" si="29"/>
        <v>No T+M+I</v>
      </c>
      <c r="V100">
        <v>533.59460164170025</v>
      </c>
      <c r="W100">
        <v>528.5315565590073</v>
      </c>
      <c r="X100">
        <f t="shared" si="30"/>
        <v>5.0630450826929518</v>
      </c>
      <c r="Y100">
        <v>1.951181244740378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551</v>
      </c>
      <c r="D101">
        <v>551.04999999999995</v>
      </c>
      <c r="E101">
        <v>527.79999999999995</v>
      </c>
      <c r="F101">
        <v>535</v>
      </c>
      <c r="G101">
        <f>_xll.TA_TYPPRICE(D101,E101,F101)</f>
        <v>537.94999999999993</v>
      </c>
      <c r="H101">
        <v>540.70745495932738</v>
      </c>
      <c r="I101" t="str">
        <f t="shared" si="20"/>
        <v>DOWN</v>
      </c>
      <c r="J101">
        <v>542.91582734564201</v>
      </c>
      <c r="K101">
        <v>530.48931031860172</v>
      </c>
      <c r="L101" t="str">
        <f t="shared" si="21"/>
        <v>No Confirmation</v>
      </c>
      <c r="M101" t="str">
        <f t="shared" si="22"/>
        <v>No Trend</v>
      </c>
      <c r="N101">
        <v>48.036974873980931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7.2000000000000455</v>
      </c>
      <c r="R101">
        <f t="shared" si="26"/>
        <v>23.25</v>
      </c>
      <c r="S101">
        <f t="shared" si="27"/>
        <v>0.30967741935484067</v>
      </c>
      <c r="T101" t="str">
        <f t="shared" si="28"/>
        <v>No Indication</v>
      </c>
      <c r="U101" t="str">
        <f t="shared" si="29"/>
        <v>No T+M+I</v>
      </c>
      <c r="V101">
        <v>533.81081677374641</v>
      </c>
      <c r="W101">
        <v>529.01070051759939</v>
      </c>
      <c r="X101">
        <f t="shared" si="30"/>
        <v>4.800116256147021</v>
      </c>
      <c r="Y101">
        <v>2.5209682470217065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533.20000000000005</v>
      </c>
      <c r="D102">
        <v>534.20000000000005</v>
      </c>
      <c r="E102">
        <v>520.25</v>
      </c>
      <c r="F102">
        <v>520.25</v>
      </c>
      <c r="G102">
        <f>_xll.TA_TYPPRICE(D102,E102,F102)</f>
        <v>524.9</v>
      </c>
      <c r="H102">
        <v>532.80372747966362</v>
      </c>
      <c r="I102" t="str">
        <f t="shared" si="20"/>
        <v>DOWN</v>
      </c>
      <c r="J102">
        <v>540.97897682438827</v>
      </c>
      <c r="K102">
        <v>528.21390802557914</v>
      </c>
      <c r="L102" t="str">
        <f t="shared" si="21"/>
        <v>DOWN</v>
      </c>
      <c r="M102" t="str">
        <f t="shared" si="22"/>
        <v>DOWN</v>
      </c>
      <c r="N102">
        <v>28.935665174762022</v>
      </c>
      <c r="O102" t="str">
        <f t="shared" si="23"/>
        <v>DOWN</v>
      </c>
      <c r="P102" t="str">
        <f t="shared" si="24"/>
        <v>DOWN</v>
      </c>
      <c r="Q102">
        <f t="shared" si="25"/>
        <v>0</v>
      </c>
      <c r="R102">
        <f t="shared" si="26"/>
        <v>13.950000000000045</v>
      </c>
      <c r="S102">
        <f t="shared" si="27"/>
        <v>0</v>
      </c>
      <c r="T102" t="str">
        <f t="shared" si="28"/>
        <v>DOWN</v>
      </c>
      <c r="U102" t="str">
        <f t="shared" si="29"/>
        <v>DOWN</v>
      </c>
      <c r="V102">
        <v>531.72453727009315</v>
      </c>
      <c r="W102">
        <v>528.361759738518</v>
      </c>
      <c r="X102">
        <f t="shared" si="30"/>
        <v>3.3627775315751478</v>
      </c>
      <c r="Y102">
        <v>2.6893301039323947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520.25</v>
      </c>
      <c r="D103">
        <v>529</v>
      </c>
      <c r="E103">
        <v>517.04999999999995</v>
      </c>
      <c r="F103">
        <v>526.1</v>
      </c>
      <c r="G103">
        <f>_xll.TA_TYPPRICE(D103,E103,F103)</f>
        <v>524.05000000000007</v>
      </c>
      <c r="H103">
        <v>528.42686373983179</v>
      </c>
      <c r="I103" t="str">
        <f t="shared" si="20"/>
        <v>DOWN</v>
      </c>
      <c r="J103">
        <v>538.3169819745242</v>
      </c>
      <c r="K103">
        <v>525.73303957545045</v>
      </c>
      <c r="L103" t="str">
        <f t="shared" si="21"/>
        <v>No Confirmation</v>
      </c>
      <c r="M103" t="str">
        <f t="shared" si="22"/>
        <v>No Trend</v>
      </c>
      <c r="N103">
        <v>40.637940569077955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9.0500000000000682</v>
      </c>
      <c r="R103">
        <f t="shared" si="26"/>
        <v>11.950000000000045</v>
      </c>
      <c r="S103">
        <f t="shared" si="27"/>
        <v>0.75732217573222038</v>
      </c>
      <c r="T103" t="str">
        <f t="shared" si="28"/>
        <v>No Indication</v>
      </c>
      <c r="U103" t="str">
        <f t="shared" si="29"/>
        <v>No T+M+I</v>
      </c>
      <c r="V103">
        <v>530.85922384392495</v>
      </c>
      <c r="W103">
        <v>528.19422198010932</v>
      </c>
      <c r="X103">
        <f t="shared" si="30"/>
        <v>2.6650018638156325</v>
      </c>
      <c r="Y103">
        <v>2.6844644559090423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524.45000000000005</v>
      </c>
      <c r="D104">
        <v>527.35</v>
      </c>
      <c r="E104">
        <v>520</v>
      </c>
      <c r="F104">
        <v>527.29999999999995</v>
      </c>
      <c r="G104">
        <f>_xll.TA_TYPPRICE(D104,E104,F104)</f>
        <v>524.88333333333333</v>
      </c>
      <c r="H104">
        <v>526.6550985365825</v>
      </c>
      <c r="I104" t="str">
        <f t="shared" si="20"/>
        <v>UP</v>
      </c>
      <c r="J104">
        <v>535.87987486907434</v>
      </c>
      <c r="K104">
        <v>524.45903078090589</v>
      </c>
      <c r="L104" t="str">
        <f t="shared" si="21"/>
        <v>No Confirmation</v>
      </c>
      <c r="M104" t="str">
        <f t="shared" si="22"/>
        <v>No Trend</v>
      </c>
      <c r="N104">
        <v>43.04286879080567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7.2999999999999545</v>
      </c>
      <c r="R104">
        <f t="shared" si="26"/>
        <v>7.3500000000000227</v>
      </c>
      <c r="S104">
        <f t="shared" si="27"/>
        <v>0.9931972789115554</v>
      </c>
      <c r="T104" t="str">
        <f t="shared" si="28"/>
        <v>UP</v>
      </c>
      <c r="U104" t="str">
        <f t="shared" si="29"/>
        <v>No T+M+I</v>
      </c>
      <c r="V104">
        <v>530.31165094485959</v>
      </c>
      <c r="W104">
        <v>528.12798331491604</v>
      </c>
      <c r="X104">
        <f t="shared" si="30"/>
        <v>2.1836676299435567</v>
      </c>
      <c r="Y104">
        <v>2.5843050907159451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527</v>
      </c>
      <c r="D105">
        <v>529.65</v>
      </c>
      <c r="E105">
        <v>520.5</v>
      </c>
      <c r="F105">
        <v>522.79999999999995</v>
      </c>
      <c r="G105">
        <f>_xll.TA_TYPPRICE(D105,E105,F105)</f>
        <v>524.31666666666672</v>
      </c>
      <c r="H105">
        <v>525.48588260162455</v>
      </c>
      <c r="I105" t="str">
        <f t="shared" si="20"/>
        <v>DOWN</v>
      </c>
      <c r="J105">
        <v>534.49545823150231</v>
      </c>
      <c r="K105">
        <v>523.57924616292678</v>
      </c>
      <c r="L105" t="str">
        <f t="shared" si="21"/>
        <v>DOWN</v>
      </c>
      <c r="M105" t="str">
        <f t="shared" si="22"/>
        <v>DOWN</v>
      </c>
      <c r="N105">
        <v>36.173391809771168</v>
      </c>
      <c r="O105" t="str">
        <f t="shared" si="23"/>
        <v>DOWN</v>
      </c>
      <c r="P105" t="str">
        <f t="shared" si="24"/>
        <v>DOWN</v>
      </c>
      <c r="Q105">
        <f t="shared" si="25"/>
        <v>2.2999999999999545</v>
      </c>
      <c r="R105">
        <f t="shared" si="26"/>
        <v>9.1499999999999773</v>
      </c>
      <c r="S105">
        <f t="shared" si="27"/>
        <v>0.25136612021857491</v>
      </c>
      <c r="T105" t="str">
        <f t="shared" si="28"/>
        <v>No Indication</v>
      </c>
      <c r="U105" t="str">
        <f t="shared" si="29"/>
        <v>No T+M+I</v>
      </c>
      <c r="V105">
        <v>529.15601233795815</v>
      </c>
      <c r="W105">
        <v>527.73331788418147</v>
      </c>
      <c r="X105">
        <f t="shared" si="30"/>
        <v>1.4226944537766713</v>
      </c>
      <c r="Y105">
        <v>2.3519829633280902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525</v>
      </c>
      <c r="D106">
        <v>525.9</v>
      </c>
      <c r="E106">
        <v>518.25</v>
      </c>
      <c r="F106">
        <v>520</v>
      </c>
      <c r="G106">
        <f>_xll.TA_TYPPRICE(D106,E106,F106)</f>
        <v>521.38333333333333</v>
      </c>
      <c r="H106">
        <v>523.434607967479</v>
      </c>
      <c r="I106" t="str">
        <f t="shared" si="20"/>
        <v>DOWN</v>
      </c>
      <c r="J106">
        <v>532.58535640227956</v>
      </c>
      <c r="K106">
        <v>522.3949692378319</v>
      </c>
      <c r="L106" t="str">
        <f t="shared" si="21"/>
        <v>DOWN</v>
      </c>
      <c r="M106" t="str">
        <f t="shared" si="22"/>
        <v>DOWN</v>
      </c>
      <c r="N106">
        <v>32.179001021177804</v>
      </c>
      <c r="O106" t="str">
        <f t="shared" si="23"/>
        <v>DOWN</v>
      </c>
      <c r="P106" t="str">
        <f t="shared" si="24"/>
        <v>DOWN</v>
      </c>
      <c r="Q106">
        <f t="shared" si="25"/>
        <v>1.75</v>
      </c>
      <c r="R106">
        <f t="shared" si="26"/>
        <v>7.6499999999999773</v>
      </c>
      <c r="S106">
        <f t="shared" si="27"/>
        <v>0.22875816993464121</v>
      </c>
      <c r="T106" t="str">
        <f t="shared" si="28"/>
        <v>No Indication</v>
      </c>
      <c r="U106" t="str">
        <f t="shared" si="29"/>
        <v>No T+M+I</v>
      </c>
      <c r="V106">
        <v>527.7473950551954</v>
      </c>
      <c r="W106">
        <v>527.16047952239023</v>
      </c>
      <c r="X106">
        <f t="shared" si="30"/>
        <v>0.58691553280516473</v>
      </c>
      <c r="Y106">
        <v>1.9989694772235052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522</v>
      </c>
      <c r="D107">
        <v>524.79999999999995</v>
      </c>
      <c r="E107">
        <v>518.04999999999995</v>
      </c>
      <c r="F107">
        <v>520</v>
      </c>
      <c r="G107">
        <f>_xll.TA_TYPPRICE(D107,E107,F107)</f>
        <v>520.94999999999993</v>
      </c>
      <c r="H107">
        <v>522.19230398373952</v>
      </c>
      <c r="I107" t="str">
        <f t="shared" si="20"/>
        <v>DOWN</v>
      </c>
      <c r="J107">
        <v>530.85527720177299</v>
      </c>
      <c r="K107">
        <v>521.42942051831369</v>
      </c>
      <c r="L107" t="str">
        <f t="shared" si="21"/>
        <v>DOWN</v>
      </c>
      <c r="M107" t="str">
        <f t="shared" si="22"/>
        <v>DOWN</v>
      </c>
      <c r="N107">
        <v>32.179001021177797</v>
      </c>
      <c r="O107" t="str">
        <f t="shared" si="23"/>
        <v>DOWN</v>
      </c>
      <c r="P107" t="str">
        <f t="shared" si="24"/>
        <v>DOWN</v>
      </c>
      <c r="Q107">
        <f t="shared" si="25"/>
        <v>1.9500000000000455</v>
      </c>
      <c r="R107">
        <f t="shared" si="26"/>
        <v>6.75</v>
      </c>
      <c r="S107">
        <f t="shared" si="27"/>
        <v>0.28888888888889563</v>
      </c>
      <c r="T107" t="str">
        <f t="shared" si="28"/>
        <v>No Indication</v>
      </c>
      <c r="U107" t="str">
        <f t="shared" si="29"/>
        <v>No T+M+I</v>
      </c>
      <c r="V107">
        <v>526.5554881236269</v>
      </c>
      <c r="W107">
        <v>526.63007363184283</v>
      </c>
      <c r="X107">
        <f t="shared" si="30"/>
        <v>-7.458550821593235E-2</v>
      </c>
      <c r="Y107">
        <v>1.5842584801356177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522</v>
      </c>
      <c r="D108">
        <v>524.5</v>
      </c>
      <c r="E108">
        <v>520</v>
      </c>
      <c r="F108">
        <v>520.5</v>
      </c>
      <c r="G108">
        <f>_xll.TA_TYPPRICE(D108,E108,F108)</f>
        <v>521.66666666666663</v>
      </c>
      <c r="H108">
        <v>521.92948532520313</v>
      </c>
      <c r="I108" t="str">
        <f t="shared" si="20"/>
        <v>DOWN</v>
      </c>
      <c r="J108">
        <v>529.44299337915675</v>
      </c>
      <c r="K108">
        <v>521.11177151424397</v>
      </c>
      <c r="L108" t="str">
        <f t="shared" si="21"/>
        <v>DOWN</v>
      </c>
      <c r="M108" t="str">
        <f t="shared" si="22"/>
        <v>DOWN</v>
      </c>
      <c r="N108">
        <v>34.206118083546052</v>
      </c>
      <c r="O108" t="str">
        <f t="shared" si="23"/>
        <v>DOWN</v>
      </c>
      <c r="P108" t="str">
        <f t="shared" si="24"/>
        <v>DOWN</v>
      </c>
      <c r="Q108">
        <f t="shared" si="25"/>
        <v>0.5</v>
      </c>
      <c r="R108">
        <f t="shared" si="26"/>
        <v>4.5</v>
      </c>
      <c r="S108">
        <f t="shared" si="27"/>
        <v>0.1111111111111111</v>
      </c>
      <c r="T108" t="str">
        <f t="shared" si="28"/>
        <v>DOWN</v>
      </c>
      <c r="U108" t="str">
        <f t="shared" si="29"/>
        <v>DOWN</v>
      </c>
      <c r="V108">
        <v>525.62387456614579</v>
      </c>
      <c r="W108">
        <v>526.1759941035582</v>
      </c>
      <c r="X108">
        <f t="shared" si="30"/>
        <v>-0.55211953741240904</v>
      </c>
      <c r="Y108">
        <v>1.1569828766260124</v>
      </c>
      <c r="Z108" t="str">
        <f t="shared" si="31"/>
        <v>DOWN</v>
      </c>
      <c r="AA108" t="str">
        <f t="shared" si="32"/>
        <v>DOWN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521.1</v>
      </c>
      <c r="D109">
        <v>522.9</v>
      </c>
      <c r="E109">
        <v>519.04999999999995</v>
      </c>
      <c r="F109">
        <v>522</v>
      </c>
      <c r="G109">
        <f>_xll.TA_TYPPRICE(D109,E109,F109)</f>
        <v>521.31666666666661</v>
      </c>
      <c r="H109">
        <v>521.62307599593487</v>
      </c>
      <c r="I109" t="str">
        <f t="shared" si="20"/>
        <v>UP</v>
      </c>
      <c r="J109">
        <v>527.98899485045524</v>
      </c>
      <c r="K109">
        <v>520.65360006663423</v>
      </c>
      <c r="L109" t="str">
        <f t="shared" si="21"/>
        <v>No Confirmation</v>
      </c>
      <c r="M109" t="str">
        <f t="shared" si="22"/>
        <v>No Trend</v>
      </c>
      <c r="N109">
        <v>40.837340609298451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2.9500000000000455</v>
      </c>
      <c r="R109">
        <f t="shared" si="26"/>
        <v>3.8500000000000227</v>
      </c>
      <c r="S109">
        <f t="shared" si="27"/>
        <v>0.76623376623377348</v>
      </c>
      <c r="T109" t="str">
        <f t="shared" si="28"/>
        <v>No Indication</v>
      </c>
      <c r="U109" t="str">
        <f t="shared" si="29"/>
        <v>No T+M+I</v>
      </c>
      <c r="V109">
        <v>525.06635540212335</v>
      </c>
      <c r="W109">
        <v>525.86666120699829</v>
      </c>
      <c r="X109">
        <f t="shared" si="30"/>
        <v>-0.80030580487493808</v>
      </c>
      <c r="Y109">
        <v>0.76552514032582231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521.9</v>
      </c>
      <c r="D110">
        <v>524.29999999999995</v>
      </c>
      <c r="E110">
        <v>519.25</v>
      </c>
      <c r="F110">
        <v>520.25</v>
      </c>
      <c r="G110">
        <f>_xll.TA_TYPPRICE(D110,E110,F110)</f>
        <v>521.26666666666665</v>
      </c>
      <c r="H110">
        <v>521.44487133130076</v>
      </c>
      <c r="I110" t="str">
        <f t="shared" si="20"/>
        <v>DOWN</v>
      </c>
      <c r="J110">
        <v>527.16921821702078</v>
      </c>
      <c r="K110">
        <v>520.34168894071547</v>
      </c>
      <c r="L110" t="str">
        <f t="shared" si="21"/>
        <v>DOWN</v>
      </c>
      <c r="M110" t="str">
        <f t="shared" si="22"/>
        <v>DOWN</v>
      </c>
      <c r="N110">
        <v>35.604160903432749</v>
      </c>
      <c r="O110" t="str">
        <f t="shared" si="23"/>
        <v>DOWN</v>
      </c>
      <c r="P110" t="str">
        <f t="shared" si="24"/>
        <v>DOWN</v>
      </c>
      <c r="Q110">
        <f t="shared" si="25"/>
        <v>1</v>
      </c>
      <c r="R110">
        <f t="shared" si="26"/>
        <v>5.0499999999999545</v>
      </c>
      <c r="S110">
        <f t="shared" si="27"/>
        <v>0.19801980198019981</v>
      </c>
      <c r="T110" t="str">
        <f t="shared" si="28"/>
        <v>DOWN</v>
      </c>
      <c r="U110" t="str">
        <f t="shared" si="29"/>
        <v>DOWN</v>
      </c>
      <c r="V110">
        <v>524.32537764795052</v>
      </c>
      <c r="W110">
        <v>525.45061222870208</v>
      </c>
      <c r="X110">
        <f t="shared" si="30"/>
        <v>-1.1252345807515667</v>
      </c>
      <c r="Y110">
        <v>0.38737319611034449</v>
      </c>
      <c r="Z110" t="str">
        <f t="shared" si="31"/>
        <v>DOWN</v>
      </c>
      <c r="AA110" t="str">
        <f t="shared" si="32"/>
        <v>DOWN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521</v>
      </c>
      <c r="D111">
        <v>522.9</v>
      </c>
      <c r="E111">
        <v>520</v>
      </c>
      <c r="F111">
        <v>520.85</v>
      </c>
      <c r="G111">
        <f>_xll.TA_TYPPRICE(D111,E111,F111)</f>
        <v>521.25</v>
      </c>
      <c r="H111">
        <v>521.34743566565044</v>
      </c>
      <c r="I111" t="str">
        <f t="shared" si="20"/>
        <v>DOWN</v>
      </c>
      <c r="J111">
        <v>526.22050305768278</v>
      </c>
      <c r="K111">
        <v>520.26575806500091</v>
      </c>
      <c r="L111" t="str">
        <f t="shared" si="21"/>
        <v>No Confirmation</v>
      </c>
      <c r="M111" t="str">
        <f t="shared" si="22"/>
        <v>No Trend</v>
      </c>
      <c r="N111">
        <v>38.956667533159859</v>
      </c>
      <c r="O111" t="str">
        <f t="shared" si="23"/>
        <v>DOWN</v>
      </c>
      <c r="P111" t="str">
        <f t="shared" si="24"/>
        <v>No Trend + Momentum</v>
      </c>
      <c r="Q111">
        <f t="shared" si="25"/>
        <v>0.85000000000002274</v>
      </c>
      <c r="R111">
        <f t="shared" si="26"/>
        <v>2.8999999999999773</v>
      </c>
      <c r="S111">
        <f t="shared" si="27"/>
        <v>0.2931034482758722</v>
      </c>
      <c r="T111" t="str">
        <f t="shared" si="28"/>
        <v>No Indication</v>
      </c>
      <c r="U111" t="str">
        <f t="shared" si="29"/>
        <v>No T+M+I</v>
      </c>
      <c r="V111">
        <v>523.79070416365039</v>
      </c>
      <c r="W111">
        <v>525.10982613768715</v>
      </c>
      <c r="X111">
        <f t="shared" si="30"/>
        <v>-1.3191219740367615</v>
      </c>
      <c r="Y111">
        <v>4.6074162080923242E-2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526.70000000000005</v>
      </c>
      <c r="D112">
        <v>531.45000000000005</v>
      </c>
      <c r="E112">
        <v>523.75</v>
      </c>
      <c r="F112">
        <v>526</v>
      </c>
      <c r="G112">
        <f>_xll.TA_TYPPRICE(D112,E112,F112)</f>
        <v>527.06666666666672</v>
      </c>
      <c r="H112">
        <v>524.20705116615864</v>
      </c>
      <c r="I112" t="str">
        <f t="shared" si="20"/>
        <v>UP</v>
      </c>
      <c r="J112">
        <v>527.38261348930882</v>
      </c>
      <c r="K112">
        <v>521.0400340505563</v>
      </c>
      <c r="L112" t="str">
        <f t="shared" si="21"/>
        <v>No Confirmation</v>
      </c>
      <c r="M112" t="str">
        <f t="shared" si="22"/>
        <v>No Trend</v>
      </c>
      <c r="N112">
        <v>60.833763518949347</v>
      </c>
      <c r="O112" t="str">
        <f t="shared" si="23"/>
        <v>UP</v>
      </c>
      <c r="P112" t="str">
        <f t="shared" si="24"/>
        <v>No Trend + Momentum</v>
      </c>
      <c r="Q112">
        <f t="shared" si="25"/>
        <v>2.25</v>
      </c>
      <c r="R112">
        <f t="shared" si="26"/>
        <v>7.7000000000000455</v>
      </c>
      <c r="S112">
        <f t="shared" si="27"/>
        <v>0.29220779220779047</v>
      </c>
      <c r="T112" t="str">
        <f t="shared" si="28"/>
        <v>No Indication</v>
      </c>
      <c r="U112" t="str">
        <f t="shared" si="29"/>
        <v>No T+M+I</v>
      </c>
      <c r="V112">
        <v>524.13059583078109</v>
      </c>
      <c r="W112">
        <v>525.17576494230286</v>
      </c>
      <c r="X112">
        <f t="shared" si="30"/>
        <v>-1.0451691115217727</v>
      </c>
      <c r="Y112">
        <v>-0.17217449263961598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529</v>
      </c>
      <c r="D113">
        <v>529</v>
      </c>
      <c r="E113">
        <v>517.75</v>
      </c>
      <c r="F113">
        <v>522.25</v>
      </c>
      <c r="G113">
        <f>_xll.TA_TYPPRICE(D113,E113,F113)</f>
        <v>523</v>
      </c>
      <c r="H113">
        <v>523.60352558307932</v>
      </c>
      <c r="I113" t="str">
        <f t="shared" si="20"/>
        <v>DOWN</v>
      </c>
      <c r="J113">
        <v>527.74203271390684</v>
      </c>
      <c r="K113">
        <v>520.30891537265495</v>
      </c>
      <c r="L113" t="str">
        <f t="shared" si="21"/>
        <v>No Confirmation</v>
      </c>
      <c r="M113" t="str">
        <f t="shared" si="22"/>
        <v>No Trend</v>
      </c>
      <c r="N113">
        <v>45.870691230792573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4.5</v>
      </c>
      <c r="R113">
        <f t="shared" si="26"/>
        <v>11.25</v>
      </c>
      <c r="S113">
        <f t="shared" si="27"/>
        <v>0.4</v>
      </c>
      <c r="T113" t="str">
        <f t="shared" si="28"/>
        <v>No Indication</v>
      </c>
      <c r="U113" t="str">
        <f t="shared" si="29"/>
        <v>No T+M+I</v>
      </c>
      <c r="V113">
        <v>523.84127339527629</v>
      </c>
      <c r="W113">
        <v>524.95904161324336</v>
      </c>
      <c r="X113">
        <f t="shared" si="30"/>
        <v>-1.1177682179670683</v>
      </c>
      <c r="Y113">
        <v>-0.36129323770510646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523.29999999999995</v>
      </c>
      <c r="D114">
        <v>524</v>
      </c>
      <c r="E114">
        <v>507.15</v>
      </c>
      <c r="F114">
        <v>515.20000000000005</v>
      </c>
      <c r="G114">
        <f>_xll.TA_TYPPRICE(D114,E114,F114)</f>
        <v>515.45000000000005</v>
      </c>
      <c r="H114">
        <v>519.52676279153968</v>
      </c>
      <c r="I114" t="str">
        <f t="shared" si="20"/>
        <v>DOWN</v>
      </c>
      <c r="J114">
        <v>526.91046988859421</v>
      </c>
      <c r="K114">
        <v>517.38471195650936</v>
      </c>
      <c r="L114" t="str">
        <f t="shared" si="21"/>
        <v>DOWN</v>
      </c>
      <c r="M114" t="str">
        <f t="shared" si="22"/>
        <v>DOWN</v>
      </c>
      <c r="N114">
        <v>29.068484071736329</v>
      </c>
      <c r="O114" t="str">
        <f t="shared" si="23"/>
        <v>DOWN</v>
      </c>
      <c r="P114" t="str">
        <f t="shared" si="24"/>
        <v>DOWN</v>
      </c>
      <c r="Q114">
        <f t="shared" si="25"/>
        <v>8.0500000000000682</v>
      </c>
      <c r="R114">
        <f t="shared" si="26"/>
        <v>16.850000000000023</v>
      </c>
      <c r="S114">
        <f t="shared" si="27"/>
        <v>0.47774480712166512</v>
      </c>
      <c r="T114" t="str">
        <f t="shared" si="28"/>
        <v>No Indication</v>
      </c>
      <c r="U114" t="str">
        <f t="shared" si="29"/>
        <v>No T+M+I</v>
      </c>
      <c r="V114">
        <v>522.51184671907993</v>
      </c>
      <c r="W114">
        <v>524.23614964189198</v>
      </c>
      <c r="X114">
        <f t="shared" si="30"/>
        <v>-1.7243029228120577</v>
      </c>
      <c r="Y114">
        <v>-0.6338951747264967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516</v>
      </c>
      <c r="D115">
        <v>518.9</v>
      </c>
      <c r="E115">
        <v>510.2</v>
      </c>
      <c r="F115">
        <v>517.79999999999995</v>
      </c>
      <c r="G115">
        <f>_xll.TA_TYPPRICE(D115,E115,F115)</f>
        <v>515.63333333333333</v>
      </c>
      <c r="H115">
        <v>517.5800480624365</v>
      </c>
      <c r="I115" t="str">
        <f t="shared" si="20"/>
        <v>UP</v>
      </c>
      <c r="J115">
        <v>525.13036546890658</v>
      </c>
      <c r="K115">
        <v>515.78810929950725</v>
      </c>
      <c r="L115" t="str">
        <f t="shared" si="21"/>
        <v>No Confirmation</v>
      </c>
      <c r="M115" t="str">
        <f t="shared" si="22"/>
        <v>No Trend</v>
      </c>
      <c r="N115">
        <v>39.31561427424635</v>
      </c>
      <c r="O115" t="str">
        <f t="shared" si="23"/>
        <v>DOWN</v>
      </c>
      <c r="P115" t="str">
        <f t="shared" si="24"/>
        <v>No Trend + Momentum</v>
      </c>
      <c r="Q115">
        <f t="shared" si="25"/>
        <v>7.5999999999999659</v>
      </c>
      <c r="R115">
        <f t="shared" si="26"/>
        <v>8.6999999999999886</v>
      </c>
      <c r="S115">
        <f t="shared" si="27"/>
        <v>0.87356321839080187</v>
      </c>
      <c r="T115" t="str">
        <f t="shared" si="28"/>
        <v>UP</v>
      </c>
      <c r="U115" t="str">
        <f t="shared" si="29"/>
        <v>No T+M+I</v>
      </c>
      <c r="V115">
        <v>521.78694722383682</v>
      </c>
      <c r="W115">
        <v>523.75939781656666</v>
      </c>
      <c r="X115">
        <f t="shared" si="30"/>
        <v>-1.9724505927298424</v>
      </c>
      <c r="Y115">
        <v>-0.90160625832716579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517.29999999999995</v>
      </c>
      <c r="D116">
        <v>519.70000000000005</v>
      </c>
      <c r="E116">
        <v>509.1</v>
      </c>
      <c r="F116">
        <v>510.2</v>
      </c>
      <c r="G116">
        <f>_xll.TA_TYPPRICE(D116,E116,F116)</f>
        <v>513.00000000000011</v>
      </c>
      <c r="H116">
        <v>515.29002403121831</v>
      </c>
      <c r="I116" t="str">
        <f t="shared" si="20"/>
        <v>DOWN</v>
      </c>
      <c r="J116">
        <v>523.92361758692732</v>
      </c>
      <c r="K116">
        <v>514.30186278850567</v>
      </c>
      <c r="L116" t="str">
        <f t="shared" si="21"/>
        <v>DOWN</v>
      </c>
      <c r="M116" t="str">
        <f t="shared" si="22"/>
        <v>DOWN</v>
      </c>
      <c r="N116">
        <v>25.732583985278172</v>
      </c>
      <c r="O116" t="str">
        <f t="shared" si="23"/>
        <v>DOWN</v>
      </c>
      <c r="P116" t="str">
        <f t="shared" si="24"/>
        <v>DOWN</v>
      </c>
      <c r="Q116">
        <f t="shared" si="25"/>
        <v>1.0999999999999659</v>
      </c>
      <c r="R116">
        <f t="shared" si="26"/>
        <v>10.600000000000023</v>
      </c>
      <c r="S116">
        <f t="shared" si="27"/>
        <v>0.10377358490565694</v>
      </c>
      <c r="T116" t="str">
        <f t="shared" si="28"/>
        <v>DOWN</v>
      </c>
      <c r="U116" t="str">
        <f t="shared" si="29"/>
        <v>DOWN</v>
      </c>
      <c r="V116">
        <v>520.00433995863114</v>
      </c>
      <c r="W116">
        <v>522.75499797830241</v>
      </c>
      <c r="X116">
        <f t="shared" si="30"/>
        <v>-2.7506580196712775</v>
      </c>
      <c r="Y116">
        <v>-1.2714166105959881</v>
      </c>
      <c r="Z116" t="str">
        <f t="shared" si="31"/>
        <v>DOWN</v>
      </c>
      <c r="AA116" t="str">
        <f t="shared" si="32"/>
        <v>DOWN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511.2</v>
      </c>
      <c r="D117">
        <v>515.29999999999995</v>
      </c>
      <c r="E117">
        <v>505.75</v>
      </c>
      <c r="F117">
        <v>514.5</v>
      </c>
      <c r="G117">
        <f>_xll.TA_TYPPRICE(D117,E117,F117)</f>
        <v>511.84999999999997</v>
      </c>
      <c r="H117">
        <v>513.57001201560911</v>
      </c>
      <c r="I117" t="str">
        <f t="shared" si="20"/>
        <v>UP</v>
      </c>
      <c r="J117">
        <v>522.00725812316568</v>
      </c>
      <c r="K117">
        <v>512.40144883550443</v>
      </c>
      <c r="L117" t="str">
        <f t="shared" si="21"/>
        <v>No Confirmation</v>
      </c>
      <c r="M117" t="str">
        <f t="shared" si="22"/>
        <v>No Trend</v>
      </c>
      <c r="N117">
        <v>40.3158687602849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8.75</v>
      </c>
      <c r="R117">
        <f t="shared" si="26"/>
        <v>9.5499999999999545</v>
      </c>
      <c r="S117">
        <f t="shared" si="27"/>
        <v>0.91623036649215095</v>
      </c>
      <c r="T117" t="str">
        <f t="shared" si="28"/>
        <v>UP</v>
      </c>
      <c r="U117" t="str">
        <f t="shared" si="29"/>
        <v>No T+M+I</v>
      </c>
      <c r="V117">
        <v>519.15751842653401</v>
      </c>
      <c r="W117">
        <v>522.14351664657636</v>
      </c>
      <c r="X117">
        <f t="shared" si="30"/>
        <v>-2.9859982200423474</v>
      </c>
      <c r="Y117">
        <v>-1.61433293248526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512.5</v>
      </c>
      <c r="D118">
        <v>515</v>
      </c>
      <c r="E118">
        <v>492.4</v>
      </c>
      <c r="F118">
        <v>495.8</v>
      </c>
      <c r="G118">
        <f>_xll.TA_TYPPRICE(D118,E118,F118)</f>
        <v>501.06666666666666</v>
      </c>
      <c r="H118">
        <v>507.31833934113786</v>
      </c>
      <c r="I118" t="str">
        <f t="shared" si="20"/>
        <v>DOWN</v>
      </c>
      <c r="J118">
        <v>520.45008965135105</v>
      </c>
      <c r="K118">
        <v>507.95668242761457</v>
      </c>
      <c r="L118" t="str">
        <f t="shared" si="21"/>
        <v>DOWN</v>
      </c>
      <c r="M118" t="str">
        <f t="shared" si="22"/>
        <v>DOWN</v>
      </c>
      <c r="N118">
        <v>19.500457237289236</v>
      </c>
      <c r="O118" t="str">
        <f t="shared" si="23"/>
        <v>DOWN</v>
      </c>
      <c r="P118" t="str">
        <f t="shared" si="24"/>
        <v>DOWN</v>
      </c>
      <c r="Q118">
        <f t="shared" si="25"/>
        <v>3.4000000000000341</v>
      </c>
      <c r="R118">
        <f t="shared" si="26"/>
        <v>22.600000000000023</v>
      </c>
      <c r="S118">
        <f t="shared" si="27"/>
        <v>0.15044247787610754</v>
      </c>
      <c r="T118" t="str">
        <f t="shared" si="28"/>
        <v>DOWN</v>
      </c>
      <c r="U118" t="str">
        <f t="shared" si="29"/>
        <v>DOWN</v>
      </c>
      <c r="V118">
        <v>515.56405405322107</v>
      </c>
      <c r="W118">
        <v>520.19214504312629</v>
      </c>
      <c r="X118">
        <f t="shared" si="30"/>
        <v>-4.6280909899052176</v>
      </c>
      <c r="Y118">
        <v>-2.2170845439692517</v>
      </c>
      <c r="Z118" t="str">
        <f t="shared" si="31"/>
        <v>DOWN</v>
      </c>
      <c r="AA118" t="str">
        <f t="shared" si="32"/>
        <v>DOWN</v>
      </c>
      <c r="AB118" t="str">
        <f t="shared" si="33"/>
        <v>DOWN</v>
      </c>
      <c r="AC118" t="str">
        <f t="shared" si="34"/>
        <v>DOWN</v>
      </c>
      <c r="AD118">
        <f t="shared" si="35"/>
        <v>512.4</v>
      </c>
      <c r="AE118">
        <f t="shared" si="36"/>
        <v>506.35</v>
      </c>
      <c r="AF118">
        <f t="shared" si="37"/>
        <v>503.70000000000005</v>
      </c>
      <c r="AG118">
        <f t="shared" si="38"/>
        <v>501.05</v>
      </c>
    </row>
    <row r="119" spans="1:33" x14ac:dyDescent="0.25">
      <c r="A119" t="s">
        <v>5</v>
      </c>
      <c r="B119" s="1">
        <v>43026</v>
      </c>
      <c r="C119">
        <v>490.1</v>
      </c>
      <c r="D119">
        <v>492.9</v>
      </c>
      <c r="E119">
        <v>477</v>
      </c>
      <c r="F119">
        <v>491.1</v>
      </c>
      <c r="G119">
        <f>_xll.TA_TYPPRICE(D119,E119,F119)</f>
        <v>487</v>
      </c>
      <c r="H119">
        <v>497.15916967056893</v>
      </c>
      <c r="I119" t="str">
        <f t="shared" si="20"/>
        <v>DOWN</v>
      </c>
      <c r="J119">
        <v>514.32784750660642</v>
      </c>
      <c r="K119">
        <v>501.07741966592243</v>
      </c>
      <c r="L119" t="str">
        <f t="shared" si="21"/>
        <v>DOWN</v>
      </c>
      <c r="M119" t="str">
        <f t="shared" si="22"/>
        <v>DOWN</v>
      </c>
      <c r="N119">
        <v>16.77878538363478</v>
      </c>
      <c r="O119" t="str">
        <f t="shared" si="23"/>
        <v>DOWN</v>
      </c>
      <c r="P119" t="str">
        <f t="shared" si="24"/>
        <v>DOWN</v>
      </c>
      <c r="Q119">
        <f t="shared" si="25"/>
        <v>14.100000000000023</v>
      </c>
      <c r="R119">
        <f t="shared" si="26"/>
        <v>15.899999999999977</v>
      </c>
      <c r="S119">
        <f t="shared" si="27"/>
        <v>0.88679245283019137</v>
      </c>
      <c r="T119" t="str">
        <f t="shared" si="28"/>
        <v>UP</v>
      </c>
      <c r="U119" t="str">
        <f t="shared" si="29"/>
        <v>No T+M+I</v>
      </c>
      <c r="V119">
        <v>511.80035342964862</v>
      </c>
      <c r="W119">
        <v>518.03717133622808</v>
      </c>
      <c r="X119">
        <f t="shared" si="30"/>
        <v>-6.2368179065794607</v>
      </c>
      <c r="Y119">
        <v>-3.0210312164912936</v>
      </c>
      <c r="Z119" t="str">
        <f t="shared" si="31"/>
        <v>DOWN</v>
      </c>
      <c r="AA119" t="str">
        <f t="shared" si="32"/>
        <v>No TMIM</v>
      </c>
      <c r="AB119" t="str">
        <f t="shared" si="33"/>
        <v>DOWN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494.95</v>
      </c>
      <c r="D120">
        <v>495.2</v>
      </c>
      <c r="E120">
        <v>486.5</v>
      </c>
      <c r="F120">
        <v>487.8</v>
      </c>
      <c r="G120">
        <f>_xll.TA_TYPPRICE(D120,E120,F120)</f>
        <v>489.83333333333331</v>
      </c>
      <c r="H120">
        <v>493.49625150195112</v>
      </c>
      <c r="I120" t="str">
        <f t="shared" si="20"/>
        <v>DOWN</v>
      </c>
      <c r="J120">
        <v>510.07721472736057</v>
      </c>
      <c r="K120">
        <v>497.83799307349523</v>
      </c>
      <c r="L120" t="str">
        <f t="shared" si="21"/>
        <v>DOWN</v>
      </c>
      <c r="M120" t="str">
        <f t="shared" si="22"/>
        <v>DOWN</v>
      </c>
      <c r="N120">
        <v>14.947764456053116</v>
      </c>
      <c r="O120" t="str">
        <f t="shared" si="23"/>
        <v>DOWN</v>
      </c>
      <c r="P120" t="str">
        <f t="shared" si="24"/>
        <v>DOWN</v>
      </c>
      <c r="Q120">
        <f t="shared" si="25"/>
        <v>1.3000000000000114</v>
      </c>
      <c r="R120">
        <f t="shared" si="26"/>
        <v>8.6999999999999886</v>
      </c>
      <c r="S120">
        <f t="shared" si="27"/>
        <v>0.14942528735632335</v>
      </c>
      <c r="T120" t="str">
        <f t="shared" si="28"/>
        <v>DOWN</v>
      </c>
      <c r="U120" t="str">
        <f t="shared" si="29"/>
        <v>DOWN</v>
      </c>
      <c r="V120">
        <v>508.10799136354882</v>
      </c>
      <c r="W120">
        <v>515.7973808668778</v>
      </c>
      <c r="X120">
        <f t="shared" si="30"/>
        <v>-7.6893895033289823</v>
      </c>
      <c r="Y120">
        <v>-3.9547028738588317</v>
      </c>
      <c r="Z120" t="str">
        <f t="shared" si="31"/>
        <v>DOWN</v>
      </c>
      <c r="AA120" t="str">
        <f t="shared" si="32"/>
        <v>DOWN</v>
      </c>
      <c r="AB120" t="str">
        <f t="shared" si="33"/>
        <v>DOWN</v>
      </c>
      <c r="AC120" t="str">
        <f t="shared" si="34"/>
        <v>DOWN</v>
      </c>
      <c r="AD120">
        <f t="shared" si="35"/>
        <v>494.20000000000005</v>
      </c>
      <c r="AE120">
        <f t="shared" si="36"/>
        <v>491.90000000000003</v>
      </c>
      <c r="AF120">
        <f t="shared" si="37"/>
        <v>490.85</v>
      </c>
      <c r="AG120">
        <f t="shared" si="38"/>
        <v>489.8</v>
      </c>
    </row>
    <row r="121" spans="1:33" x14ac:dyDescent="0.25">
      <c r="A121" t="s">
        <v>5</v>
      </c>
      <c r="B121" s="1">
        <v>43031</v>
      </c>
      <c r="C121">
        <v>492.8</v>
      </c>
      <c r="D121">
        <v>500.8</v>
      </c>
      <c r="E121">
        <v>485.05</v>
      </c>
      <c r="F121">
        <v>491.65</v>
      </c>
      <c r="G121">
        <f>_xll.TA_TYPPRICE(D121,E121,F121)</f>
        <v>492.5</v>
      </c>
      <c r="H121">
        <v>492.99812575097553</v>
      </c>
      <c r="I121" t="str">
        <f t="shared" si="20"/>
        <v>DOWN</v>
      </c>
      <c r="J121">
        <v>508.0156114546138</v>
      </c>
      <c r="K121">
        <v>494.99621683494075</v>
      </c>
      <c r="L121" t="str">
        <f t="shared" si="21"/>
        <v>DOWN</v>
      </c>
      <c r="M121" t="str">
        <f t="shared" si="22"/>
        <v>DOWN</v>
      </c>
      <c r="N121">
        <v>26.624945845742339</v>
      </c>
      <c r="O121" t="str">
        <f t="shared" si="23"/>
        <v>DOWN</v>
      </c>
      <c r="P121" t="str">
        <f t="shared" si="24"/>
        <v>DOWN</v>
      </c>
      <c r="Q121">
        <f t="shared" si="25"/>
        <v>6.5999999999999659</v>
      </c>
      <c r="R121">
        <f t="shared" si="26"/>
        <v>15.75</v>
      </c>
      <c r="S121">
        <f t="shared" si="27"/>
        <v>0.41904761904761689</v>
      </c>
      <c r="T121" t="str">
        <f t="shared" si="28"/>
        <v>No Indication</v>
      </c>
      <c r="U121" t="str">
        <f t="shared" si="29"/>
        <v>No T+M+I</v>
      </c>
      <c r="V121">
        <v>505.57599269223363</v>
      </c>
      <c r="W121">
        <v>514.00868598784984</v>
      </c>
      <c r="X121">
        <f t="shared" si="30"/>
        <v>-8.4326932956162182</v>
      </c>
      <c r="Y121">
        <v>-4.8503009582103092</v>
      </c>
      <c r="Z121" t="str">
        <f t="shared" si="31"/>
        <v>DOWN</v>
      </c>
      <c r="AA121" t="str">
        <f t="shared" si="32"/>
        <v>No TMIM</v>
      </c>
      <c r="AB121" t="str">
        <f t="shared" si="33"/>
        <v>DOWN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496</v>
      </c>
      <c r="D122">
        <v>537.45000000000005</v>
      </c>
      <c r="E122">
        <v>492.7</v>
      </c>
      <c r="F122">
        <v>524.35</v>
      </c>
      <c r="G122">
        <f>_xll.TA_TYPPRICE(D122,E122,F122)</f>
        <v>518.16666666666663</v>
      </c>
      <c r="H122">
        <v>505.58239620882108</v>
      </c>
      <c r="I122" t="str">
        <f t="shared" si="20"/>
        <v>UP</v>
      </c>
      <c r="J122">
        <v>514.55658668692183</v>
      </c>
      <c r="K122">
        <v>494.48594642717615</v>
      </c>
      <c r="L122" t="str">
        <f t="shared" si="21"/>
        <v>UP</v>
      </c>
      <c r="M122" t="str">
        <f t="shared" si="22"/>
        <v>UP</v>
      </c>
      <c r="N122">
        <v>70.144061307811356</v>
      </c>
      <c r="O122" t="str">
        <f t="shared" si="23"/>
        <v>UP</v>
      </c>
      <c r="P122" t="str">
        <f t="shared" si="24"/>
        <v>UP</v>
      </c>
      <c r="Q122">
        <f t="shared" si="25"/>
        <v>31.650000000000034</v>
      </c>
      <c r="R122">
        <f t="shared" si="26"/>
        <v>44.750000000000057</v>
      </c>
      <c r="S122">
        <f t="shared" si="27"/>
        <v>0.7072625698324021</v>
      </c>
      <c r="T122" t="str">
        <f t="shared" si="28"/>
        <v>No Indication</v>
      </c>
      <c r="U122" t="str">
        <f t="shared" si="29"/>
        <v>No T+M+I</v>
      </c>
      <c r="V122">
        <v>508.46430150881309</v>
      </c>
      <c r="W122">
        <v>514.77470924800912</v>
      </c>
      <c r="X122">
        <f t="shared" si="30"/>
        <v>-6.3104077391960232</v>
      </c>
      <c r="Y122">
        <v>-5.1423223144074521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533.75</v>
      </c>
      <c r="D123">
        <v>543.25</v>
      </c>
      <c r="E123">
        <v>518.85</v>
      </c>
      <c r="F123">
        <v>530.79999999999995</v>
      </c>
      <c r="G123">
        <f>_xll.TA_TYPPRICE(D123,E123,F123)</f>
        <v>530.96666666666658</v>
      </c>
      <c r="H123">
        <v>518.2745314377438</v>
      </c>
      <c r="I123" t="str">
        <f t="shared" si="20"/>
        <v>UP</v>
      </c>
      <c r="J123">
        <v>520.93290075649475</v>
      </c>
      <c r="K123">
        <v>499.90018055447035</v>
      </c>
      <c r="L123" t="str">
        <f t="shared" si="21"/>
        <v>UP</v>
      </c>
      <c r="M123" t="str">
        <f t="shared" si="22"/>
        <v>UP</v>
      </c>
      <c r="N123">
        <v>73.953056066320883</v>
      </c>
      <c r="O123" t="str">
        <f t="shared" si="23"/>
        <v>UP</v>
      </c>
      <c r="P123" t="str">
        <f t="shared" si="24"/>
        <v>UP</v>
      </c>
      <c r="Q123">
        <f t="shared" si="25"/>
        <v>11.949999999999932</v>
      </c>
      <c r="R123">
        <f t="shared" si="26"/>
        <v>24.399999999999977</v>
      </c>
      <c r="S123">
        <f t="shared" si="27"/>
        <v>0.48975409836065342</v>
      </c>
      <c r="T123" t="str">
        <f t="shared" si="28"/>
        <v>No Indication</v>
      </c>
      <c r="U123" t="str">
        <f t="shared" si="29"/>
        <v>No T+M+I</v>
      </c>
      <c r="V123">
        <v>511.90056281514956</v>
      </c>
      <c r="W123">
        <v>515.96176782223063</v>
      </c>
      <c r="X123">
        <f t="shared" si="30"/>
        <v>-4.061205007081071</v>
      </c>
      <c r="Y123">
        <v>-4.9260988529421761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532.5</v>
      </c>
      <c r="D124">
        <v>541</v>
      </c>
      <c r="E124">
        <v>524.54999999999995</v>
      </c>
      <c r="F124">
        <v>533</v>
      </c>
      <c r="G124">
        <f>_xll.TA_TYPPRICE(D124,E124,F124)</f>
        <v>532.85</v>
      </c>
      <c r="H124">
        <v>525.56226571887191</v>
      </c>
      <c r="I124" t="str">
        <f t="shared" si="20"/>
        <v>UP</v>
      </c>
      <c r="J124">
        <v>525.39225614394036</v>
      </c>
      <c r="K124">
        <v>505.37791820903249</v>
      </c>
      <c r="L124" t="str">
        <f t="shared" si="21"/>
        <v>UP</v>
      </c>
      <c r="M124" t="str">
        <f t="shared" si="22"/>
        <v>UP</v>
      </c>
      <c r="N124">
        <v>75.296768665592168</v>
      </c>
      <c r="O124" t="str">
        <f t="shared" si="23"/>
        <v>UP</v>
      </c>
      <c r="P124" t="str">
        <f t="shared" si="24"/>
        <v>UP</v>
      </c>
      <c r="Q124">
        <f t="shared" si="25"/>
        <v>8.4500000000000455</v>
      </c>
      <c r="R124">
        <f t="shared" si="26"/>
        <v>16.450000000000045</v>
      </c>
      <c r="S124">
        <f t="shared" si="27"/>
        <v>0.51367781155015335</v>
      </c>
      <c r="T124" t="str">
        <f t="shared" si="28"/>
        <v>No Indication</v>
      </c>
      <c r="U124" t="str">
        <f t="shared" si="29"/>
        <v>No T+M+I</v>
      </c>
      <c r="V124">
        <v>515.14663007435729</v>
      </c>
      <c r="W124">
        <v>517.223859094658</v>
      </c>
      <c r="X124">
        <f t="shared" si="30"/>
        <v>-2.077229020300706</v>
      </c>
      <c r="Y124">
        <v>-4.3563248864138817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534.6</v>
      </c>
      <c r="D125">
        <v>543.75</v>
      </c>
      <c r="E125">
        <v>531.25</v>
      </c>
      <c r="F125">
        <v>542</v>
      </c>
      <c r="G125">
        <f>_xll.TA_TYPPRICE(D125,E125,F125)</f>
        <v>539</v>
      </c>
      <c r="H125">
        <v>532.28113285943596</v>
      </c>
      <c r="I125" t="str">
        <f t="shared" si="20"/>
        <v>UP</v>
      </c>
      <c r="J125">
        <v>529.47175477862027</v>
      </c>
      <c r="K125">
        <v>511.1272697181364</v>
      </c>
      <c r="L125" t="str">
        <f t="shared" si="21"/>
        <v>UP</v>
      </c>
      <c r="M125" t="str">
        <f t="shared" si="22"/>
        <v>UP</v>
      </c>
      <c r="N125">
        <v>80.453255300232414</v>
      </c>
      <c r="O125" t="str">
        <f t="shared" si="23"/>
        <v>UP</v>
      </c>
      <c r="P125" t="str">
        <f t="shared" si="24"/>
        <v>UP</v>
      </c>
      <c r="Q125">
        <f t="shared" si="25"/>
        <v>10.75</v>
      </c>
      <c r="R125">
        <f t="shared" si="26"/>
        <v>12.5</v>
      </c>
      <c r="S125">
        <f t="shared" si="27"/>
        <v>0.86</v>
      </c>
      <c r="T125" t="str">
        <f t="shared" si="28"/>
        <v>UP</v>
      </c>
      <c r="U125" t="str">
        <f t="shared" si="29"/>
        <v>UP</v>
      </c>
      <c r="V125">
        <v>519.27791775522542</v>
      </c>
      <c r="W125">
        <v>519.05912879134996</v>
      </c>
      <c r="X125">
        <f t="shared" si="30"/>
        <v>0.2187889638754541</v>
      </c>
      <c r="Y125">
        <v>-3.4413021163560145</v>
      </c>
      <c r="Z125" t="str">
        <f t="shared" si="31"/>
        <v>UP</v>
      </c>
      <c r="AA125" t="str">
        <f t="shared" si="32"/>
        <v>UP</v>
      </c>
      <c r="AB125" t="str">
        <f t="shared" si="33"/>
        <v>UP</v>
      </c>
      <c r="AC125" t="str">
        <f t="shared" si="34"/>
        <v>UP</v>
      </c>
      <c r="AD125">
        <f t="shared" si="35"/>
        <v>532.65</v>
      </c>
      <c r="AE125">
        <f t="shared" si="36"/>
        <v>536</v>
      </c>
      <c r="AF125">
        <f t="shared" si="37"/>
        <v>537.5</v>
      </c>
      <c r="AG125">
        <f t="shared" si="38"/>
        <v>539</v>
      </c>
    </row>
    <row r="126" spans="1:33" x14ac:dyDescent="0.25">
      <c r="A126" t="s">
        <v>5</v>
      </c>
      <c r="B126" s="1">
        <v>43038</v>
      </c>
      <c r="C126">
        <v>542</v>
      </c>
      <c r="D126">
        <v>550.75</v>
      </c>
      <c r="E126">
        <v>540.29999999999995</v>
      </c>
      <c r="F126">
        <v>548</v>
      </c>
      <c r="G126">
        <f>_xll.TA_TYPPRICE(D126,E126,F126)</f>
        <v>546.35</v>
      </c>
      <c r="H126">
        <v>539.31556642971805</v>
      </c>
      <c r="I126" t="str">
        <f t="shared" si="20"/>
        <v>UP</v>
      </c>
      <c r="J126">
        <v>534.20025371670465</v>
      </c>
      <c r="K126">
        <v>517.61009866966162</v>
      </c>
      <c r="L126" t="str">
        <f t="shared" si="21"/>
        <v>UP</v>
      </c>
      <c r="M126" t="str">
        <f t="shared" si="22"/>
        <v>UP</v>
      </c>
      <c r="N126">
        <v>83.349561991500138</v>
      </c>
      <c r="O126" t="str">
        <f t="shared" si="23"/>
        <v>UP</v>
      </c>
      <c r="P126" t="str">
        <f t="shared" si="24"/>
        <v>UP</v>
      </c>
      <c r="Q126">
        <f t="shared" si="25"/>
        <v>7.7000000000000455</v>
      </c>
      <c r="R126">
        <f t="shared" si="26"/>
        <v>10.450000000000045</v>
      </c>
      <c r="S126">
        <f t="shared" si="27"/>
        <v>0.73684210526315908</v>
      </c>
      <c r="T126" t="str">
        <f t="shared" si="28"/>
        <v>No Indication</v>
      </c>
      <c r="U126" t="str">
        <f t="shared" si="29"/>
        <v>No T+M+I</v>
      </c>
      <c r="V126">
        <v>523.69669963903686</v>
      </c>
      <c r="W126">
        <v>521.20289702902778</v>
      </c>
      <c r="X126">
        <f t="shared" si="30"/>
        <v>2.4938026100090838</v>
      </c>
      <c r="Y126">
        <v>-2.2542811710829946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548.1</v>
      </c>
      <c r="D127">
        <v>548.1</v>
      </c>
      <c r="E127">
        <v>538.65</v>
      </c>
      <c r="F127">
        <v>543.25</v>
      </c>
      <c r="G127">
        <f>_xll.TA_TYPPRICE(D127,E127,F127)</f>
        <v>543.33333333333337</v>
      </c>
      <c r="H127">
        <v>541.32444988152565</v>
      </c>
      <c r="I127" t="str">
        <f t="shared" si="20"/>
        <v>UP</v>
      </c>
      <c r="J127">
        <v>537.28908622410358</v>
      </c>
      <c r="K127">
        <v>522.28563229862573</v>
      </c>
      <c r="L127" t="str">
        <f t="shared" si="21"/>
        <v>UP</v>
      </c>
      <c r="M127" t="str">
        <f t="shared" si="22"/>
        <v>UP</v>
      </c>
      <c r="N127">
        <v>72.690903529236806</v>
      </c>
      <c r="O127" t="str">
        <f t="shared" si="23"/>
        <v>UP</v>
      </c>
      <c r="P127" t="str">
        <f t="shared" si="24"/>
        <v>UP</v>
      </c>
      <c r="Q127">
        <f t="shared" si="25"/>
        <v>4.6000000000000227</v>
      </c>
      <c r="R127">
        <f t="shared" si="26"/>
        <v>9.4500000000000455</v>
      </c>
      <c r="S127">
        <f t="shared" si="27"/>
        <v>0.48677248677248686</v>
      </c>
      <c r="T127" t="str">
        <f t="shared" si="28"/>
        <v>No Indication</v>
      </c>
      <c r="U127" t="str">
        <f t="shared" si="29"/>
        <v>No T+M+I</v>
      </c>
      <c r="V127">
        <v>526.70489969456969</v>
      </c>
      <c r="W127">
        <v>522.83601576761828</v>
      </c>
      <c r="X127">
        <f t="shared" si="30"/>
        <v>3.8688839269514119</v>
      </c>
      <c r="Y127">
        <v>-1.0296481514761133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2017-07-05T09:09:06Z</dcterms:created>
  <dcterms:modified xsi:type="dcterms:W3CDTF">2017-11-01T04:20:32Z</dcterms:modified>
</cp:coreProperties>
</file>