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S3" i="1" s="1"/>
  <c r="T3" i="1" s="1"/>
  <c r="Q4" i="1"/>
  <c r="S4" i="1" s="1"/>
  <c r="T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S9" i="1" s="1"/>
  <c r="T9" i="1" s="1"/>
  <c r="Q10" i="1"/>
  <c r="S10" i="1" s="1"/>
  <c r="T10" i="1" s="1"/>
  <c r="Q11" i="1"/>
  <c r="S11" i="1" s="1"/>
  <c r="T11" i="1" s="1"/>
  <c r="Q12" i="1"/>
  <c r="S12" i="1" s="1"/>
  <c r="T12" i="1" s="1"/>
  <c r="Q13" i="1"/>
  <c r="S13" i="1" s="1"/>
  <c r="T13" i="1" s="1"/>
  <c r="Q14" i="1"/>
  <c r="S14" i="1" s="1"/>
  <c r="T14" i="1" s="1"/>
  <c r="Q15" i="1"/>
  <c r="S15" i="1" s="1"/>
  <c r="T15" i="1" s="1"/>
  <c r="Q16" i="1"/>
  <c r="S16" i="1" s="1"/>
  <c r="T16" i="1" s="1"/>
  <c r="Q17" i="1"/>
  <c r="S17" i="1" s="1"/>
  <c r="T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W2" i="1" a="1"/>
  <c r="N2" i="1" a="1"/>
  <c r="J2" i="1" a="1"/>
  <c r="K2" i="1" a="1"/>
  <c r="V2" i="1" a="1"/>
  <c r="W3" i="1" l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X3" i="1" s="1"/>
  <c r="V5" i="1"/>
  <c r="V7" i="1"/>
  <c r="X7" i="1" s="1"/>
  <c r="V9" i="1"/>
  <c r="V11" i="1"/>
  <c r="X11" i="1" s="1"/>
  <c r="V13" i="1"/>
  <c r="V15" i="1"/>
  <c r="X15" i="1" s="1"/>
  <c r="V17" i="1"/>
  <c r="V19" i="1"/>
  <c r="X19" i="1" s="1"/>
  <c r="V21" i="1"/>
  <c r="V23" i="1"/>
  <c r="X23" i="1" s="1"/>
  <c r="V25" i="1"/>
  <c r="V27" i="1"/>
  <c r="X27" i="1" s="1"/>
  <c r="V29" i="1"/>
  <c r="V31" i="1"/>
  <c r="X31" i="1" s="1"/>
  <c r="V33" i="1"/>
  <c r="V35" i="1"/>
  <c r="X35" i="1" s="1"/>
  <c r="V37" i="1"/>
  <c r="V39" i="1"/>
  <c r="X39" i="1" s="1"/>
  <c r="V41" i="1"/>
  <c r="V43" i="1"/>
  <c r="X43" i="1" s="1"/>
  <c r="V45" i="1"/>
  <c r="V47" i="1"/>
  <c r="X47" i="1" s="1"/>
  <c r="V49" i="1"/>
  <c r="V51" i="1"/>
  <c r="X51" i="1" s="1"/>
  <c r="V53" i="1"/>
  <c r="V55" i="1"/>
  <c r="X55" i="1" s="1"/>
  <c r="V57" i="1"/>
  <c r="V59" i="1"/>
  <c r="X59" i="1" s="1"/>
  <c r="V61" i="1"/>
  <c r="X61" i="1" s="1"/>
  <c r="V63" i="1"/>
  <c r="X63" i="1" s="1"/>
  <c r="V65" i="1"/>
  <c r="X65" i="1" s="1"/>
  <c r="V67" i="1"/>
  <c r="X67" i="1" s="1"/>
  <c r="V69" i="1"/>
  <c r="X69" i="1" s="1"/>
  <c r="V71" i="1"/>
  <c r="X71" i="1" s="1"/>
  <c r="V73" i="1"/>
  <c r="X73" i="1" s="1"/>
  <c r="V75" i="1"/>
  <c r="X75" i="1" s="1"/>
  <c r="V77" i="1"/>
  <c r="X77" i="1" s="1"/>
  <c r="V79" i="1"/>
  <c r="X79" i="1" s="1"/>
  <c r="V81" i="1"/>
  <c r="X81" i="1" s="1"/>
  <c r="V83" i="1"/>
  <c r="X83" i="1" s="1"/>
  <c r="V85" i="1"/>
  <c r="X85" i="1" s="1"/>
  <c r="V87" i="1"/>
  <c r="X87" i="1" s="1"/>
  <c r="V89" i="1"/>
  <c r="X89" i="1" s="1"/>
  <c r="V91" i="1"/>
  <c r="X91" i="1" s="1"/>
  <c r="V93" i="1"/>
  <c r="X93" i="1" s="1"/>
  <c r="V95" i="1"/>
  <c r="X95" i="1" s="1"/>
  <c r="V97" i="1"/>
  <c r="X97" i="1" s="1"/>
  <c r="V99" i="1"/>
  <c r="X99" i="1" s="1"/>
  <c r="V101" i="1"/>
  <c r="X101" i="1" s="1"/>
  <c r="V103" i="1"/>
  <c r="X103" i="1" s="1"/>
  <c r="V2" i="1"/>
  <c r="X2" i="1" s="1"/>
  <c r="V4" i="1"/>
  <c r="X4" i="1" s="1"/>
  <c r="V6" i="1"/>
  <c r="X6" i="1" s="1"/>
  <c r="V8" i="1"/>
  <c r="X8" i="1" s="1"/>
  <c r="V10" i="1"/>
  <c r="X10" i="1" s="1"/>
  <c r="V12" i="1"/>
  <c r="X12" i="1" s="1"/>
  <c r="V14" i="1"/>
  <c r="X14" i="1" s="1"/>
  <c r="V16" i="1"/>
  <c r="X16" i="1" s="1"/>
  <c r="V18" i="1"/>
  <c r="X18" i="1" s="1"/>
  <c r="V20" i="1"/>
  <c r="X20" i="1" s="1"/>
  <c r="V22" i="1"/>
  <c r="X22" i="1" s="1"/>
  <c r="V24" i="1"/>
  <c r="X24" i="1" s="1"/>
  <c r="V26" i="1"/>
  <c r="X26" i="1" s="1"/>
  <c r="V28" i="1"/>
  <c r="X28" i="1" s="1"/>
  <c r="V30" i="1"/>
  <c r="X30" i="1" s="1"/>
  <c r="V32" i="1"/>
  <c r="X32" i="1" s="1"/>
  <c r="V34" i="1"/>
  <c r="X34" i="1" s="1"/>
  <c r="V36" i="1"/>
  <c r="X36" i="1" s="1"/>
  <c r="V38" i="1"/>
  <c r="X38" i="1" s="1"/>
  <c r="V40" i="1"/>
  <c r="X40" i="1" s="1"/>
  <c r="V42" i="1"/>
  <c r="X42" i="1" s="1"/>
  <c r="V44" i="1"/>
  <c r="X44" i="1" s="1"/>
  <c r="V46" i="1"/>
  <c r="X46" i="1" s="1"/>
  <c r="V48" i="1"/>
  <c r="X48" i="1" s="1"/>
  <c r="V50" i="1"/>
  <c r="X50" i="1" s="1"/>
  <c r="V52" i="1"/>
  <c r="X52" i="1" s="1"/>
  <c r="V54" i="1"/>
  <c r="X54" i="1" s="1"/>
  <c r="V56" i="1"/>
  <c r="X56" i="1" s="1"/>
  <c r="V58" i="1"/>
  <c r="X58" i="1" s="1"/>
  <c r="V60" i="1"/>
  <c r="X60" i="1" s="1"/>
  <c r="V62" i="1"/>
  <c r="X62" i="1" s="1"/>
  <c r="V64" i="1"/>
  <c r="X64" i="1" s="1"/>
  <c r="V66" i="1"/>
  <c r="X66" i="1" s="1"/>
  <c r="V68" i="1"/>
  <c r="X68" i="1" s="1"/>
  <c r="V70" i="1"/>
  <c r="X70" i="1" s="1"/>
  <c r="V72" i="1"/>
  <c r="X72" i="1" s="1"/>
  <c r="V74" i="1"/>
  <c r="X74" i="1" s="1"/>
  <c r="V76" i="1"/>
  <c r="X76" i="1" s="1"/>
  <c r="V78" i="1"/>
  <c r="X78" i="1" s="1"/>
  <c r="V80" i="1"/>
  <c r="X80" i="1" s="1"/>
  <c r="V82" i="1"/>
  <c r="X82" i="1" s="1"/>
  <c r="V84" i="1"/>
  <c r="X84" i="1" s="1"/>
  <c r="V86" i="1"/>
  <c r="X86" i="1" s="1"/>
  <c r="V88" i="1"/>
  <c r="X88" i="1" s="1"/>
  <c r="V90" i="1"/>
  <c r="X90" i="1" s="1"/>
  <c r="V92" i="1"/>
  <c r="X92" i="1" s="1"/>
  <c r="V94" i="1"/>
  <c r="X94" i="1" s="1"/>
  <c r="V96" i="1"/>
  <c r="X96" i="1" s="1"/>
  <c r="V98" i="1"/>
  <c r="X98" i="1" s="1"/>
  <c r="V100" i="1"/>
  <c r="X100" i="1" s="1"/>
  <c r="V102" i="1"/>
  <c r="X102" i="1" s="1"/>
  <c r="V104" i="1"/>
  <c r="X104" i="1" s="1"/>
  <c r="N3" i="1"/>
  <c r="O3" i="1" s="1"/>
  <c r="N5" i="1"/>
  <c r="O5" i="1" s="1"/>
  <c r="N9" i="1"/>
  <c r="O9" i="1" s="1"/>
  <c r="N11" i="1"/>
  <c r="O11" i="1" s="1"/>
  <c r="N13" i="1"/>
  <c r="O13" i="1" s="1"/>
  <c r="N19" i="1"/>
  <c r="O19" i="1" s="1"/>
  <c r="N33" i="1"/>
  <c r="O33" i="1" s="1"/>
  <c r="N51" i="1"/>
  <c r="O51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N7" i="1"/>
  <c r="O7" i="1" s="1"/>
  <c r="N15" i="1"/>
  <c r="O15" i="1" s="1"/>
  <c r="N17" i="1"/>
  <c r="O17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5" i="1"/>
  <c r="O35" i="1" s="1"/>
  <c r="N37" i="1"/>
  <c r="O37" i="1" s="1"/>
  <c r="N39" i="1"/>
  <c r="O39" i="1" s="1"/>
  <c r="N41" i="1"/>
  <c r="O41" i="1" s="1"/>
  <c r="N43" i="1"/>
  <c r="O43" i="1" s="1"/>
  <c r="N45" i="1"/>
  <c r="O45" i="1" s="1"/>
  <c r="N47" i="1"/>
  <c r="O47" i="1" s="1"/>
  <c r="N49" i="1"/>
  <c r="O49" i="1" s="1"/>
  <c r="N53" i="1"/>
  <c r="O53" i="1" s="1"/>
  <c r="N55" i="1"/>
  <c r="O55" i="1" s="1"/>
  <c r="N57" i="1"/>
  <c r="O57" i="1" s="1"/>
  <c r="N59" i="1"/>
  <c r="O59" i="1" s="1"/>
  <c r="N61" i="1"/>
  <c r="O61" i="1" s="1"/>
  <c r="N63" i="1"/>
  <c r="O63" i="1" s="1"/>
  <c r="N65" i="1"/>
  <c r="O65" i="1" s="1"/>
  <c r="N67" i="1"/>
  <c r="O67" i="1" s="1"/>
  <c r="N69" i="1"/>
  <c r="O69" i="1" s="1"/>
  <c r="N71" i="1"/>
  <c r="O71" i="1" s="1"/>
  <c r="N75" i="1"/>
  <c r="O75" i="1" s="1"/>
  <c r="N77" i="1"/>
  <c r="O77" i="1" s="1"/>
  <c r="N79" i="1"/>
  <c r="O79" i="1" s="1"/>
  <c r="N81" i="1"/>
  <c r="O81" i="1" s="1"/>
  <c r="N83" i="1"/>
  <c r="O83" i="1" s="1"/>
  <c r="N85" i="1"/>
  <c r="O85" i="1" s="1"/>
  <c r="N73" i="1"/>
  <c r="O73" i="1" s="1"/>
  <c r="N89" i="1"/>
  <c r="O89" i="1" s="1"/>
  <c r="N93" i="1"/>
  <c r="O93" i="1" s="1"/>
  <c r="N97" i="1"/>
  <c r="O97" i="1" s="1"/>
  <c r="N101" i="1"/>
  <c r="O101" i="1" s="1"/>
  <c r="N87" i="1"/>
  <c r="O87" i="1" s="1"/>
  <c r="N91" i="1"/>
  <c r="O91" i="1" s="1"/>
  <c r="N95" i="1"/>
  <c r="O95" i="1" s="1"/>
  <c r="N99" i="1"/>
  <c r="O99" i="1" s="1"/>
  <c r="N103" i="1"/>
  <c r="O103" i="1" s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4" i="1"/>
  <c r="K8" i="1"/>
  <c r="K10" i="1"/>
  <c r="K12" i="1"/>
  <c r="K14" i="1"/>
  <c r="K16" i="1"/>
  <c r="K20" i="1"/>
  <c r="K22" i="1"/>
  <c r="K24" i="1"/>
  <c r="K26" i="1"/>
  <c r="K28" i="1"/>
  <c r="K30" i="1"/>
  <c r="K32" i="1"/>
  <c r="K34" i="1"/>
  <c r="K36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0" i="1"/>
  <c r="K72" i="1"/>
  <c r="K74" i="1"/>
  <c r="K76" i="1"/>
  <c r="K2" i="1"/>
  <c r="K6" i="1"/>
  <c r="K18" i="1"/>
  <c r="K38" i="1"/>
  <c r="K66" i="1"/>
  <c r="K80" i="1"/>
  <c r="K84" i="1"/>
  <c r="K88" i="1"/>
  <c r="K92" i="1"/>
  <c r="K96" i="1"/>
  <c r="K100" i="1"/>
  <c r="K104" i="1"/>
  <c r="K78" i="1"/>
  <c r="K82" i="1"/>
  <c r="K86" i="1"/>
  <c r="K90" i="1"/>
  <c r="K94" i="1"/>
  <c r="K98" i="1"/>
  <c r="K102" i="1"/>
  <c r="J3" i="1"/>
  <c r="L3" i="1" s="1"/>
  <c r="J5" i="1"/>
  <c r="L5" i="1" s="1"/>
  <c r="J7" i="1"/>
  <c r="L7" i="1" s="1"/>
  <c r="J9" i="1"/>
  <c r="L9" i="1" s="1"/>
  <c r="J11" i="1"/>
  <c r="L11" i="1" s="1"/>
  <c r="J13" i="1"/>
  <c r="L13" i="1" s="1"/>
  <c r="J15" i="1"/>
  <c r="L15" i="1" s="1"/>
  <c r="J17" i="1"/>
  <c r="L17" i="1" s="1"/>
  <c r="J19" i="1"/>
  <c r="L19" i="1" s="1"/>
  <c r="J21" i="1"/>
  <c r="L21" i="1" s="1"/>
  <c r="J23" i="1"/>
  <c r="L23" i="1" s="1"/>
  <c r="J25" i="1"/>
  <c r="L25" i="1" s="1"/>
  <c r="J27" i="1"/>
  <c r="L27" i="1" s="1"/>
  <c r="J29" i="1"/>
  <c r="L29" i="1" s="1"/>
  <c r="J31" i="1"/>
  <c r="L31" i="1" s="1"/>
  <c r="J33" i="1"/>
  <c r="L33" i="1" s="1"/>
  <c r="J35" i="1"/>
  <c r="L35" i="1" s="1"/>
  <c r="J37" i="1"/>
  <c r="L37" i="1" s="1"/>
  <c r="J39" i="1"/>
  <c r="L39" i="1" s="1"/>
  <c r="J41" i="1"/>
  <c r="L41" i="1" s="1"/>
  <c r="J43" i="1"/>
  <c r="L43" i="1" s="1"/>
  <c r="J45" i="1"/>
  <c r="L45" i="1" s="1"/>
  <c r="J47" i="1"/>
  <c r="L47" i="1" s="1"/>
  <c r="J49" i="1"/>
  <c r="L49" i="1" s="1"/>
  <c r="J51" i="1"/>
  <c r="L51" i="1" s="1"/>
  <c r="J53" i="1"/>
  <c r="L53" i="1" s="1"/>
  <c r="J55" i="1"/>
  <c r="L55" i="1" s="1"/>
  <c r="J57" i="1"/>
  <c r="L57" i="1" s="1"/>
  <c r="J59" i="1"/>
  <c r="L59" i="1" s="1"/>
  <c r="J61" i="1"/>
  <c r="L61" i="1" s="1"/>
  <c r="J63" i="1"/>
  <c r="L63" i="1" s="1"/>
  <c r="J65" i="1"/>
  <c r="L65" i="1" s="1"/>
  <c r="J67" i="1"/>
  <c r="L67" i="1" s="1"/>
  <c r="J69" i="1"/>
  <c r="L69" i="1" s="1"/>
  <c r="J71" i="1"/>
  <c r="L71" i="1" s="1"/>
  <c r="J73" i="1"/>
  <c r="L73" i="1" s="1"/>
  <c r="J75" i="1"/>
  <c r="L75" i="1" s="1"/>
  <c r="J77" i="1"/>
  <c r="L77" i="1" s="1"/>
  <c r="J79" i="1"/>
  <c r="L79" i="1" s="1"/>
  <c r="J81" i="1"/>
  <c r="L81" i="1" s="1"/>
  <c r="J83" i="1"/>
  <c r="L83" i="1" s="1"/>
  <c r="J85" i="1"/>
  <c r="L85" i="1" s="1"/>
  <c r="J87" i="1"/>
  <c r="L87" i="1" s="1"/>
  <c r="J89" i="1"/>
  <c r="L89" i="1" s="1"/>
  <c r="J91" i="1"/>
  <c r="L91" i="1" s="1"/>
  <c r="J93" i="1"/>
  <c r="L93" i="1" s="1"/>
  <c r="J95" i="1"/>
  <c r="L95" i="1" s="1"/>
  <c r="J97" i="1"/>
  <c r="L97" i="1" s="1"/>
  <c r="J99" i="1"/>
  <c r="L99" i="1" s="1"/>
  <c r="J101" i="1"/>
  <c r="L101" i="1" s="1"/>
  <c r="J103" i="1"/>
  <c r="L103" i="1" s="1"/>
  <c r="J86" i="1"/>
  <c r="L86" i="1" s="1"/>
  <c r="J90" i="1"/>
  <c r="L90" i="1" s="1"/>
  <c r="J92" i="1"/>
  <c r="L92" i="1" s="1"/>
  <c r="J96" i="1"/>
  <c r="L96" i="1" s="1"/>
  <c r="J98" i="1"/>
  <c r="L98" i="1" s="1"/>
  <c r="J100" i="1"/>
  <c r="L100" i="1" s="1"/>
  <c r="J102" i="1"/>
  <c r="L102" i="1" s="1"/>
  <c r="J2" i="1"/>
  <c r="L2" i="1" s="1"/>
  <c r="J4" i="1"/>
  <c r="L4" i="1" s="1"/>
  <c r="J6" i="1"/>
  <c r="L6" i="1" s="1"/>
  <c r="J8" i="1"/>
  <c r="L8" i="1" s="1"/>
  <c r="J10" i="1"/>
  <c r="L10" i="1" s="1"/>
  <c r="J12" i="1"/>
  <c r="L12" i="1" s="1"/>
  <c r="J14" i="1"/>
  <c r="L14" i="1" s="1"/>
  <c r="J16" i="1"/>
  <c r="L16" i="1" s="1"/>
  <c r="J18" i="1"/>
  <c r="L18" i="1" s="1"/>
  <c r="J20" i="1"/>
  <c r="L20" i="1" s="1"/>
  <c r="J22" i="1"/>
  <c r="L22" i="1" s="1"/>
  <c r="J24" i="1"/>
  <c r="L24" i="1" s="1"/>
  <c r="J26" i="1"/>
  <c r="L26" i="1" s="1"/>
  <c r="J28" i="1"/>
  <c r="L28" i="1" s="1"/>
  <c r="J30" i="1"/>
  <c r="L30" i="1" s="1"/>
  <c r="J32" i="1"/>
  <c r="L32" i="1" s="1"/>
  <c r="J34" i="1"/>
  <c r="L34" i="1" s="1"/>
  <c r="J36" i="1"/>
  <c r="L36" i="1" s="1"/>
  <c r="J38" i="1"/>
  <c r="L38" i="1" s="1"/>
  <c r="J40" i="1"/>
  <c r="L40" i="1" s="1"/>
  <c r="J42" i="1"/>
  <c r="L42" i="1" s="1"/>
  <c r="J44" i="1"/>
  <c r="L44" i="1" s="1"/>
  <c r="J46" i="1"/>
  <c r="L46" i="1" s="1"/>
  <c r="J48" i="1"/>
  <c r="L48" i="1" s="1"/>
  <c r="J50" i="1"/>
  <c r="L50" i="1" s="1"/>
  <c r="J52" i="1"/>
  <c r="L52" i="1" s="1"/>
  <c r="J54" i="1"/>
  <c r="L54" i="1" s="1"/>
  <c r="J56" i="1"/>
  <c r="L56" i="1" s="1"/>
  <c r="J58" i="1"/>
  <c r="L58" i="1" s="1"/>
  <c r="J60" i="1"/>
  <c r="L60" i="1" s="1"/>
  <c r="J62" i="1"/>
  <c r="L62" i="1" s="1"/>
  <c r="J64" i="1"/>
  <c r="L64" i="1" s="1"/>
  <c r="J66" i="1"/>
  <c r="L66" i="1" s="1"/>
  <c r="J68" i="1"/>
  <c r="L68" i="1" s="1"/>
  <c r="J70" i="1"/>
  <c r="L70" i="1" s="1"/>
  <c r="J72" i="1"/>
  <c r="L72" i="1" s="1"/>
  <c r="J74" i="1"/>
  <c r="L74" i="1" s="1"/>
  <c r="J76" i="1"/>
  <c r="L76" i="1" s="1"/>
  <c r="J78" i="1"/>
  <c r="L78" i="1" s="1"/>
  <c r="J80" i="1"/>
  <c r="L80" i="1" s="1"/>
  <c r="J82" i="1"/>
  <c r="L82" i="1" s="1"/>
  <c r="J84" i="1"/>
  <c r="L84" i="1" s="1"/>
  <c r="J88" i="1"/>
  <c r="L88" i="1" s="1"/>
  <c r="J94" i="1"/>
  <c r="L94" i="1" s="1"/>
  <c r="J104" i="1"/>
  <c r="L104" i="1" s="1"/>
  <c r="H2" i="1" a="1"/>
  <c r="X57" i="1" l="1"/>
  <c r="X53" i="1"/>
  <c r="X49" i="1"/>
  <c r="X45" i="1"/>
  <c r="X41" i="1"/>
  <c r="X37" i="1"/>
  <c r="X33" i="1"/>
  <c r="X29" i="1"/>
  <c r="X25" i="1"/>
  <c r="X21" i="1"/>
  <c r="X17" i="1"/>
  <c r="X13" i="1"/>
  <c r="X9" i="1"/>
  <c r="X5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44" i="1"/>
  <c r="H48" i="1"/>
  <c r="H50" i="1"/>
  <c r="H54" i="1"/>
  <c r="H56" i="1"/>
  <c r="H58" i="1"/>
  <c r="H60" i="1"/>
  <c r="H62" i="1"/>
  <c r="H66" i="1"/>
  <c r="H68" i="1"/>
  <c r="H70" i="1"/>
  <c r="H72" i="1"/>
  <c r="H74" i="1"/>
  <c r="H78" i="1"/>
  <c r="H80" i="1"/>
  <c r="H82" i="1"/>
  <c r="H84" i="1"/>
  <c r="H86" i="1"/>
  <c r="H88" i="1"/>
  <c r="H92" i="1"/>
  <c r="H94" i="1"/>
  <c r="H96" i="1"/>
  <c r="H98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6" i="1"/>
  <c r="H52" i="1"/>
  <c r="H64" i="1"/>
  <c r="H76" i="1"/>
  <c r="H90" i="1"/>
  <c r="Y2" i="1" a="1"/>
  <c r="Y3" i="1" l="1"/>
  <c r="Z3" i="1" s="1"/>
  <c r="Y7" i="1"/>
  <c r="Z7" i="1" s="1"/>
  <c r="Y11" i="1"/>
  <c r="Z11" i="1" s="1"/>
  <c r="Y15" i="1"/>
  <c r="Z15" i="1" s="1"/>
  <c r="Y19" i="1"/>
  <c r="Z19" i="1" s="1"/>
  <c r="Y23" i="1"/>
  <c r="Z23" i="1" s="1"/>
  <c r="Y27" i="1"/>
  <c r="Z27" i="1" s="1"/>
  <c r="Y31" i="1"/>
  <c r="Z31" i="1" s="1"/>
  <c r="Y35" i="1"/>
  <c r="Z35" i="1" s="1"/>
  <c r="Y39" i="1"/>
  <c r="Z39" i="1" s="1"/>
  <c r="Y43" i="1"/>
  <c r="Z43" i="1" s="1"/>
  <c r="Y47" i="1"/>
  <c r="Z47" i="1" s="1"/>
  <c r="Y51" i="1"/>
  <c r="Z51" i="1" s="1"/>
  <c r="Y55" i="1"/>
  <c r="Z55" i="1" s="1"/>
  <c r="Y59" i="1"/>
  <c r="Z59" i="1" s="1"/>
  <c r="Y63" i="1"/>
  <c r="Z63" i="1" s="1"/>
  <c r="Y67" i="1"/>
  <c r="Z67" i="1" s="1"/>
  <c r="Y71" i="1"/>
  <c r="Z71" i="1" s="1"/>
  <c r="Y75" i="1"/>
  <c r="Z75" i="1" s="1"/>
  <c r="Y79" i="1"/>
  <c r="Z79" i="1" s="1"/>
  <c r="Y83" i="1"/>
  <c r="Z83" i="1" s="1"/>
  <c r="Y87" i="1"/>
  <c r="Z87" i="1" s="1"/>
  <c r="Y91" i="1"/>
  <c r="Z91" i="1" s="1"/>
  <c r="Y95" i="1"/>
  <c r="Z95" i="1" s="1"/>
  <c r="Y99" i="1"/>
  <c r="Z99" i="1" s="1"/>
  <c r="Y103" i="1"/>
  <c r="Z103" i="1" s="1"/>
  <c r="Y4" i="1"/>
  <c r="Z4" i="1" s="1"/>
  <c r="Y8" i="1"/>
  <c r="Z8" i="1" s="1"/>
  <c r="Y12" i="1"/>
  <c r="Z12" i="1" s="1"/>
  <c r="Y16" i="1"/>
  <c r="Z16" i="1" s="1"/>
  <c r="Y20" i="1"/>
  <c r="Z20" i="1" s="1"/>
  <c r="Y24" i="1"/>
  <c r="Z24" i="1" s="1"/>
  <c r="Y28" i="1"/>
  <c r="Z28" i="1" s="1"/>
  <c r="Y32" i="1"/>
  <c r="Z32" i="1" s="1"/>
  <c r="Y36" i="1"/>
  <c r="Z36" i="1" s="1"/>
  <c r="Y40" i="1"/>
  <c r="Z40" i="1" s="1"/>
  <c r="Y44" i="1"/>
  <c r="Z44" i="1" s="1"/>
  <c r="Y48" i="1"/>
  <c r="Z48" i="1" s="1"/>
  <c r="Y52" i="1"/>
  <c r="Z52" i="1" s="1"/>
  <c r="Y56" i="1"/>
  <c r="Z56" i="1" s="1"/>
  <c r="Y60" i="1"/>
  <c r="Z60" i="1" s="1"/>
  <c r="Y64" i="1"/>
  <c r="Z64" i="1" s="1"/>
  <c r="Y68" i="1"/>
  <c r="Z68" i="1" s="1"/>
  <c r="Y72" i="1"/>
  <c r="Z72" i="1" s="1"/>
  <c r="Y76" i="1"/>
  <c r="Z76" i="1" s="1"/>
  <c r="Y80" i="1"/>
  <c r="Z80" i="1" s="1"/>
  <c r="Y84" i="1"/>
  <c r="Z84" i="1" s="1"/>
  <c r="Y88" i="1"/>
  <c r="Z88" i="1" s="1"/>
  <c r="Y92" i="1"/>
  <c r="Z92" i="1" s="1"/>
  <c r="Y96" i="1"/>
  <c r="Z96" i="1" s="1"/>
  <c r="Y100" i="1"/>
  <c r="Z100" i="1" s="1"/>
  <c r="Y104" i="1"/>
  <c r="Z104" i="1" s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Z61" i="1" s="1"/>
  <c r="Y65" i="1"/>
  <c r="Z65" i="1" s="1"/>
  <c r="Y69" i="1"/>
  <c r="Z69" i="1" s="1"/>
  <c r="Y73" i="1"/>
  <c r="Z73" i="1" s="1"/>
  <c r="Y77" i="1"/>
  <c r="Z77" i="1" s="1"/>
  <c r="Y81" i="1"/>
  <c r="Z81" i="1" s="1"/>
  <c r="Y85" i="1"/>
  <c r="Z85" i="1" s="1"/>
  <c r="Y89" i="1"/>
  <c r="Z89" i="1" s="1"/>
  <c r="Y93" i="1"/>
  <c r="Z93" i="1" s="1"/>
  <c r="Y97" i="1"/>
  <c r="Z97" i="1" s="1"/>
  <c r="Y101" i="1"/>
  <c r="Z101" i="1" s="1"/>
  <c r="Y2" i="1"/>
  <c r="Z2" i="1" s="1"/>
  <c r="Y6" i="1"/>
  <c r="Z6" i="1" s="1"/>
  <c r="Y10" i="1"/>
  <c r="Z10" i="1" s="1"/>
  <c r="Y14" i="1"/>
  <c r="Z14" i="1" s="1"/>
  <c r="Y18" i="1"/>
  <c r="Z18" i="1" s="1"/>
  <c r="Y22" i="1"/>
  <c r="Z22" i="1" s="1"/>
  <c r="Y26" i="1"/>
  <c r="Z26" i="1" s="1"/>
  <c r="Y30" i="1"/>
  <c r="Z30" i="1" s="1"/>
  <c r="Y34" i="1"/>
  <c r="Z34" i="1" s="1"/>
  <c r="Y38" i="1"/>
  <c r="Z38" i="1" s="1"/>
  <c r="Y42" i="1"/>
  <c r="Z42" i="1" s="1"/>
  <c r="Y46" i="1"/>
  <c r="Z46" i="1" s="1"/>
  <c r="Y50" i="1"/>
  <c r="Z50" i="1" s="1"/>
  <c r="Y54" i="1"/>
  <c r="Z54" i="1" s="1"/>
  <c r="Y58" i="1"/>
  <c r="Z58" i="1" s="1"/>
  <c r="Y62" i="1"/>
  <c r="Z62" i="1" s="1"/>
  <c r="Y66" i="1"/>
  <c r="Z66" i="1" s="1"/>
  <c r="Y70" i="1"/>
  <c r="Z70" i="1" s="1"/>
  <c r="Y74" i="1"/>
  <c r="Z74" i="1" s="1"/>
  <c r="Y78" i="1"/>
  <c r="Z78" i="1" s="1"/>
  <c r="Y82" i="1"/>
  <c r="Z82" i="1" s="1"/>
  <c r="Y86" i="1"/>
  <c r="Z86" i="1" s="1"/>
  <c r="Y90" i="1"/>
  <c r="Z90" i="1" s="1"/>
  <c r="Y94" i="1"/>
  <c r="Z94" i="1" s="1"/>
  <c r="Y98" i="1"/>
  <c r="Z98" i="1" s="1"/>
  <c r="Y102" i="1"/>
  <c r="Z102" i="1" s="1"/>
  <c r="AB52" i="1"/>
  <c r="I52" i="1"/>
  <c r="M52" i="1" s="1"/>
  <c r="P52" i="1" s="1"/>
  <c r="U52" i="1" s="1"/>
  <c r="AA52" i="1" s="1"/>
  <c r="AC52" i="1" s="1"/>
  <c r="AB38" i="1"/>
  <c r="I38" i="1"/>
  <c r="M38" i="1" s="1"/>
  <c r="P38" i="1" s="1"/>
  <c r="U38" i="1" s="1"/>
  <c r="AA38" i="1" s="1"/>
  <c r="AC38" i="1" s="1"/>
  <c r="AB30" i="1"/>
  <c r="I30" i="1"/>
  <c r="M30" i="1" s="1"/>
  <c r="P30" i="1" s="1"/>
  <c r="U30" i="1" s="1"/>
  <c r="AA30" i="1" s="1"/>
  <c r="AC30" i="1" s="1"/>
  <c r="AB22" i="1"/>
  <c r="I22" i="1"/>
  <c r="M22" i="1" s="1"/>
  <c r="P22" i="1" s="1"/>
  <c r="U22" i="1" s="1"/>
  <c r="AA22" i="1" s="1"/>
  <c r="AC22" i="1" s="1"/>
  <c r="AB14" i="1"/>
  <c r="I14" i="1"/>
  <c r="M14" i="1" s="1"/>
  <c r="P14" i="1" s="1"/>
  <c r="U14" i="1" s="1"/>
  <c r="AA14" i="1" s="1"/>
  <c r="AC14" i="1" s="1"/>
  <c r="AB10" i="1"/>
  <c r="I10" i="1"/>
  <c r="M10" i="1" s="1"/>
  <c r="P10" i="1" s="1"/>
  <c r="U10" i="1" s="1"/>
  <c r="AA10" i="1" s="1"/>
  <c r="AC10" i="1" s="1"/>
  <c r="AB2" i="1"/>
  <c r="I2" i="1"/>
  <c r="M2" i="1" s="1"/>
  <c r="P2" i="1" s="1"/>
  <c r="U2" i="1" s="1"/>
  <c r="AA2" i="1" s="1"/>
  <c r="AC2" i="1" s="1"/>
  <c r="AB98" i="1"/>
  <c r="I98" i="1"/>
  <c r="M98" i="1" s="1"/>
  <c r="P98" i="1" s="1"/>
  <c r="U98" i="1" s="1"/>
  <c r="AA98" i="1" s="1"/>
  <c r="AC98" i="1" s="1"/>
  <c r="AB88" i="1"/>
  <c r="I88" i="1"/>
  <c r="M88" i="1" s="1"/>
  <c r="P88" i="1" s="1"/>
  <c r="U88" i="1" s="1"/>
  <c r="AA88" i="1" s="1"/>
  <c r="AC88" i="1" s="1"/>
  <c r="AB80" i="1"/>
  <c r="I80" i="1"/>
  <c r="M80" i="1" s="1"/>
  <c r="P80" i="1" s="1"/>
  <c r="U80" i="1" s="1"/>
  <c r="AA80" i="1" s="1"/>
  <c r="AC80" i="1" s="1"/>
  <c r="AB74" i="1"/>
  <c r="I74" i="1"/>
  <c r="M74" i="1" s="1"/>
  <c r="P74" i="1" s="1"/>
  <c r="U74" i="1" s="1"/>
  <c r="AA74" i="1" s="1"/>
  <c r="AC74" i="1" s="1"/>
  <c r="AB66" i="1"/>
  <c r="I66" i="1"/>
  <c r="M66" i="1" s="1"/>
  <c r="P66" i="1" s="1"/>
  <c r="U66" i="1" s="1"/>
  <c r="AA66" i="1" s="1"/>
  <c r="AC66" i="1" s="1"/>
  <c r="AB60" i="1"/>
  <c r="I60" i="1"/>
  <c r="M60" i="1" s="1"/>
  <c r="P60" i="1" s="1"/>
  <c r="U60" i="1" s="1"/>
  <c r="AA60" i="1" s="1"/>
  <c r="AC60" i="1" s="1"/>
  <c r="AB50" i="1"/>
  <c r="I50" i="1"/>
  <c r="M50" i="1" s="1"/>
  <c r="P50" i="1" s="1"/>
  <c r="U50" i="1" s="1"/>
  <c r="AA50" i="1" s="1"/>
  <c r="AC50" i="1" s="1"/>
  <c r="AB101" i="1"/>
  <c r="I101" i="1"/>
  <c r="M101" i="1" s="1"/>
  <c r="P101" i="1" s="1"/>
  <c r="U101" i="1" s="1"/>
  <c r="AA101" i="1" s="1"/>
  <c r="AC101" i="1" s="1"/>
  <c r="AB93" i="1"/>
  <c r="I93" i="1"/>
  <c r="M93" i="1" s="1"/>
  <c r="P93" i="1" s="1"/>
  <c r="U93" i="1" s="1"/>
  <c r="AA93" i="1" s="1"/>
  <c r="AC93" i="1" s="1"/>
  <c r="AB85" i="1"/>
  <c r="I85" i="1"/>
  <c r="M85" i="1" s="1"/>
  <c r="P85" i="1" s="1"/>
  <c r="U85" i="1" s="1"/>
  <c r="AA85" i="1" s="1"/>
  <c r="AC85" i="1" s="1"/>
  <c r="AB81" i="1"/>
  <c r="I81" i="1"/>
  <c r="M81" i="1" s="1"/>
  <c r="P81" i="1" s="1"/>
  <c r="U81" i="1" s="1"/>
  <c r="AA81" i="1" s="1"/>
  <c r="AC81" i="1" s="1"/>
  <c r="AB77" i="1"/>
  <c r="I77" i="1"/>
  <c r="M77" i="1" s="1"/>
  <c r="P77" i="1" s="1"/>
  <c r="U77" i="1" s="1"/>
  <c r="AA77" i="1" s="1"/>
  <c r="AC77" i="1" s="1"/>
  <c r="AB73" i="1"/>
  <c r="I73" i="1"/>
  <c r="M73" i="1" s="1"/>
  <c r="P73" i="1" s="1"/>
  <c r="U73" i="1" s="1"/>
  <c r="AA73" i="1" s="1"/>
  <c r="AC73" i="1" s="1"/>
  <c r="AB65" i="1"/>
  <c r="I65" i="1"/>
  <c r="M65" i="1" s="1"/>
  <c r="P65" i="1" s="1"/>
  <c r="U65" i="1" s="1"/>
  <c r="AA65" i="1" s="1"/>
  <c r="AC65" i="1" s="1"/>
  <c r="AB61" i="1"/>
  <c r="I61" i="1"/>
  <c r="M61" i="1" s="1"/>
  <c r="P61" i="1" s="1"/>
  <c r="U61" i="1" s="1"/>
  <c r="AA61" i="1" s="1"/>
  <c r="AC61" i="1" s="1"/>
  <c r="AB57" i="1"/>
  <c r="I57" i="1"/>
  <c r="M57" i="1" s="1"/>
  <c r="P57" i="1" s="1"/>
  <c r="U57" i="1" s="1"/>
  <c r="AA57" i="1" s="1"/>
  <c r="AC57" i="1" s="1"/>
  <c r="AB53" i="1"/>
  <c r="I53" i="1"/>
  <c r="M53" i="1" s="1"/>
  <c r="P53" i="1" s="1"/>
  <c r="U53" i="1" s="1"/>
  <c r="AB49" i="1"/>
  <c r="I49" i="1"/>
  <c r="M49" i="1" s="1"/>
  <c r="P49" i="1" s="1"/>
  <c r="U49" i="1" s="1"/>
  <c r="AB45" i="1"/>
  <c r="I45" i="1"/>
  <c r="M45" i="1" s="1"/>
  <c r="P45" i="1" s="1"/>
  <c r="U45" i="1" s="1"/>
  <c r="AB41" i="1"/>
  <c r="I41" i="1"/>
  <c r="M41" i="1" s="1"/>
  <c r="P41" i="1" s="1"/>
  <c r="U41" i="1" s="1"/>
  <c r="AA41" i="1" s="1"/>
  <c r="AC41" i="1" s="1"/>
  <c r="AB33" i="1"/>
  <c r="I33" i="1"/>
  <c r="M33" i="1" s="1"/>
  <c r="P33" i="1" s="1"/>
  <c r="U33" i="1" s="1"/>
  <c r="AB29" i="1"/>
  <c r="I29" i="1"/>
  <c r="M29" i="1" s="1"/>
  <c r="P29" i="1" s="1"/>
  <c r="U29" i="1" s="1"/>
  <c r="AB25" i="1"/>
  <c r="I25" i="1"/>
  <c r="M25" i="1" s="1"/>
  <c r="P25" i="1" s="1"/>
  <c r="U25" i="1" s="1"/>
  <c r="AA25" i="1" s="1"/>
  <c r="AC25" i="1" s="1"/>
  <c r="AB21" i="1"/>
  <c r="I21" i="1"/>
  <c r="M21" i="1" s="1"/>
  <c r="P21" i="1" s="1"/>
  <c r="U21" i="1" s="1"/>
  <c r="AB17" i="1"/>
  <c r="I17" i="1"/>
  <c r="M17" i="1" s="1"/>
  <c r="P17" i="1" s="1"/>
  <c r="U17" i="1" s="1"/>
  <c r="AB13" i="1"/>
  <c r="I13" i="1"/>
  <c r="M13" i="1" s="1"/>
  <c r="P13" i="1" s="1"/>
  <c r="U13" i="1" s="1"/>
  <c r="AA13" i="1" s="1"/>
  <c r="AC13" i="1" s="1"/>
  <c r="AB9" i="1"/>
  <c r="I9" i="1"/>
  <c r="M9" i="1" s="1"/>
  <c r="P9" i="1" s="1"/>
  <c r="U9" i="1" s="1"/>
  <c r="AA9" i="1" s="1"/>
  <c r="AC9" i="1" s="1"/>
  <c r="AB5" i="1"/>
  <c r="I5" i="1"/>
  <c r="M5" i="1" s="1"/>
  <c r="P5" i="1" s="1"/>
  <c r="U5" i="1" s="1"/>
  <c r="AB90" i="1"/>
  <c r="I90" i="1"/>
  <c r="M90" i="1" s="1"/>
  <c r="P90" i="1" s="1"/>
  <c r="U90" i="1" s="1"/>
  <c r="AA90" i="1" s="1"/>
  <c r="AC90" i="1" s="1"/>
  <c r="AB64" i="1"/>
  <c r="I64" i="1"/>
  <c r="M64" i="1" s="1"/>
  <c r="P64" i="1" s="1"/>
  <c r="U64" i="1" s="1"/>
  <c r="AA64" i="1" s="1"/>
  <c r="AC64" i="1" s="1"/>
  <c r="AB46" i="1"/>
  <c r="I46" i="1"/>
  <c r="M46" i="1" s="1"/>
  <c r="P46" i="1" s="1"/>
  <c r="U46" i="1" s="1"/>
  <c r="AA46" i="1" s="1"/>
  <c r="AC46" i="1" s="1"/>
  <c r="AB40" i="1"/>
  <c r="I40" i="1"/>
  <c r="M40" i="1" s="1"/>
  <c r="P40" i="1" s="1"/>
  <c r="U40" i="1" s="1"/>
  <c r="AA40" i="1" s="1"/>
  <c r="AC40" i="1" s="1"/>
  <c r="AB36" i="1"/>
  <c r="I36" i="1"/>
  <c r="M36" i="1" s="1"/>
  <c r="P36" i="1" s="1"/>
  <c r="U36" i="1" s="1"/>
  <c r="AA36" i="1" s="1"/>
  <c r="AC36" i="1" s="1"/>
  <c r="AB32" i="1"/>
  <c r="I32" i="1"/>
  <c r="M32" i="1" s="1"/>
  <c r="P32" i="1" s="1"/>
  <c r="U32" i="1" s="1"/>
  <c r="AA32" i="1" s="1"/>
  <c r="AC32" i="1" s="1"/>
  <c r="AB28" i="1"/>
  <c r="I28" i="1"/>
  <c r="M28" i="1" s="1"/>
  <c r="P28" i="1" s="1"/>
  <c r="U28" i="1" s="1"/>
  <c r="AA28" i="1" s="1"/>
  <c r="AC28" i="1" s="1"/>
  <c r="AB24" i="1"/>
  <c r="I24" i="1"/>
  <c r="M24" i="1" s="1"/>
  <c r="P24" i="1" s="1"/>
  <c r="U24" i="1" s="1"/>
  <c r="AA24" i="1" s="1"/>
  <c r="AC24" i="1" s="1"/>
  <c r="AB20" i="1"/>
  <c r="I20" i="1"/>
  <c r="M20" i="1" s="1"/>
  <c r="P20" i="1" s="1"/>
  <c r="U20" i="1" s="1"/>
  <c r="AA20" i="1" s="1"/>
  <c r="AC20" i="1" s="1"/>
  <c r="AB16" i="1"/>
  <c r="I16" i="1"/>
  <c r="M16" i="1" s="1"/>
  <c r="P16" i="1" s="1"/>
  <c r="U16" i="1" s="1"/>
  <c r="AA16" i="1" s="1"/>
  <c r="AC16" i="1" s="1"/>
  <c r="AB12" i="1"/>
  <c r="I12" i="1"/>
  <c r="M12" i="1" s="1"/>
  <c r="P12" i="1" s="1"/>
  <c r="U12" i="1" s="1"/>
  <c r="AA12" i="1" s="1"/>
  <c r="AC12" i="1" s="1"/>
  <c r="AB8" i="1"/>
  <c r="I8" i="1"/>
  <c r="M8" i="1" s="1"/>
  <c r="P8" i="1" s="1"/>
  <c r="U8" i="1" s="1"/>
  <c r="AA8" i="1" s="1"/>
  <c r="AC8" i="1" s="1"/>
  <c r="AB4" i="1"/>
  <c r="I4" i="1"/>
  <c r="M4" i="1" s="1"/>
  <c r="P4" i="1" s="1"/>
  <c r="U4" i="1" s="1"/>
  <c r="AA4" i="1" s="1"/>
  <c r="AC4" i="1" s="1"/>
  <c r="AB104" i="1"/>
  <c r="I104" i="1"/>
  <c r="M104" i="1" s="1"/>
  <c r="P104" i="1" s="1"/>
  <c r="U104" i="1" s="1"/>
  <c r="AA104" i="1" s="1"/>
  <c r="AC104" i="1" s="1"/>
  <c r="AB100" i="1"/>
  <c r="I100" i="1"/>
  <c r="M100" i="1" s="1"/>
  <c r="P100" i="1" s="1"/>
  <c r="U100" i="1" s="1"/>
  <c r="AA100" i="1" s="1"/>
  <c r="AC100" i="1" s="1"/>
  <c r="AB96" i="1"/>
  <c r="I96" i="1"/>
  <c r="M96" i="1" s="1"/>
  <c r="P96" i="1" s="1"/>
  <c r="U96" i="1" s="1"/>
  <c r="AA96" i="1" s="1"/>
  <c r="AC96" i="1" s="1"/>
  <c r="AB92" i="1"/>
  <c r="I92" i="1"/>
  <c r="M92" i="1" s="1"/>
  <c r="P92" i="1" s="1"/>
  <c r="U92" i="1" s="1"/>
  <c r="AA92" i="1" s="1"/>
  <c r="AC92" i="1" s="1"/>
  <c r="AB86" i="1"/>
  <c r="I86" i="1"/>
  <c r="M86" i="1" s="1"/>
  <c r="P86" i="1" s="1"/>
  <c r="U86" i="1" s="1"/>
  <c r="AA86" i="1" s="1"/>
  <c r="AC86" i="1" s="1"/>
  <c r="AB82" i="1"/>
  <c r="I82" i="1"/>
  <c r="M82" i="1" s="1"/>
  <c r="P82" i="1" s="1"/>
  <c r="U82" i="1" s="1"/>
  <c r="AA82" i="1" s="1"/>
  <c r="AC82" i="1" s="1"/>
  <c r="AB78" i="1"/>
  <c r="I78" i="1"/>
  <c r="M78" i="1" s="1"/>
  <c r="P78" i="1" s="1"/>
  <c r="U78" i="1" s="1"/>
  <c r="AA78" i="1" s="1"/>
  <c r="AC78" i="1" s="1"/>
  <c r="AB72" i="1"/>
  <c r="I72" i="1"/>
  <c r="M72" i="1" s="1"/>
  <c r="P72" i="1" s="1"/>
  <c r="U72" i="1" s="1"/>
  <c r="AA72" i="1" s="1"/>
  <c r="AC72" i="1" s="1"/>
  <c r="AB68" i="1"/>
  <c r="I68" i="1"/>
  <c r="M68" i="1" s="1"/>
  <c r="P68" i="1" s="1"/>
  <c r="U68" i="1" s="1"/>
  <c r="AA68" i="1" s="1"/>
  <c r="AC68" i="1" s="1"/>
  <c r="AB62" i="1"/>
  <c r="I62" i="1"/>
  <c r="M62" i="1" s="1"/>
  <c r="P62" i="1" s="1"/>
  <c r="U62" i="1" s="1"/>
  <c r="AA62" i="1" s="1"/>
  <c r="AC62" i="1" s="1"/>
  <c r="AB58" i="1"/>
  <c r="I58" i="1"/>
  <c r="M58" i="1" s="1"/>
  <c r="P58" i="1" s="1"/>
  <c r="U58" i="1" s="1"/>
  <c r="AA58" i="1" s="1"/>
  <c r="AC58" i="1" s="1"/>
  <c r="AB54" i="1"/>
  <c r="I54" i="1"/>
  <c r="M54" i="1" s="1"/>
  <c r="P54" i="1" s="1"/>
  <c r="U54" i="1" s="1"/>
  <c r="AA54" i="1" s="1"/>
  <c r="AC54" i="1" s="1"/>
  <c r="AB48" i="1"/>
  <c r="I48" i="1"/>
  <c r="M48" i="1" s="1"/>
  <c r="P48" i="1" s="1"/>
  <c r="U48" i="1" s="1"/>
  <c r="AA48" i="1" s="1"/>
  <c r="AC48" i="1" s="1"/>
  <c r="AB103" i="1"/>
  <c r="I103" i="1"/>
  <c r="M103" i="1" s="1"/>
  <c r="P103" i="1" s="1"/>
  <c r="U103" i="1" s="1"/>
  <c r="AA103" i="1" s="1"/>
  <c r="AC103" i="1" s="1"/>
  <c r="AB99" i="1"/>
  <c r="I99" i="1"/>
  <c r="M99" i="1" s="1"/>
  <c r="P99" i="1" s="1"/>
  <c r="U99" i="1" s="1"/>
  <c r="AA99" i="1" s="1"/>
  <c r="AC99" i="1" s="1"/>
  <c r="AB95" i="1"/>
  <c r="I95" i="1"/>
  <c r="M95" i="1" s="1"/>
  <c r="P95" i="1" s="1"/>
  <c r="U95" i="1" s="1"/>
  <c r="AA95" i="1" s="1"/>
  <c r="AC95" i="1" s="1"/>
  <c r="AB91" i="1"/>
  <c r="I91" i="1"/>
  <c r="M91" i="1" s="1"/>
  <c r="P91" i="1" s="1"/>
  <c r="U91" i="1" s="1"/>
  <c r="AA91" i="1" s="1"/>
  <c r="AC91" i="1" s="1"/>
  <c r="AB87" i="1"/>
  <c r="I87" i="1"/>
  <c r="M87" i="1" s="1"/>
  <c r="P87" i="1" s="1"/>
  <c r="U87" i="1" s="1"/>
  <c r="AA87" i="1" s="1"/>
  <c r="AC87" i="1" s="1"/>
  <c r="AB83" i="1"/>
  <c r="I83" i="1"/>
  <c r="M83" i="1" s="1"/>
  <c r="P83" i="1" s="1"/>
  <c r="U83" i="1" s="1"/>
  <c r="AA83" i="1" s="1"/>
  <c r="AC83" i="1" s="1"/>
  <c r="AB79" i="1"/>
  <c r="I79" i="1"/>
  <c r="M79" i="1" s="1"/>
  <c r="P79" i="1" s="1"/>
  <c r="U79" i="1" s="1"/>
  <c r="AA79" i="1" s="1"/>
  <c r="AC79" i="1" s="1"/>
  <c r="AB75" i="1"/>
  <c r="I75" i="1"/>
  <c r="M75" i="1" s="1"/>
  <c r="P75" i="1" s="1"/>
  <c r="U75" i="1" s="1"/>
  <c r="AA75" i="1" s="1"/>
  <c r="AC75" i="1" s="1"/>
  <c r="AB71" i="1"/>
  <c r="I71" i="1"/>
  <c r="M71" i="1" s="1"/>
  <c r="P71" i="1" s="1"/>
  <c r="U71" i="1" s="1"/>
  <c r="AA71" i="1" s="1"/>
  <c r="AC71" i="1" s="1"/>
  <c r="AB67" i="1"/>
  <c r="I67" i="1"/>
  <c r="M67" i="1" s="1"/>
  <c r="P67" i="1" s="1"/>
  <c r="U67" i="1" s="1"/>
  <c r="AA67" i="1" s="1"/>
  <c r="AC67" i="1" s="1"/>
  <c r="AB63" i="1"/>
  <c r="I63" i="1"/>
  <c r="M63" i="1" s="1"/>
  <c r="P63" i="1" s="1"/>
  <c r="U63" i="1" s="1"/>
  <c r="AA63" i="1" s="1"/>
  <c r="AC63" i="1" s="1"/>
  <c r="AB59" i="1"/>
  <c r="I59" i="1"/>
  <c r="M59" i="1" s="1"/>
  <c r="P59" i="1" s="1"/>
  <c r="U59" i="1" s="1"/>
  <c r="AA59" i="1" s="1"/>
  <c r="AC59" i="1" s="1"/>
  <c r="AB55" i="1"/>
  <c r="I55" i="1"/>
  <c r="M55" i="1" s="1"/>
  <c r="P55" i="1" s="1"/>
  <c r="U55" i="1" s="1"/>
  <c r="AA55" i="1" s="1"/>
  <c r="AC55" i="1" s="1"/>
  <c r="AB51" i="1"/>
  <c r="I51" i="1"/>
  <c r="M51" i="1" s="1"/>
  <c r="P51" i="1" s="1"/>
  <c r="U51" i="1" s="1"/>
  <c r="AA51" i="1" s="1"/>
  <c r="AC51" i="1" s="1"/>
  <c r="AB47" i="1"/>
  <c r="I47" i="1"/>
  <c r="M47" i="1" s="1"/>
  <c r="P47" i="1" s="1"/>
  <c r="U47" i="1" s="1"/>
  <c r="AA47" i="1" s="1"/>
  <c r="AC47" i="1" s="1"/>
  <c r="AB43" i="1"/>
  <c r="I43" i="1"/>
  <c r="M43" i="1" s="1"/>
  <c r="P43" i="1" s="1"/>
  <c r="U43" i="1" s="1"/>
  <c r="AA43" i="1" s="1"/>
  <c r="AC43" i="1" s="1"/>
  <c r="AB39" i="1"/>
  <c r="I39" i="1"/>
  <c r="M39" i="1" s="1"/>
  <c r="P39" i="1" s="1"/>
  <c r="U39" i="1" s="1"/>
  <c r="AA39" i="1" s="1"/>
  <c r="AC39" i="1" s="1"/>
  <c r="AB35" i="1"/>
  <c r="I35" i="1"/>
  <c r="M35" i="1" s="1"/>
  <c r="P35" i="1" s="1"/>
  <c r="U35" i="1" s="1"/>
  <c r="AA35" i="1" s="1"/>
  <c r="AC35" i="1" s="1"/>
  <c r="AB31" i="1"/>
  <c r="I31" i="1"/>
  <c r="M31" i="1" s="1"/>
  <c r="P31" i="1" s="1"/>
  <c r="U31" i="1" s="1"/>
  <c r="AA31" i="1" s="1"/>
  <c r="AC31" i="1" s="1"/>
  <c r="AB27" i="1"/>
  <c r="I27" i="1"/>
  <c r="M27" i="1" s="1"/>
  <c r="P27" i="1" s="1"/>
  <c r="U27" i="1" s="1"/>
  <c r="AA27" i="1" s="1"/>
  <c r="AC27" i="1" s="1"/>
  <c r="AB23" i="1"/>
  <c r="I23" i="1"/>
  <c r="M23" i="1" s="1"/>
  <c r="P23" i="1" s="1"/>
  <c r="U23" i="1" s="1"/>
  <c r="AA23" i="1" s="1"/>
  <c r="AC23" i="1" s="1"/>
  <c r="AB19" i="1"/>
  <c r="I19" i="1"/>
  <c r="M19" i="1" s="1"/>
  <c r="P19" i="1" s="1"/>
  <c r="U19" i="1" s="1"/>
  <c r="AA19" i="1" s="1"/>
  <c r="AC19" i="1" s="1"/>
  <c r="AB15" i="1"/>
  <c r="I15" i="1"/>
  <c r="M15" i="1" s="1"/>
  <c r="P15" i="1" s="1"/>
  <c r="U15" i="1" s="1"/>
  <c r="AA15" i="1" s="1"/>
  <c r="AC15" i="1" s="1"/>
  <c r="AB11" i="1"/>
  <c r="I11" i="1"/>
  <c r="M11" i="1" s="1"/>
  <c r="P11" i="1" s="1"/>
  <c r="U11" i="1" s="1"/>
  <c r="AA11" i="1" s="1"/>
  <c r="AC11" i="1" s="1"/>
  <c r="AB7" i="1"/>
  <c r="I7" i="1"/>
  <c r="M7" i="1" s="1"/>
  <c r="P7" i="1" s="1"/>
  <c r="U7" i="1" s="1"/>
  <c r="AA7" i="1" s="1"/>
  <c r="AC7" i="1" s="1"/>
  <c r="AB3" i="1"/>
  <c r="I3" i="1"/>
  <c r="M3" i="1" s="1"/>
  <c r="P3" i="1" s="1"/>
  <c r="U3" i="1" s="1"/>
  <c r="AA3" i="1" s="1"/>
  <c r="AC3" i="1" s="1"/>
  <c r="Z9" i="1"/>
  <c r="Z17" i="1"/>
  <c r="Z25" i="1"/>
  <c r="Z33" i="1"/>
  <c r="Z41" i="1"/>
  <c r="Z49" i="1"/>
  <c r="Z57" i="1"/>
  <c r="AB76" i="1"/>
  <c r="I76" i="1"/>
  <c r="M76" i="1" s="1"/>
  <c r="P76" i="1" s="1"/>
  <c r="U76" i="1" s="1"/>
  <c r="AA76" i="1" s="1"/>
  <c r="AB42" i="1"/>
  <c r="I42" i="1"/>
  <c r="M42" i="1" s="1"/>
  <c r="P42" i="1" s="1"/>
  <c r="U42" i="1" s="1"/>
  <c r="AA42" i="1" s="1"/>
  <c r="AB34" i="1"/>
  <c r="I34" i="1"/>
  <c r="M34" i="1" s="1"/>
  <c r="P34" i="1" s="1"/>
  <c r="U34" i="1" s="1"/>
  <c r="AA34" i="1" s="1"/>
  <c r="AB26" i="1"/>
  <c r="I26" i="1"/>
  <c r="M26" i="1" s="1"/>
  <c r="P26" i="1" s="1"/>
  <c r="U26" i="1" s="1"/>
  <c r="AA26" i="1" s="1"/>
  <c r="AB18" i="1"/>
  <c r="I18" i="1"/>
  <c r="M18" i="1" s="1"/>
  <c r="P18" i="1" s="1"/>
  <c r="U18" i="1" s="1"/>
  <c r="AA18" i="1" s="1"/>
  <c r="AB6" i="1"/>
  <c r="I6" i="1"/>
  <c r="M6" i="1" s="1"/>
  <c r="P6" i="1" s="1"/>
  <c r="U6" i="1" s="1"/>
  <c r="AA6" i="1" s="1"/>
  <c r="AB102" i="1"/>
  <c r="I102" i="1"/>
  <c r="M102" i="1" s="1"/>
  <c r="P102" i="1" s="1"/>
  <c r="U102" i="1" s="1"/>
  <c r="AA102" i="1" s="1"/>
  <c r="AB94" i="1"/>
  <c r="I94" i="1"/>
  <c r="M94" i="1" s="1"/>
  <c r="P94" i="1" s="1"/>
  <c r="U94" i="1" s="1"/>
  <c r="AA94" i="1" s="1"/>
  <c r="AB84" i="1"/>
  <c r="I84" i="1"/>
  <c r="M84" i="1" s="1"/>
  <c r="P84" i="1" s="1"/>
  <c r="U84" i="1" s="1"/>
  <c r="AA84" i="1" s="1"/>
  <c r="AB70" i="1"/>
  <c r="I70" i="1"/>
  <c r="M70" i="1" s="1"/>
  <c r="P70" i="1" s="1"/>
  <c r="U70" i="1" s="1"/>
  <c r="AA70" i="1" s="1"/>
  <c r="AB56" i="1"/>
  <c r="I56" i="1"/>
  <c r="M56" i="1" s="1"/>
  <c r="P56" i="1" s="1"/>
  <c r="U56" i="1" s="1"/>
  <c r="AA56" i="1" s="1"/>
  <c r="AB44" i="1"/>
  <c r="I44" i="1"/>
  <c r="M44" i="1" s="1"/>
  <c r="P44" i="1" s="1"/>
  <c r="U44" i="1" s="1"/>
  <c r="AA44" i="1" s="1"/>
  <c r="AB97" i="1"/>
  <c r="I97" i="1"/>
  <c r="M97" i="1" s="1"/>
  <c r="P97" i="1" s="1"/>
  <c r="U97" i="1" s="1"/>
  <c r="AA97" i="1" s="1"/>
  <c r="AB89" i="1"/>
  <c r="I89" i="1"/>
  <c r="M89" i="1" s="1"/>
  <c r="P89" i="1" s="1"/>
  <c r="U89" i="1" s="1"/>
  <c r="AA89" i="1" s="1"/>
  <c r="AB69" i="1"/>
  <c r="I69" i="1"/>
  <c r="M69" i="1" s="1"/>
  <c r="P69" i="1" s="1"/>
  <c r="U69" i="1" s="1"/>
  <c r="AA69" i="1" s="1"/>
  <c r="AB37" i="1"/>
  <c r="I37" i="1"/>
  <c r="M37" i="1" s="1"/>
  <c r="P37" i="1" s="1"/>
  <c r="U37" i="1" s="1"/>
  <c r="Z5" i="1"/>
  <c r="Z13" i="1"/>
  <c r="Z21" i="1"/>
  <c r="Z29" i="1"/>
  <c r="Z37" i="1"/>
  <c r="Z45" i="1"/>
  <c r="Z53" i="1"/>
  <c r="AH22" i="1"/>
  <c r="AG3" i="1" l="1"/>
  <c r="AF3" i="1"/>
  <c r="AE3" i="1"/>
  <c r="AD3" i="1"/>
  <c r="AG7" i="1"/>
  <c r="AF7" i="1"/>
  <c r="AE7" i="1"/>
  <c r="AD7" i="1"/>
  <c r="AG15" i="1"/>
  <c r="AF15" i="1"/>
  <c r="AE15" i="1"/>
  <c r="AD15" i="1"/>
  <c r="AG23" i="1"/>
  <c r="AF23" i="1"/>
  <c r="AE23" i="1"/>
  <c r="AD23" i="1"/>
  <c r="AG35" i="1"/>
  <c r="AF35" i="1"/>
  <c r="AE35" i="1"/>
  <c r="AD35" i="1"/>
  <c r="AG43" i="1"/>
  <c r="AF43" i="1"/>
  <c r="AE43" i="1"/>
  <c r="AD43" i="1"/>
  <c r="AG47" i="1"/>
  <c r="AF47" i="1"/>
  <c r="AE47" i="1"/>
  <c r="AD47" i="1"/>
  <c r="AF55" i="1"/>
  <c r="AE55" i="1"/>
  <c r="AG55" i="1"/>
  <c r="AD55" i="1"/>
  <c r="AF63" i="1"/>
  <c r="AE63" i="1"/>
  <c r="AG63" i="1"/>
  <c r="AD63" i="1"/>
  <c r="AE71" i="1"/>
  <c r="AG71" i="1"/>
  <c r="AF71" i="1"/>
  <c r="AD71" i="1"/>
  <c r="AG79" i="1"/>
  <c r="AF79" i="1"/>
  <c r="AE79" i="1"/>
  <c r="AD79" i="1"/>
  <c r="AG87" i="1"/>
  <c r="AF87" i="1"/>
  <c r="AE87" i="1"/>
  <c r="AD87" i="1"/>
  <c r="AG95" i="1"/>
  <c r="AF95" i="1"/>
  <c r="AE95" i="1"/>
  <c r="AD95" i="1"/>
  <c r="AG103" i="1"/>
  <c r="AF103" i="1"/>
  <c r="AE103" i="1"/>
  <c r="AD103" i="1"/>
  <c r="AG58" i="1"/>
  <c r="AF58" i="1"/>
  <c r="AE58" i="1"/>
  <c r="AD58" i="1"/>
  <c r="AG68" i="1"/>
  <c r="AF68" i="1"/>
  <c r="AE68" i="1"/>
  <c r="AD68" i="1"/>
  <c r="AG78" i="1"/>
  <c r="AF78" i="1"/>
  <c r="AE78" i="1"/>
  <c r="AD78" i="1"/>
  <c r="AG86" i="1"/>
  <c r="AF86" i="1"/>
  <c r="AE86" i="1"/>
  <c r="AD86" i="1"/>
  <c r="AG96" i="1"/>
  <c r="AF96" i="1"/>
  <c r="AE96" i="1"/>
  <c r="AD96" i="1"/>
  <c r="AG104" i="1"/>
  <c r="AF104" i="1"/>
  <c r="AE104" i="1"/>
  <c r="AD104" i="1"/>
  <c r="AG12" i="1"/>
  <c r="AF12" i="1"/>
  <c r="AE12" i="1"/>
  <c r="AD12" i="1"/>
  <c r="AG20" i="1"/>
  <c r="AF20" i="1"/>
  <c r="AE20" i="1"/>
  <c r="AD20" i="1"/>
  <c r="AG28" i="1"/>
  <c r="AF28" i="1"/>
  <c r="AE28" i="1"/>
  <c r="AD28" i="1"/>
  <c r="AG36" i="1"/>
  <c r="AF36" i="1"/>
  <c r="AE36" i="1"/>
  <c r="AD36" i="1"/>
  <c r="AG46" i="1"/>
  <c r="AF46" i="1"/>
  <c r="AE46" i="1"/>
  <c r="AD46" i="1"/>
  <c r="AG90" i="1"/>
  <c r="AF90" i="1"/>
  <c r="AE90" i="1"/>
  <c r="AD90" i="1"/>
  <c r="AG13" i="1"/>
  <c r="AF13" i="1"/>
  <c r="AE13" i="1"/>
  <c r="AD13" i="1"/>
  <c r="AA37" i="1"/>
  <c r="AC37" i="1" s="1"/>
  <c r="AC69" i="1"/>
  <c r="AC89" i="1"/>
  <c r="AC97" i="1"/>
  <c r="AC44" i="1"/>
  <c r="AC56" i="1"/>
  <c r="AC70" i="1"/>
  <c r="AC84" i="1"/>
  <c r="AC94" i="1"/>
  <c r="AC102" i="1"/>
  <c r="AC6" i="1"/>
  <c r="AC18" i="1"/>
  <c r="AC26" i="1"/>
  <c r="AC34" i="1"/>
  <c r="AC42" i="1"/>
  <c r="AC76" i="1"/>
  <c r="AG11" i="1"/>
  <c r="AF11" i="1"/>
  <c r="AE11" i="1"/>
  <c r="AD11" i="1"/>
  <c r="AG19" i="1"/>
  <c r="AF19" i="1"/>
  <c r="AE19" i="1"/>
  <c r="AD19" i="1"/>
  <c r="AG27" i="1"/>
  <c r="AF27" i="1"/>
  <c r="AE27" i="1"/>
  <c r="AD27" i="1"/>
  <c r="AG31" i="1"/>
  <c r="AF31" i="1"/>
  <c r="AE31" i="1"/>
  <c r="AD31" i="1"/>
  <c r="AG39" i="1"/>
  <c r="AF39" i="1"/>
  <c r="AE39" i="1"/>
  <c r="AD39" i="1"/>
  <c r="AG51" i="1"/>
  <c r="AF51" i="1"/>
  <c r="AE51" i="1"/>
  <c r="AD51" i="1"/>
  <c r="AF59" i="1"/>
  <c r="AE59" i="1"/>
  <c r="AG59" i="1"/>
  <c r="AD59" i="1"/>
  <c r="AF67" i="1"/>
  <c r="AE67" i="1"/>
  <c r="AG67" i="1"/>
  <c r="AD67" i="1"/>
  <c r="AE75" i="1"/>
  <c r="AG75" i="1"/>
  <c r="AF75" i="1"/>
  <c r="AD75" i="1"/>
  <c r="AG83" i="1"/>
  <c r="AF83" i="1"/>
  <c r="AE83" i="1"/>
  <c r="AD83" i="1"/>
  <c r="AG91" i="1"/>
  <c r="AF91" i="1"/>
  <c r="AE91" i="1"/>
  <c r="AD91" i="1"/>
  <c r="AG99" i="1"/>
  <c r="AF99" i="1"/>
  <c r="AE99" i="1"/>
  <c r="AD99" i="1"/>
  <c r="AG48" i="1"/>
  <c r="AF48" i="1"/>
  <c r="AE48" i="1"/>
  <c r="AD48" i="1"/>
  <c r="AG54" i="1"/>
  <c r="AF54" i="1"/>
  <c r="AE54" i="1"/>
  <c r="AD54" i="1"/>
  <c r="AG62" i="1"/>
  <c r="AF62" i="1"/>
  <c r="AE62" i="1"/>
  <c r="AD62" i="1"/>
  <c r="AG72" i="1"/>
  <c r="AF72" i="1"/>
  <c r="AE72" i="1"/>
  <c r="AD72" i="1"/>
  <c r="AG82" i="1"/>
  <c r="AF82" i="1"/>
  <c r="AE82" i="1"/>
  <c r="AD82" i="1"/>
  <c r="AG92" i="1"/>
  <c r="AF92" i="1"/>
  <c r="AE92" i="1"/>
  <c r="AD92" i="1"/>
  <c r="AG100" i="1"/>
  <c r="AF100" i="1"/>
  <c r="AE100" i="1"/>
  <c r="AD100" i="1"/>
  <c r="AG4" i="1"/>
  <c r="AF4" i="1"/>
  <c r="AE4" i="1"/>
  <c r="AD4" i="1"/>
  <c r="AG8" i="1"/>
  <c r="AF8" i="1"/>
  <c r="AE8" i="1"/>
  <c r="AD8" i="1"/>
  <c r="AG16" i="1"/>
  <c r="AF16" i="1"/>
  <c r="AE16" i="1"/>
  <c r="AD16" i="1"/>
  <c r="AG24" i="1"/>
  <c r="AF24" i="1"/>
  <c r="AE24" i="1"/>
  <c r="AD24" i="1"/>
  <c r="AG32" i="1"/>
  <c r="AF32" i="1"/>
  <c r="AE32" i="1"/>
  <c r="AD32" i="1"/>
  <c r="AG40" i="1"/>
  <c r="AF40" i="1"/>
  <c r="AE40" i="1"/>
  <c r="AD40" i="1"/>
  <c r="AG64" i="1"/>
  <c r="AF64" i="1"/>
  <c r="AE64" i="1"/>
  <c r="AD64" i="1"/>
  <c r="AA5" i="1"/>
  <c r="AC5" i="1" s="1"/>
  <c r="AG9" i="1"/>
  <c r="AF9" i="1"/>
  <c r="AE9" i="1"/>
  <c r="AD9" i="1"/>
  <c r="AA17" i="1"/>
  <c r="AC17" i="1" s="1"/>
  <c r="AA21" i="1"/>
  <c r="AC21" i="1" s="1"/>
  <c r="AG25" i="1"/>
  <c r="AF25" i="1"/>
  <c r="AE25" i="1"/>
  <c r="AD25" i="1"/>
  <c r="AA29" i="1"/>
  <c r="AC29" i="1" s="1"/>
  <c r="AA33" i="1"/>
  <c r="AC33" i="1" s="1"/>
  <c r="AG41" i="1"/>
  <c r="AF41" i="1"/>
  <c r="AE41" i="1"/>
  <c r="AD41" i="1"/>
  <c r="AA45" i="1"/>
  <c r="AC45" i="1" s="1"/>
  <c r="AA49" i="1"/>
  <c r="AC49" i="1" s="1"/>
  <c r="AA53" i="1"/>
  <c r="AC53" i="1" s="1"/>
  <c r="AF57" i="1"/>
  <c r="AG57" i="1"/>
  <c r="AE57" i="1"/>
  <c r="AD57" i="1"/>
  <c r="AF61" i="1"/>
  <c r="AG61" i="1"/>
  <c r="AE61" i="1"/>
  <c r="AD61" i="1"/>
  <c r="AF65" i="1"/>
  <c r="AG65" i="1"/>
  <c r="AE65" i="1"/>
  <c r="AD65" i="1"/>
  <c r="AG73" i="1"/>
  <c r="AE73" i="1"/>
  <c r="AF73" i="1"/>
  <c r="AD73" i="1"/>
  <c r="AG77" i="1"/>
  <c r="AF77" i="1"/>
  <c r="AE77" i="1"/>
  <c r="AD77" i="1"/>
  <c r="AG81" i="1"/>
  <c r="AF81" i="1"/>
  <c r="AE81" i="1"/>
  <c r="AD81" i="1"/>
  <c r="AG85" i="1"/>
  <c r="AF85" i="1"/>
  <c r="AE85" i="1"/>
  <c r="AD85" i="1"/>
  <c r="AG93" i="1"/>
  <c r="AF93" i="1"/>
  <c r="AE93" i="1"/>
  <c r="AD93" i="1"/>
  <c r="AG101" i="1"/>
  <c r="AF101" i="1"/>
  <c r="AE101" i="1"/>
  <c r="AD101" i="1"/>
  <c r="AG50" i="1"/>
  <c r="AF50" i="1"/>
  <c r="AE50" i="1"/>
  <c r="AD50" i="1"/>
  <c r="AG60" i="1"/>
  <c r="AF60" i="1"/>
  <c r="AE60" i="1"/>
  <c r="AD60" i="1"/>
  <c r="AG66" i="1"/>
  <c r="AF66" i="1"/>
  <c r="AE66" i="1"/>
  <c r="AD66" i="1"/>
  <c r="AG74" i="1"/>
  <c r="AF74" i="1"/>
  <c r="AE74" i="1"/>
  <c r="AD74" i="1"/>
  <c r="AG80" i="1"/>
  <c r="AF80" i="1"/>
  <c r="AE80" i="1"/>
  <c r="AD80" i="1"/>
  <c r="AG88" i="1"/>
  <c r="AF88" i="1"/>
  <c r="AE88" i="1"/>
  <c r="AD88" i="1"/>
  <c r="AG98" i="1"/>
  <c r="AF98" i="1"/>
  <c r="AE98" i="1"/>
  <c r="AD98" i="1"/>
  <c r="AG2" i="1"/>
  <c r="AF2" i="1"/>
  <c r="AE2" i="1"/>
  <c r="AD2" i="1"/>
  <c r="AG10" i="1"/>
  <c r="AF10" i="1"/>
  <c r="AE10" i="1"/>
  <c r="AD10" i="1"/>
  <c r="AG14" i="1"/>
  <c r="AF14" i="1"/>
  <c r="AE14" i="1"/>
  <c r="AD14" i="1"/>
  <c r="AG22" i="1"/>
  <c r="AF22" i="1"/>
  <c r="AE22" i="1"/>
  <c r="AD22" i="1"/>
  <c r="AG30" i="1"/>
  <c r="AF30" i="1"/>
  <c r="AE30" i="1"/>
  <c r="AD30" i="1"/>
  <c r="AG38" i="1"/>
  <c r="AF38" i="1"/>
  <c r="AE38" i="1"/>
  <c r="AD38" i="1"/>
  <c r="AG52" i="1"/>
  <c r="AF52" i="1"/>
  <c r="AE52" i="1"/>
  <c r="AD52" i="1"/>
  <c r="AH21" i="1"/>
  <c r="AH40" i="1"/>
  <c r="AH19" i="1"/>
  <c r="AH43" i="1"/>
  <c r="AH51" i="1"/>
  <c r="AH44" i="1"/>
  <c r="AH14" i="1"/>
  <c r="AH50" i="1"/>
  <c r="AH37" i="1"/>
  <c r="AH34" i="1"/>
  <c r="AH24" i="1"/>
  <c r="AH29" i="1"/>
  <c r="AH13" i="1"/>
  <c r="AH4" i="1"/>
  <c r="AH38" i="1"/>
  <c r="AH32" i="1"/>
  <c r="AH11" i="1"/>
  <c r="AH31" i="1"/>
  <c r="AH2" i="1"/>
  <c r="AH7" i="1"/>
  <c r="AH6" i="1"/>
  <c r="AH35" i="1"/>
  <c r="AH18" i="1"/>
  <c r="AH23" i="1"/>
  <c r="AH42" i="1"/>
  <c r="AH30" i="1"/>
  <c r="AH15" i="1"/>
  <c r="AH55" i="1"/>
  <c r="AH10" i="1"/>
  <c r="AH52" i="1"/>
  <c r="AH54" i="1"/>
  <c r="AH53" i="1"/>
  <c r="AH26" i="1"/>
  <c r="AH39" i="1"/>
  <c r="AH9" i="1"/>
  <c r="AH20" i="1"/>
  <c r="AH27" i="1"/>
  <c r="AH5" i="1"/>
  <c r="AH46" i="1"/>
  <c r="AH41" i="1"/>
  <c r="AH33" i="1"/>
  <c r="AH25" i="1"/>
  <c r="AH17" i="1"/>
  <c r="AH56" i="1"/>
  <c r="AH48" i="1"/>
  <c r="AH16" i="1"/>
  <c r="AH8" i="1"/>
  <c r="AH36" i="1"/>
  <c r="AH28" i="1"/>
  <c r="AH12" i="1"/>
  <c r="AF53" i="1" l="1"/>
  <c r="AG53" i="1"/>
  <c r="AE53" i="1"/>
  <c r="AD53" i="1"/>
  <c r="AG45" i="1"/>
  <c r="AF45" i="1"/>
  <c r="AE45" i="1"/>
  <c r="AD45" i="1"/>
  <c r="AG29" i="1"/>
  <c r="AF29" i="1"/>
  <c r="AE29" i="1"/>
  <c r="AD29" i="1"/>
  <c r="AG17" i="1"/>
  <c r="AF17" i="1"/>
  <c r="AE17" i="1"/>
  <c r="AD17" i="1"/>
  <c r="AG76" i="1"/>
  <c r="AF76" i="1"/>
  <c r="AE76" i="1"/>
  <c r="AD76" i="1"/>
  <c r="AG34" i="1"/>
  <c r="AF34" i="1"/>
  <c r="AE34" i="1"/>
  <c r="AD34" i="1"/>
  <c r="AG18" i="1"/>
  <c r="AF18" i="1"/>
  <c r="AE18" i="1"/>
  <c r="AD18" i="1"/>
  <c r="AG102" i="1"/>
  <c r="AF102" i="1"/>
  <c r="AE102" i="1"/>
  <c r="AD102" i="1"/>
  <c r="AG84" i="1"/>
  <c r="AF84" i="1"/>
  <c r="AE84" i="1"/>
  <c r="AD84" i="1"/>
  <c r="AG56" i="1"/>
  <c r="AF56" i="1"/>
  <c r="AE56" i="1"/>
  <c r="AD56" i="1"/>
  <c r="AG97" i="1"/>
  <c r="AF97" i="1"/>
  <c r="AE97" i="1"/>
  <c r="AD97" i="1"/>
  <c r="AF69" i="1"/>
  <c r="AG69" i="1"/>
  <c r="AE69" i="1"/>
  <c r="AD69" i="1"/>
  <c r="AG49" i="1"/>
  <c r="AF49" i="1"/>
  <c r="AE49" i="1"/>
  <c r="AD49" i="1"/>
  <c r="AG33" i="1"/>
  <c r="AF33" i="1"/>
  <c r="AE33" i="1"/>
  <c r="AD33" i="1"/>
  <c r="AG21" i="1"/>
  <c r="AF21" i="1"/>
  <c r="AE21" i="1"/>
  <c r="AD21" i="1"/>
  <c r="AG5" i="1"/>
  <c r="AF5" i="1"/>
  <c r="AE5" i="1"/>
  <c r="AD5" i="1"/>
  <c r="AG42" i="1"/>
  <c r="AF42" i="1"/>
  <c r="AE42" i="1"/>
  <c r="AD42" i="1"/>
  <c r="AG26" i="1"/>
  <c r="AF26" i="1"/>
  <c r="AE26" i="1"/>
  <c r="AD26" i="1"/>
  <c r="AG6" i="1"/>
  <c r="AF6" i="1"/>
  <c r="AE6" i="1"/>
  <c r="AD6" i="1"/>
  <c r="AG94" i="1"/>
  <c r="AF94" i="1"/>
  <c r="AE94" i="1"/>
  <c r="AD94" i="1"/>
  <c r="AG70" i="1"/>
  <c r="AF70" i="1"/>
  <c r="AE70" i="1"/>
  <c r="AD70" i="1"/>
  <c r="AG44" i="1"/>
  <c r="AF44" i="1"/>
  <c r="AE44" i="1"/>
  <c r="AD44" i="1"/>
  <c r="AG89" i="1"/>
  <c r="AF89" i="1"/>
  <c r="AE89" i="1"/>
  <c r="AD89" i="1"/>
  <c r="AG37" i="1"/>
  <c r="AF37" i="1"/>
  <c r="AE37" i="1"/>
  <c r="AD37" i="1"/>
  <c r="AH47" i="1"/>
  <c r="AH45" i="1"/>
  <c r="AH3" i="1"/>
  <c r="AH49" i="1"/>
</calcChain>
</file>

<file path=xl/sharedStrings.xml><?xml version="1.0" encoding="utf-8"?>
<sst xmlns="http://schemas.openxmlformats.org/spreadsheetml/2006/main" count="154" uniqueCount="35">
  <si>
    <t>Scrip</t>
  </si>
  <si>
    <t>Date</t>
  </si>
  <si>
    <t>Open</t>
  </si>
  <si>
    <t>High</t>
  </si>
  <si>
    <t>Low</t>
  </si>
  <si>
    <t>AARTIIND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</si>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</sst>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878.8</v>
      </c>
      <c r="D2">
        <v>878.8</v>
      </c>
      <c r="E2">
        <v>840.1</v>
      </c>
      <c r="F2">
        <v>845</v>
      </c>
      <c r="G2">
        <v>854.63333333333333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4.8999999999999773</v>
      </c>
      <c r="R2">
        <f>D2-E2</f>
        <v>38.699999999999932</v>
      </c>
      <c r="S2">
        <f>Q2/R2</f>
        <v>0.12661498708010299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849.2</v>
      </c>
      <c r="D3">
        <v>857.25</v>
      </c>
      <c r="E3">
        <v>842.5</v>
      </c>
      <c r="F3">
        <v>851</v>
      </c>
      <c r="G3">
        <v>850.25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8.5</v>
      </c>
      <c r="R3">
        <f t="shared" ref="R3:R66" si="6">D3-E3</f>
        <v>14.75</v>
      </c>
      <c r="S3">
        <f t="shared" ref="S3:S66" si="7">Q3/R3</f>
        <v>0.57627118644067798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864.4</v>
      </c>
      <c r="D4">
        <v>864.4</v>
      </c>
      <c r="E4">
        <v>848.45</v>
      </c>
      <c r="F4">
        <v>850</v>
      </c>
      <c r="G4">
        <v>854.2833333333333</v>
      </c>
      <c r="H4">
        <v>853.05555555555554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1.5499999999999545</v>
      </c>
      <c r="R4">
        <f t="shared" si="6"/>
        <v>15.949999999999932</v>
      </c>
      <c r="S4">
        <f t="shared" si="7"/>
        <v>9.7178683385577502E-2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861.25</v>
      </c>
      <c r="D5">
        <v>864.9</v>
      </c>
      <c r="E5">
        <v>841.1</v>
      </c>
      <c r="F5">
        <v>860</v>
      </c>
      <c r="G5">
        <v>855.33333333333337</v>
      </c>
      <c r="H5">
        <v>854.19444444444446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18.899999999999977</v>
      </c>
      <c r="R5">
        <f t="shared" si="6"/>
        <v>23.799999999999955</v>
      </c>
      <c r="S5">
        <f t="shared" si="7"/>
        <v>0.79411764705882404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860</v>
      </c>
      <c r="D6">
        <v>876</v>
      </c>
      <c r="E6">
        <v>851</v>
      </c>
      <c r="F6">
        <v>866</v>
      </c>
      <c r="G6">
        <v>864.33333333333337</v>
      </c>
      <c r="H6">
        <v>859.26388888888891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</v>
      </c>
      <c r="R6">
        <f t="shared" si="6"/>
        <v>25</v>
      </c>
      <c r="S6">
        <f t="shared" si="7"/>
        <v>0.6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874.95</v>
      </c>
      <c r="D7">
        <v>882</v>
      </c>
      <c r="E7">
        <v>861.3</v>
      </c>
      <c r="F7">
        <v>864</v>
      </c>
      <c r="G7">
        <v>869.1</v>
      </c>
      <c r="H7">
        <v>864.18194444444453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88.000000000000014</v>
      </c>
      <c r="O7" t="str">
        <f t="shared" si="3"/>
        <v>UP</v>
      </c>
      <c r="P7" t="e">
        <f t="shared" si="4"/>
        <v>#N/A</v>
      </c>
      <c r="Q7">
        <f t="shared" si="5"/>
        <v>2.7000000000000455</v>
      </c>
      <c r="R7">
        <f t="shared" si="6"/>
        <v>20.700000000000045</v>
      </c>
      <c r="S7">
        <f t="shared" si="7"/>
        <v>0.13043478260869756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864.65</v>
      </c>
      <c r="D8">
        <v>873.7</v>
      </c>
      <c r="E8">
        <v>860.2</v>
      </c>
      <c r="F8">
        <v>866</v>
      </c>
      <c r="G8">
        <v>866.63333333333333</v>
      </c>
      <c r="H8">
        <v>865.40763888888887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89.090909090909093</v>
      </c>
      <c r="O8" t="str">
        <f t="shared" si="3"/>
        <v>UP</v>
      </c>
      <c r="P8" t="e">
        <f t="shared" si="4"/>
        <v>#N/A</v>
      </c>
      <c r="Q8">
        <f t="shared" si="5"/>
        <v>5.7999999999999545</v>
      </c>
      <c r="R8">
        <f t="shared" si="6"/>
        <v>13.5</v>
      </c>
      <c r="S8">
        <f t="shared" si="7"/>
        <v>0.42962962962962625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869.95</v>
      </c>
      <c r="D9">
        <v>874.9</v>
      </c>
      <c r="E9">
        <v>860.05</v>
      </c>
      <c r="F9">
        <v>865</v>
      </c>
      <c r="G9">
        <v>866.65</v>
      </c>
      <c r="H9">
        <v>866.02881944444448</v>
      </c>
      <c r="I9" t="str">
        <f t="shared" si="0"/>
        <v>DOWN</v>
      </c>
      <c r="J9">
        <v>871.49374999999998</v>
      </c>
      <c r="K9">
        <v>850.58749999999998</v>
      </c>
      <c r="L9" t="str">
        <f t="shared" si="1"/>
        <v>No Confirmation</v>
      </c>
      <c r="M9" t="str">
        <f t="shared" si="2"/>
        <v>No Trend</v>
      </c>
      <c r="N9">
        <v>84.3010752688172</v>
      </c>
      <c r="O9" t="str">
        <f t="shared" si="3"/>
        <v>UP</v>
      </c>
      <c r="P9" t="str">
        <f t="shared" si="4"/>
        <v>No Trend + Momentum</v>
      </c>
      <c r="Q9">
        <f t="shared" si="5"/>
        <v>4.9500000000000455</v>
      </c>
      <c r="R9">
        <f t="shared" si="6"/>
        <v>14.850000000000023</v>
      </c>
      <c r="S9">
        <f t="shared" si="7"/>
        <v>0.33333333333333587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872.7</v>
      </c>
      <c r="D10">
        <v>899.5</v>
      </c>
      <c r="E10">
        <v>857.4</v>
      </c>
      <c r="F10">
        <v>890</v>
      </c>
      <c r="G10">
        <v>882.30000000000007</v>
      </c>
      <c r="H10">
        <v>874.16440972222222</v>
      </c>
      <c r="I10" t="str">
        <f t="shared" si="0"/>
        <v>UP</v>
      </c>
      <c r="J10">
        <v>877.71736111111113</v>
      </c>
      <c r="K10">
        <v>852.10138888888889</v>
      </c>
      <c r="L10" t="str">
        <f t="shared" si="1"/>
        <v>UP</v>
      </c>
      <c r="M10" t="str">
        <f t="shared" si="2"/>
        <v>UP</v>
      </c>
      <c r="N10">
        <v>94.142427281845528</v>
      </c>
      <c r="O10" t="str">
        <f t="shared" si="3"/>
        <v>UP</v>
      </c>
      <c r="P10" t="str">
        <f t="shared" si="4"/>
        <v>UP</v>
      </c>
      <c r="Q10">
        <f t="shared" si="5"/>
        <v>32.600000000000023</v>
      </c>
      <c r="R10">
        <f t="shared" si="6"/>
        <v>42.100000000000023</v>
      </c>
      <c r="S10">
        <f t="shared" si="7"/>
        <v>0.77434679334916878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900.05</v>
      </c>
      <c r="D11">
        <v>944</v>
      </c>
      <c r="E11">
        <v>900.05</v>
      </c>
      <c r="F11">
        <v>930</v>
      </c>
      <c r="G11">
        <v>924.68333333333339</v>
      </c>
      <c r="H11">
        <v>899.42387152777781</v>
      </c>
      <c r="I11" t="str">
        <f t="shared" si="0"/>
        <v>UP</v>
      </c>
      <c r="J11">
        <v>892.44683641975314</v>
      </c>
      <c r="K11">
        <v>862.75663580246908</v>
      </c>
      <c r="L11" t="str">
        <f t="shared" si="1"/>
        <v>UP</v>
      </c>
      <c r="M11" t="str">
        <f t="shared" si="2"/>
        <v>UP</v>
      </c>
      <c r="N11">
        <v>97.400979083222069</v>
      </c>
      <c r="O11" t="str">
        <f t="shared" si="3"/>
        <v>UP</v>
      </c>
      <c r="P11" t="str">
        <f t="shared" si="4"/>
        <v>UP</v>
      </c>
      <c r="Q11">
        <f t="shared" si="5"/>
        <v>29.950000000000045</v>
      </c>
      <c r="R11">
        <f t="shared" si="6"/>
        <v>43.950000000000045</v>
      </c>
      <c r="S11">
        <f t="shared" si="7"/>
        <v>0.68145620022753162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938</v>
      </c>
      <c r="D12">
        <v>977.95</v>
      </c>
      <c r="E12">
        <v>932.25</v>
      </c>
      <c r="F12">
        <v>958</v>
      </c>
      <c r="G12">
        <v>956.06666666666661</v>
      </c>
      <c r="H12">
        <v>927.74526909722226</v>
      </c>
      <c r="I12" t="str">
        <f t="shared" si="0"/>
        <v>UP</v>
      </c>
      <c r="J12">
        <v>911.44753943758576</v>
      </c>
      <c r="K12">
        <v>878.19960562414258</v>
      </c>
      <c r="L12" t="str">
        <f t="shared" si="1"/>
        <v>UP</v>
      </c>
      <c r="M12" t="str">
        <f t="shared" si="2"/>
        <v>UP</v>
      </c>
      <c r="N12">
        <v>98.25188954576069</v>
      </c>
      <c r="O12" t="str">
        <f t="shared" si="3"/>
        <v>UP</v>
      </c>
      <c r="P12" t="str">
        <f t="shared" si="4"/>
        <v>UP</v>
      </c>
      <c r="Q12">
        <f t="shared" si="5"/>
        <v>25.75</v>
      </c>
      <c r="R12">
        <f t="shared" si="6"/>
        <v>45.700000000000045</v>
      </c>
      <c r="S12">
        <f t="shared" si="7"/>
        <v>0.56345733041575441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958.2</v>
      </c>
      <c r="D13">
        <v>962.45</v>
      </c>
      <c r="E13">
        <v>930</v>
      </c>
      <c r="F13">
        <v>931</v>
      </c>
      <c r="G13">
        <v>941.15</v>
      </c>
      <c r="H13">
        <v>934.44763454861118</v>
      </c>
      <c r="I13" t="str">
        <f t="shared" si="0"/>
        <v>DOWN</v>
      </c>
      <c r="J13">
        <v>922.78141956256673</v>
      </c>
      <c r="K13">
        <v>889.71080437433307</v>
      </c>
      <c r="L13" t="str">
        <f t="shared" si="1"/>
        <v>UP</v>
      </c>
      <c r="M13" t="str">
        <f t="shared" si="2"/>
        <v>No Trend</v>
      </c>
      <c r="N13">
        <v>70.450159801195909</v>
      </c>
      <c r="O13" t="str">
        <f t="shared" si="3"/>
        <v>UP</v>
      </c>
      <c r="P13" t="str">
        <f t="shared" si="4"/>
        <v>No Trend + Momentum</v>
      </c>
      <c r="Q13">
        <f t="shared" si="5"/>
        <v>1</v>
      </c>
      <c r="R13">
        <f t="shared" si="6"/>
        <v>32.450000000000045</v>
      </c>
      <c r="S13">
        <f t="shared" si="7"/>
        <v>3.0816640986132467E-2</v>
      </c>
      <c r="T13" t="str">
        <f t="shared" si="8"/>
        <v>DOWN</v>
      </c>
      <c r="U13" t="str">
        <f t="shared" si="9"/>
        <v>No T+M+I</v>
      </c>
      <c r="V13">
        <v>881.33333333333337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931.95</v>
      </c>
      <c r="D14">
        <v>939.35</v>
      </c>
      <c r="E14">
        <v>910.05</v>
      </c>
      <c r="F14">
        <v>916</v>
      </c>
      <c r="G14">
        <v>921.80000000000007</v>
      </c>
      <c r="H14">
        <v>928.12381727430557</v>
      </c>
      <c r="I14" t="str">
        <f t="shared" si="0"/>
        <v>DOWN</v>
      </c>
      <c r="J14">
        <v>926.46332632644078</v>
      </c>
      <c r="K14">
        <v>894.23062562448126</v>
      </c>
      <c r="L14" t="str">
        <f t="shared" si="1"/>
        <v>No Confirmation</v>
      </c>
      <c r="M14" t="str">
        <f t="shared" si="2"/>
        <v>No Trend</v>
      </c>
      <c r="N14">
        <v>58.880069959715712</v>
      </c>
      <c r="O14" t="str">
        <f t="shared" si="3"/>
        <v>No Momentum</v>
      </c>
      <c r="P14" t="str">
        <f t="shared" si="4"/>
        <v>No Trend + Momentum</v>
      </c>
      <c r="Q14">
        <f t="shared" si="5"/>
        <v>5.9500000000000455</v>
      </c>
      <c r="R14">
        <f t="shared" si="6"/>
        <v>29.300000000000068</v>
      </c>
      <c r="S14">
        <f t="shared" si="7"/>
        <v>0.20307167235494988</v>
      </c>
      <c r="T14" t="str">
        <f t="shared" si="8"/>
        <v>No Indication</v>
      </c>
      <c r="U14" t="str">
        <f t="shared" si="9"/>
        <v>No T+M+I</v>
      </c>
      <c r="V14">
        <v>886.66666666666674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927.15</v>
      </c>
      <c r="D15">
        <v>935</v>
      </c>
      <c r="E15">
        <v>875</v>
      </c>
      <c r="F15">
        <v>889</v>
      </c>
      <c r="G15">
        <v>899.66666666666663</v>
      </c>
      <c r="H15">
        <v>913.89524197048604</v>
      </c>
      <c r="I15" t="str">
        <f t="shared" si="0"/>
        <v>DOWN</v>
      </c>
      <c r="J15">
        <v>928.36036492056508</v>
      </c>
      <c r="K15">
        <v>889.95715326348545</v>
      </c>
      <c r="L15" t="str">
        <f t="shared" si="1"/>
        <v>DOWN</v>
      </c>
      <c r="M15" t="str">
        <f t="shared" si="2"/>
        <v>DOWN</v>
      </c>
      <c r="N15">
        <v>42.993234800109448</v>
      </c>
      <c r="O15" t="str">
        <f t="shared" si="3"/>
        <v>No Momentum</v>
      </c>
      <c r="P15" t="str">
        <f t="shared" si="4"/>
        <v>No Trend + Momentum</v>
      </c>
      <c r="Q15">
        <f t="shared" si="5"/>
        <v>14</v>
      </c>
      <c r="R15">
        <f t="shared" si="6"/>
        <v>60</v>
      </c>
      <c r="S15">
        <f t="shared" si="7"/>
        <v>0.23333333333333334</v>
      </c>
      <c r="T15" t="str">
        <f t="shared" si="8"/>
        <v>No Indication</v>
      </c>
      <c r="U15" t="str">
        <f t="shared" si="9"/>
        <v>No T+M+I</v>
      </c>
      <c r="V15">
        <v>887.02564102564111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887</v>
      </c>
      <c r="D16">
        <v>899</v>
      </c>
      <c r="E16">
        <v>855</v>
      </c>
      <c r="F16">
        <v>859</v>
      </c>
      <c r="G16">
        <v>871</v>
      </c>
      <c r="H16">
        <v>892.44762098524302</v>
      </c>
      <c r="I16" t="str">
        <f t="shared" si="0"/>
        <v>DOWN</v>
      </c>
      <c r="J16">
        <v>921.83583938266167</v>
      </c>
      <c r="K16">
        <v>882.18889698271096</v>
      </c>
      <c r="L16" t="str">
        <f t="shared" si="1"/>
        <v>DOWN</v>
      </c>
      <c r="M16" t="str">
        <f t="shared" si="2"/>
        <v>DOWN</v>
      </c>
      <c r="N16">
        <v>31.273592658676925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44</v>
      </c>
      <c r="S16">
        <f t="shared" si="7"/>
        <v>9.0909090909090912E-2</v>
      </c>
      <c r="T16" t="str">
        <f t="shared" si="8"/>
        <v>DOWN</v>
      </c>
      <c r="U16" t="str">
        <f t="shared" si="9"/>
        <v>DOWN</v>
      </c>
      <c r="V16">
        <v>882.71400394477325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846.05</v>
      </c>
      <c r="D17">
        <v>854.8</v>
      </c>
      <c r="E17">
        <v>815</v>
      </c>
      <c r="F17">
        <v>854</v>
      </c>
      <c r="G17">
        <v>841.26666666666677</v>
      </c>
      <c r="H17">
        <v>866.85714382595484</v>
      </c>
      <c r="I17" t="str">
        <f t="shared" si="0"/>
        <v>DOWN</v>
      </c>
      <c r="J17">
        <v>906.93898618651463</v>
      </c>
      <c r="K17">
        <v>867.25803098655297</v>
      </c>
      <c r="L17" t="str">
        <f t="shared" si="1"/>
        <v>DOWN</v>
      </c>
      <c r="M17" t="str">
        <f t="shared" si="2"/>
        <v>DOWN</v>
      </c>
      <c r="N17">
        <v>29.593001747201392</v>
      </c>
      <c r="O17" t="str">
        <f t="shared" si="3"/>
        <v>DOWN</v>
      </c>
      <c r="P17" t="str">
        <f t="shared" si="4"/>
        <v>DOWN</v>
      </c>
      <c r="Q17">
        <f t="shared" si="5"/>
        <v>39</v>
      </c>
      <c r="R17">
        <f t="shared" si="6"/>
        <v>39.799999999999955</v>
      </c>
      <c r="S17">
        <f t="shared" si="7"/>
        <v>0.97989949748743832</v>
      </c>
      <c r="T17" t="str">
        <f t="shared" si="8"/>
        <v>UP</v>
      </c>
      <c r="U17" t="str">
        <f t="shared" si="9"/>
        <v>No T+M+I</v>
      </c>
      <c r="V17">
        <v>878.29646487634659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833.15</v>
      </c>
      <c r="D18">
        <v>863.95</v>
      </c>
      <c r="E18">
        <v>820.3</v>
      </c>
      <c r="F18">
        <v>823</v>
      </c>
      <c r="G18">
        <v>835.75</v>
      </c>
      <c r="H18">
        <v>851.30357191297742</v>
      </c>
      <c r="I18" t="str">
        <f t="shared" si="0"/>
        <v>DOWN</v>
      </c>
      <c r="J18">
        <v>897.38587814506695</v>
      </c>
      <c r="K18">
        <v>856.82291298954124</v>
      </c>
      <c r="L18" t="str">
        <f t="shared" si="1"/>
        <v>DOWN</v>
      </c>
      <c r="M18" t="str">
        <f t="shared" si="2"/>
        <v>DOWN</v>
      </c>
      <c r="N18">
        <v>20.892046686230412</v>
      </c>
      <c r="O18" t="str">
        <f t="shared" si="3"/>
        <v>DOWN</v>
      </c>
      <c r="P18" t="str">
        <f t="shared" si="4"/>
        <v>DOWN</v>
      </c>
      <c r="Q18">
        <f t="shared" si="5"/>
        <v>2.7000000000000455</v>
      </c>
      <c r="R18">
        <f t="shared" si="6"/>
        <v>43.650000000000091</v>
      </c>
      <c r="S18">
        <f t="shared" si="7"/>
        <v>6.1855670103093695E-2</v>
      </c>
      <c r="T18" t="str">
        <f t="shared" si="8"/>
        <v>DOWN</v>
      </c>
      <c r="U18" t="str">
        <f t="shared" si="9"/>
        <v>DOWN</v>
      </c>
      <c r="V18">
        <v>869.78931643383169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828.05</v>
      </c>
      <c r="D19">
        <v>839.9</v>
      </c>
      <c r="E19">
        <v>815</v>
      </c>
      <c r="F19">
        <v>820</v>
      </c>
      <c r="G19">
        <v>824.9666666666667</v>
      </c>
      <c r="H19">
        <v>838.13511928982211</v>
      </c>
      <c r="I19" t="str">
        <f t="shared" si="0"/>
        <v>DOWN</v>
      </c>
      <c r="J19">
        <v>884.61123855727431</v>
      </c>
      <c r="K19">
        <v>847.52893232519875</v>
      </c>
      <c r="L19" t="str">
        <f t="shared" si="1"/>
        <v>DOWN</v>
      </c>
      <c r="M19" t="str">
        <f t="shared" si="2"/>
        <v>DOWN</v>
      </c>
      <c r="N19">
        <v>20.174499845768121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24.899999999999977</v>
      </c>
      <c r="S19">
        <f t="shared" si="7"/>
        <v>0.20080321285140582</v>
      </c>
      <c r="T19" t="str">
        <f t="shared" si="8"/>
        <v>No Indication</v>
      </c>
      <c r="U19" t="str">
        <f t="shared" si="9"/>
        <v>No T+M+I</v>
      </c>
      <c r="V19">
        <v>862.12942159785757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810.6</v>
      </c>
      <c r="D20">
        <v>847.05</v>
      </c>
      <c r="E20">
        <v>810</v>
      </c>
      <c r="F20">
        <v>825</v>
      </c>
      <c r="G20">
        <v>827.35</v>
      </c>
      <c r="H20">
        <v>832.74255964491113</v>
      </c>
      <c r="I20" t="str">
        <f t="shared" si="0"/>
        <v>DOWN</v>
      </c>
      <c r="J20">
        <v>876.26429665565774</v>
      </c>
      <c r="K20">
        <v>839.18916958626573</v>
      </c>
      <c r="L20" t="str">
        <f t="shared" si="1"/>
        <v>DOWN</v>
      </c>
      <c r="M20" t="str">
        <f t="shared" si="2"/>
        <v>DOWN</v>
      </c>
      <c r="N20">
        <v>25.504853337112156</v>
      </c>
      <c r="O20" t="str">
        <f t="shared" si="3"/>
        <v>DOWN</v>
      </c>
      <c r="P20" t="str">
        <f t="shared" si="4"/>
        <v>DOWN</v>
      </c>
      <c r="Q20">
        <f t="shared" si="5"/>
        <v>15</v>
      </c>
      <c r="R20">
        <f t="shared" si="6"/>
        <v>37.049999999999955</v>
      </c>
      <c r="S20">
        <f t="shared" si="7"/>
        <v>0.40485829959514219</v>
      </c>
      <c r="T20" t="str">
        <f t="shared" si="8"/>
        <v>No Indication</v>
      </c>
      <c r="U20" t="str">
        <f t="shared" si="9"/>
        <v>No T+M+I</v>
      </c>
      <c r="V20">
        <v>856.41720289049488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835</v>
      </c>
      <c r="D21">
        <v>925.4</v>
      </c>
      <c r="E21">
        <v>835</v>
      </c>
      <c r="F21">
        <v>842</v>
      </c>
      <c r="G21">
        <v>867.4666666666667</v>
      </c>
      <c r="H21">
        <v>850.10461315578891</v>
      </c>
      <c r="I21" t="str">
        <f t="shared" si="0"/>
        <v>DOWN</v>
      </c>
      <c r="J21">
        <v>887.18334184328933</v>
      </c>
      <c r="K21">
        <v>838.25824301154</v>
      </c>
      <c r="L21" t="str">
        <f t="shared" si="1"/>
        <v>No Confirmation</v>
      </c>
      <c r="M21" t="str">
        <f t="shared" si="2"/>
        <v>No Trend</v>
      </c>
      <c r="N21">
        <v>41.972665783908006</v>
      </c>
      <c r="O21" t="str">
        <f t="shared" si="3"/>
        <v>No Momentum</v>
      </c>
      <c r="P21" t="str">
        <f t="shared" si="4"/>
        <v>No Trend + Momentum</v>
      </c>
      <c r="Q21">
        <f t="shared" si="5"/>
        <v>7</v>
      </c>
      <c r="R21">
        <f t="shared" si="6"/>
        <v>90.399999999999977</v>
      </c>
      <c r="S21">
        <f t="shared" si="7"/>
        <v>7.7433628318584094E-2</v>
      </c>
      <c r="T21" t="str">
        <f t="shared" si="8"/>
        <v>DOWN</v>
      </c>
      <c r="U21" t="str">
        <f t="shared" si="9"/>
        <v>No T+M+I</v>
      </c>
      <c r="V21">
        <v>854.19917167657263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832.6</v>
      </c>
      <c r="D22">
        <v>878.9</v>
      </c>
      <c r="E22">
        <v>832.6</v>
      </c>
      <c r="F22">
        <v>876</v>
      </c>
      <c r="G22">
        <v>862.5</v>
      </c>
      <c r="H22">
        <v>856.30230657789446</v>
      </c>
      <c r="I22" t="str">
        <f t="shared" si="0"/>
        <v>UP</v>
      </c>
      <c r="J22">
        <v>885.34259921144724</v>
      </c>
      <c r="K22">
        <v>837.00085567564224</v>
      </c>
      <c r="L22" t="str">
        <f t="shared" si="1"/>
        <v>No Confirmation</v>
      </c>
      <c r="M22" t="str">
        <f t="shared" si="2"/>
        <v>No Trend</v>
      </c>
      <c r="N22">
        <v>62.626837718677983</v>
      </c>
      <c r="O22" t="str">
        <f t="shared" si="3"/>
        <v>UP</v>
      </c>
      <c r="P22" t="str">
        <f t="shared" si="4"/>
        <v>No Trend + Momentum</v>
      </c>
      <c r="Q22">
        <f t="shared" si="5"/>
        <v>43.399999999999977</v>
      </c>
      <c r="R22">
        <f t="shared" si="6"/>
        <v>46.299999999999955</v>
      </c>
      <c r="S22">
        <f t="shared" si="7"/>
        <v>0.93736501079913648</v>
      </c>
      <c r="T22" t="str">
        <f t="shared" si="8"/>
        <v>UP</v>
      </c>
      <c r="U22" t="str">
        <f t="shared" si="9"/>
        <v>No T+M+I</v>
      </c>
      <c r="V22">
        <v>857.55314526479219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875.1</v>
      </c>
      <c r="D23">
        <v>892.9</v>
      </c>
      <c r="E23">
        <v>872</v>
      </c>
      <c r="F23">
        <v>878</v>
      </c>
      <c r="G23">
        <v>880.9666666666667</v>
      </c>
      <c r="H23">
        <v>868.63448662228052</v>
      </c>
      <c r="I23" t="str">
        <f t="shared" si="0"/>
        <v>UP</v>
      </c>
      <c r="J23">
        <v>887.0220216089034</v>
      </c>
      <c r="K23">
        <v>844.7784433032773</v>
      </c>
      <c r="L23" t="str">
        <f t="shared" si="1"/>
        <v>No Confirmation</v>
      </c>
      <c r="M23" t="str">
        <f t="shared" si="2"/>
        <v>No Trend</v>
      </c>
      <c r="N23">
        <v>63.580020005191137</v>
      </c>
      <c r="O23" t="str">
        <f t="shared" si="3"/>
        <v>UP</v>
      </c>
      <c r="P23" t="str">
        <f t="shared" si="4"/>
        <v>No Trend + Momentum</v>
      </c>
      <c r="Q23">
        <f t="shared" si="5"/>
        <v>6</v>
      </c>
      <c r="R23">
        <f t="shared" si="6"/>
        <v>20.899999999999977</v>
      </c>
      <c r="S23">
        <f t="shared" si="7"/>
        <v>0.28708133971291899</v>
      </c>
      <c r="T23" t="str">
        <f t="shared" si="8"/>
        <v>No Indication</v>
      </c>
      <c r="U23" t="str">
        <f t="shared" si="9"/>
        <v>No T+M+I</v>
      </c>
      <c r="V23">
        <v>860.6988152240549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882</v>
      </c>
      <c r="D24">
        <v>897.7</v>
      </c>
      <c r="E24">
        <v>867.2</v>
      </c>
      <c r="F24">
        <v>870</v>
      </c>
      <c r="G24">
        <v>878.30000000000007</v>
      </c>
      <c r="H24">
        <v>873.46724331114024</v>
      </c>
      <c r="I24" t="str">
        <f t="shared" si="0"/>
        <v>DOWN</v>
      </c>
      <c r="J24">
        <v>889.3949056958138</v>
      </c>
      <c r="K24">
        <v>849.76101145810458</v>
      </c>
      <c r="L24" t="str">
        <f t="shared" si="1"/>
        <v>No Confirmation</v>
      </c>
      <c r="M24" t="str">
        <f t="shared" si="2"/>
        <v>No Trend</v>
      </c>
      <c r="N24">
        <v>56.389146606243202</v>
      </c>
      <c r="O24" t="str">
        <f t="shared" si="3"/>
        <v>No Momentum</v>
      </c>
      <c r="P24" t="str">
        <f t="shared" si="4"/>
        <v>No Trend + Momentum</v>
      </c>
      <c r="Q24">
        <f t="shared" si="5"/>
        <v>2.7999999999999545</v>
      </c>
      <c r="R24">
        <f t="shared" si="6"/>
        <v>30.5</v>
      </c>
      <c r="S24">
        <f t="shared" si="7"/>
        <v>9.1803278688523102E-2</v>
      </c>
      <c r="T24" t="str">
        <f t="shared" si="8"/>
        <v>DOWN</v>
      </c>
      <c r="U24" t="str">
        <f t="shared" si="9"/>
        <v>No T+M+I</v>
      </c>
      <c r="V24">
        <v>862.12976672804643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879.9</v>
      </c>
      <c r="D25">
        <v>904</v>
      </c>
      <c r="E25">
        <v>861.5</v>
      </c>
      <c r="F25">
        <v>904</v>
      </c>
      <c r="G25">
        <v>889.83333333333337</v>
      </c>
      <c r="H25">
        <v>881.65028832223675</v>
      </c>
      <c r="I25" t="str">
        <f t="shared" si="0"/>
        <v>UP</v>
      </c>
      <c r="J25">
        <v>892.64048220785514</v>
      </c>
      <c r="K25">
        <v>852.36967557852574</v>
      </c>
      <c r="L25" t="str">
        <f t="shared" si="1"/>
        <v>UP</v>
      </c>
      <c r="M25" t="str">
        <f t="shared" si="2"/>
        <v>UP</v>
      </c>
      <c r="N25">
        <v>72.757544549391881</v>
      </c>
      <c r="O25" t="str">
        <f t="shared" si="3"/>
        <v>UP</v>
      </c>
      <c r="P25" t="str">
        <f t="shared" si="4"/>
        <v>UP</v>
      </c>
      <c r="Q25">
        <f t="shared" si="5"/>
        <v>42.5</v>
      </c>
      <c r="R25">
        <f t="shared" si="6"/>
        <v>42.5</v>
      </c>
      <c r="S25">
        <f t="shared" si="7"/>
        <v>1</v>
      </c>
      <c r="T25" t="str">
        <f t="shared" si="8"/>
        <v>UP</v>
      </c>
      <c r="U25" t="str">
        <f t="shared" si="9"/>
        <v>UP</v>
      </c>
      <c r="V25">
        <v>868.5713410775777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909.75</v>
      </c>
      <c r="D26">
        <v>909.75</v>
      </c>
      <c r="E26">
        <v>880.15</v>
      </c>
      <c r="F26">
        <v>886</v>
      </c>
      <c r="G26">
        <v>891.9666666666667</v>
      </c>
      <c r="H26">
        <v>886.80847749445172</v>
      </c>
      <c r="I26" t="str">
        <f t="shared" si="0"/>
        <v>DOWN</v>
      </c>
      <c r="J26">
        <v>896.4425972727762</v>
      </c>
      <c r="K26">
        <v>858.54308100551998</v>
      </c>
      <c r="L26" t="str">
        <f t="shared" si="1"/>
        <v>No Confirmation</v>
      </c>
      <c r="M26" t="str">
        <f t="shared" si="2"/>
        <v>No Trend</v>
      </c>
      <c r="N26">
        <v>58.28160678592058</v>
      </c>
      <c r="O26" t="str">
        <f t="shared" si="3"/>
        <v>No Momentum</v>
      </c>
      <c r="P26" t="str">
        <f t="shared" si="4"/>
        <v>No Trend + Momentum</v>
      </c>
      <c r="Q26">
        <f t="shared" si="5"/>
        <v>5.8500000000000227</v>
      </c>
      <c r="R26">
        <f t="shared" si="6"/>
        <v>29.600000000000023</v>
      </c>
      <c r="S26">
        <f t="shared" si="7"/>
        <v>0.19763513513513575</v>
      </c>
      <c r="T26" t="str">
        <f t="shared" si="8"/>
        <v>DOWN</v>
      </c>
      <c r="U26" t="str">
        <f t="shared" si="9"/>
        <v>No T+M+I</v>
      </c>
      <c r="V26">
        <v>871.25267321948877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900</v>
      </c>
      <c r="D27">
        <v>900</v>
      </c>
      <c r="E27">
        <v>875.25</v>
      </c>
      <c r="F27">
        <v>895</v>
      </c>
      <c r="G27">
        <v>890.08333333333337</v>
      </c>
      <c r="H27">
        <v>888.44590541389255</v>
      </c>
      <c r="I27" t="str">
        <f t="shared" si="0"/>
        <v>UP</v>
      </c>
      <c r="J27">
        <v>897.23313121215926</v>
      </c>
      <c r="K27">
        <v>862.25572967096002</v>
      </c>
      <c r="L27" t="str">
        <f t="shared" si="1"/>
        <v>No Confirmation</v>
      </c>
      <c r="M27" t="str">
        <f t="shared" si="2"/>
        <v>No Trend</v>
      </c>
      <c r="N27">
        <v>62.895573093276901</v>
      </c>
      <c r="O27" t="str">
        <f t="shared" si="3"/>
        <v>UP</v>
      </c>
      <c r="P27" t="str">
        <f t="shared" si="4"/>
        <v>No Trend + Momentum</v>
      </c>
      <c r="Q27">
        <f t="shared" si="5"/>
        <v>19.75</v>
      </c>
      <c r="R27">
        <f t="shared" si="6"/>
        <v>24.75</v>
      </c>
      <c r="S27">
        <f t="shared" si="7"/>
        <v>0.79797979797979801</v>
      </c>
      <c r="T27" t="str">
        <f t="shared" si="8"/>
        <v>No Indication</v>
      </c>
      <c r="U27" t="str">
        <f t="shared" si="9"/>
        <v>No T+M+I</v>
      </c>
      <c r="V27">
        <v>874.90610810879821</v>
      </c>
      <c r="W27">
        <v>873.57692307692309</v>
      </c>
      <c r="X27">
        <f t="shared" si="10"/>
        <v>1.3291850318751131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896.95</v>
      </c>
      <c r="D28">
        <v>896.95</v>
      </c>
      <c r="E28">
        <v>881.65</v>
      </c>
      <c r="F28">
        <v>887</v>
      </c>
      <c r="G28">
        <v>888.5333333333333</v>
      </c>
      <c r="H28">
        <v>888.48961937361287</v>
      </c>
      <c r="I28" t="str">
        <f t="shared" si="0"/>
        <v>DOWN</v>
      </c>
      <c r="J28">
        <v>897.1702131650128</v>
      </c>
      <c r="K28">
        <v>866.56556752185782</v>
      </c>
      <c r="L28" t="str">
        <f t="shared" si="1"/>
        <v>No Confirmation</v>
      </c>
      <c r="M28" t="str">
        <f t="shared" si="2"/>
        <v>No Trend</v>
      </c>
      <c r="N28">
        <v>56.01240244553771</v>
      </c>
      <c r="O28" t="str">
        <f t="shared" si="3"/>
        <v>No Momentum</v>
      </c>
      <c r="P28" t="str">
        <f t="shared" si="4"/>
        <v>No Trend + Momentum</v>
      </c>
      <c r="Q28">
        <f t="shared" si="5"/>
        <v>5.3500000000000227</v>
      </c>
      <c r="R28">
        <f t="shared" si="6"/>
        <v>15.300000000000068</v>
      </c>
      <c r="S28">
        <f t="shared" si="7"/>
        <v>0.34967320261437901</v>
      </c>
      <c r="T28" t="str">
        <f t="shared" si="8"/>
        <v>No Indication</v>
      </c>
      <c r="U28" t="str">
        <f t="shared" si="9"/>
        <v>No T+M+I</v>
      </c>
      <c r="V28">
        <v>876.7667068612908</v>
      </c>
      <c r="W28">
        <v>874.57122507122506</v>
      </c>
      <c r="X28">
        <f t="shared" si="10"/>
        <v>2.1954817900657417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888</v>
      </c>
      <c r="D29">
        <v>908.5</v>
      </c>
      <c r="E29">
        <v>885</v>
      </c>
      <c r="F29">
        <v>893</v>
      </c>
      <c r="G29">
        <v>895.5</v>
      </c>
      <c r="H29">
        <v>891.99480968680643</v>
      </c>
      <c r="I29" t="str">
        <f t="shared" si="0"/>
        <v>UP</v>
      </c>
      <c r="J29">
        <v>899.68794357278773</v>
      </c>
      <c r="K29">
        <v>870.66210807255607</v>
      </c>
      <c r="L29" t="str">
        <f t="shared" si="1"/>
        <v>No Confirmation</v>
      </c>
      <c r="M29" t="str">
        <f t="shared" si="2"/>
        <v>No Trend</v>
      </c>
      <c r="N29">
        <v>60.105505685465253</v>
      </c>
      <c r="O29" t="str">
        <f t="shared" si="3"/>
        <v>UP</v>
      </c>
      <c r="P29" t="str">
        <f t="shared" si="4"/>
        <v>No Trend + Momentum</v>
      </c>
      <c r="Q29">
        <f t="shared" si="5"/>
        <v>8</v>
      </c>
      <c r="R29">
        <f t="shared" si="6"/>
        <v>23.5</v>
      </c>
      <c r="S29">
        <f t="shared" si="7"/>
        <v>0.34042553191489361</v>
      </c>
      <c r="T29" t="str">
        <f t="shared" si="8"/>
        <v>No Indication</v>
      </c>
      <c r="U29" t="str">
        <f t="shared" si="9"/>
        <v>No T+M+I</v>
      </c>
      <c r="V29">
        <v>879.26413657493833</v>
      </c>
      <c r="W29">
        <v>875.93631951039356</v>
      </c>
      <c r="X29">
        <f t="shared" si="10"/>
        <v>3.3278170645447744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890</v>
      </c>
      <c r="D30">
        <v>908.2</v>
      </c>
      <c r="E30">
        <v>885</v>
      </c>
      <c r="F30">
        <v>906</v>
      </c>
      <c r="G30">
        <v>899.73333333333323</v>
      </c>
      <c r="H30">
        <v>895.86407151006983</v>
      </c>
      <c r="I30" t="str">
        <f t="shared" si="0"/>
        <v>UP</v>
      </c>
      <c r="J30">
        <v>901.57951166772375</v>
      </c>
      <c r="K30">
        <v>873.84830627865472</v>
      </c>
      <c r="L30" t="str">
        <f t="shared" si="1"/>
        <v>UP</v>
      </c>
      <c r="M30" t="str">
        <f t="shared" si="2"/>
        <v>UP</v>
      </c>
      <c r="N30">
        <v>68.135742808959932</v>
      </c>
      <c r="O30" t="str">
        <f t="shared" si="3"/>
        <v>UP</v>
      </c>
      <c r="P30" t="str">
        <f t="shared" si="4"/>
        <v>UP</v>
      </c>
      <c r="Q30">
        <f t="shared" si="5"/>
        <v>21</v>
      </c>
      <c r="R30">
        <f t="shared" si="6"/>
        <v>23.200000000000045</v>
      </c>
      <c r="S30">
        <f t="shared" si="7"/>
        <v>0.90517241379310165</v>
      </c>
      <c r="T30" t="str">
        <f t="shared" si="8"/>
        <v>UP</v>
      </c>
      <c r="U30" t="str">
        <f t="shared" si="9"/>
        <v>UP</v>
      </c>
      <c r="V30">
        <v>883.37734633264017</v>
      </c>
      <c r="W30">
        <v>878.16325880592001</v>
      </c>
      <c r="X30">
        <f t="shared" si="10"/>
        <v>5.2140875267201636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905.7</v>
      </c>
      <c r="D31">
        <v>905.7</v>
      </c>
      <c r="E31">
        <v>859.7</v>
      </c>
      <c r="F31">
        <v>864</v>
      </c>
      <c r="G31">
        <v>876.4666666666667</v>
      </c>
      <c r="H31">
        <v>886.16536908836827</v>
      </c>
      <c r="I31" t="str">
        <f t="shared" si="0"/>
        <v>DOWN</v>
      </c>
      <c r="J31">
        <v>902.49517574156289</v>
      </c>
      <c r="K31">
        <v>870.70423821673148</v>
      </c>
      <c r="L31" t="str">
        <f t="shared" si="1"/>
        <v>DOWN</v>
      </c>
      <c r="M31" t="str">
        <f t="shared" si="2"/>
        <v>DOWN</v>
      </c>
      <c r="N31">
        <v>37.584063394686439</v>
      </c>
      <c r="O31" t="str">
        <f t="shared" si="3"/>
        <v>DOWN</v>
      </c>
      <c r="P31" t="str">
        <f t="shared" si="4"/>
        <v>DOWN</v>
      </c>
      <c r="Q31">
        <f t="shared" si="5"/>
        <v>4.2999999999999545</v>
      </c>
      <c r="R31">
        <f t="shared" si="6"/>
        <v>46</v>
      </c>
      <c r="S31">
        <f t="shared" si="7"/>
        <v>9.3478260869564234E-2</v>
      </c>
      <c r="T31" t="str">
        <f t="shared" si="8"/>
        <v>DOWN</v>
      </c>
      <c r="U31" t="str">
        <f t="shared" si="9"/>
        <v>DOWN</v>
      </c>
      <c r="V31">
        <v>880.39621612761857</v>
      </c>
      <c r="W31">
        <v>877.11412852399997</v>
      </c>
      <c r="X31">
        <f t="shared" si="10"/>
        <v>3.2820876036186064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868</v>
      </c>
      <c r="D32">
        <v>889</v>
      </c>
      <c r="E32">
        <v>863.4</v>
      </c>
      <c r="F32">
        <v>874</v>
      </c>
      <c r="G32">
        <v>875.4666666666667</v>
      </c>
      <c r="H32">
        <v>880.81601787751742</v>
      </c>
      <c r="I32" t="str">
        <f t="shared" si="0"/>
        <v>DOWN</v>
      </c>
      <c r="J32">
        <v>899.49624779899341</v>
      </c>
      <c r="K32">
        <v>869.08107416856888</v>
      </c>
      <c r="L32" t="str">
        <f t="shared" si="1"/>
        <v>No Confirmation</v>
      </c>
      <c r="M32" t="str">
        <f t="shared" si="2"/>
        <v>No Trend</v>
      </c>
      <c r="N32">
        <v>44.932816851963899</v>
      </c>
      <c r="O32" t="str">
        <f t="shared" si="3"/>
        <v>No Momentum</v>
      </c>
      <c r="P32" t="str">
        <f t="shared" si="4"/>
        <v>No Trend + Momentum</v>
      </c>
      <c r="Q32">
        <f t="shared" si="5"/>
        <v>10.600000000000023</v>
      </c>
      <c r="R32">
        <f t="shared" si="6"/>
        <v>25.600000000000023</v>
      </c>
      <c r="S32">
        <f t="shared" si="7"/>
        <v>0.4140625000000005</v>
      </c>
      <c r="T32" t="str">
        <f t="shared" si="8"/>
        <v>No Indication</v>
      </c>
      <c r="U32" t="str">
        <f t="shared" si="9"/>
        <v>No T+M+I</v>
      </c>
      <c r="V32">
        <v>879.41218287721574</v>
      </c>
      <c r="W32">
        <v>876.88345233703706</v>
      </c>
      <c r="X32">
        <f t="shared" si="10"/>
        <v>2.5287305401786853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879.95</v>
      </c>
      <c r="D33">
        <v>886.8</v>
      </c>
      <c r="E33">
        <v>874</v>
      </c>
      <c r="F33">
        <v>879</v>
      </c>
      <c r="G33">
        <v>879.93333333333339</v>
      </c>
      <c r="H33">
        <v>880.37467560542541</v>
      </c>
      <c r="I33" t="str">
        <f t="shared" si="0"/>
        <v>DOWN</v>
      </c>
      <c r="J33">
        <v>896.6748593992171</v>
      </c>
      <c r="K33">
        <v>870.17416879777579</v>
      </c>
      <c r="L33" t="str">
        <f t="shared" si="1"/>
        <v>No Confirmation</v>
      </c>
      <c r="M33" t="str">
        <f t="shared" si="2"/>
        <v>No Trend</v>
      </c>
      <c r="N33">
        <v>48.70726982715567</v>
      </c>
      <c r="O33" t="str">
        <f t="shared" si="3"/>
        <v>No Momentum</v>
      </c>
      <c r="P33" t="str">
        <f t="shared" si="4"/>
        <v>No Trend + Momentum</v>
      </c>
      <c r="Q33">
        <f t="shared" si="5"/>
        <v>5</v>
      </c>
      <c r="R33">
        <f t="shared" si="6"/>
        <v>12.799999999999955</v>
      </c>
      <c r="S33">
        <f t="shared" si="7"/>
        <v>0.39062500000000139</v>
      </c>
      <c r="T33" t="str">
        <f t="shared" si="8"/>
        <v>No Indication</v>
      </c>
      <c r="U33" t="str">
        <f t="shared" si="9"/>
        <v>No T+M+I</v>
      </c>
      <c r="V33">
        <v>879.34877012687491</v>
      </c>
      <c r="W33">
        <v>877.04023364540467</v>
      </c>
      <c r="X33">
        <f t="shared" si="10"/>
        <v>2.3085364814702416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880</v>
      </c>
      <c r="D34">
        <v>1039.7</v>
      </c>
      <c r="E34">
        <v>873.05</v>
      </c>
      <c r="F34">
        <v>935</v>
      </c>
      <c r="G34">
        <v>949.25</v>
      </c>
      <c r="H34">
        <v>914.8123378027127</v>
      </c>
      <c r="I34" t="str">
        <f t="shared" si="0"/>
        <v>UP</v>
      </c>
      <c r="J34">
        <v>928.45822397716881</v>
      </c>
      <c r="K34">
        <v>870.81324239827006</v>
      </c>
      <c r="L34" t="str">
        <f t="shared" si="1"/>
        <v>UP</v>
      </c>
      <c r="M34" t="str">
        <f t="shared" si="2"/>
        <v>UP</v>
      </c>
      <c r="N34">
        <v>73.824866972521875</v>
      </c>
      <c r="O34" t="str">
        <f t="shared" si="3"/>
        <v>UP</v>
      </c>
      <c r="P34" t="str">
        <f t="shared" si="4"/>
        <v>UP</v>
      </c>
      <c r="Q34">
        <f t="shared" si="5"/>
        <v>61.950000000000045</v>
      </c>
      <c r="R34">
        <f t="shared" si="6"/>
        <v>166.65000000000009</v>
      </c>
      <c r="S34">
        <f t="shared" si="7"/>
        <v>0.3717371737173718</v>
      </c>
      <c r="T34" t="str">
        <f t="shared" si="8"/>
        <v>No Indication</v>
      </c>
      <c r="U34" t="str">
        <f t="shared" si="9"/>
        <v>No T+M+I</v>
      </c>
      <c r="V34">
        <v>887.9104977996634</v>
      </c>
      <c r="W34">
        <v>881.33354967167099</v>
      </c>
      <c r="X34">
        <f t="shared" si="10"/>
        <v>6.5769481279924094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939</v>
      </c>
      <c r="D35">
        <v>949.55</v>
      </c>
      <c r="E35">
        <v>898</v>
      </c>
      <c r="F35">
        <v>912</v>
      </c>
      <c r="G35">
        <v>919.85</v>
      </c>
      <c r="H35">
        <v>917.33116890135636</v>
      </c>
      <c r="I35" t="str">
        <f t="shared" si="0"/>
        <v>DOWN</v>
      </c>
      <c r="J35">
        <v>933.14528531557573</v>
      </c>
      <c r="K35">
        <v>876.85474408754339</v>
      </c>
      <c r="L35" t="str">
        <f t="shared" si="1"/>
        <v>No Confirmation</v>
      </c>
      <c r="M35" t="str">
        <f t="shared" si="2"/>
        <v>No Trend</v>
      </c>
      <c r="N35">
        <v>58.993634295740108</v>
      </c>
      <c r="O35" t="str">
        <f t="shared" si="3"/>
        <v>No Momentum</v>
      </c>
      <c r="P35" t="str">
        <f t="shared" si="4"/>
        <v>No Trend + Momentum</v>
      </c>
      <c r="Q35">
        <f t="shared" si="5"/>
        <v>14</v>
      </c>
      <c r="R35">
        <f t="shared" si="6"/>
        <v>51.549999999999955</v>
      </c>
      <c r="S35">
        <f t="shared" si="7"/>
        <v>0.27158098933074709</v>
      </c>
      <c r="T35" t="str">
        <f t="shared" si="8"/>
        <v>No Indication</v>
      </c>
      <c r="U35" t="str">
        <f t="shared" si="9"/>
        <v>No T+M+I</v>
      </c>
      <c r="V35">
        <v>891.61657506125368</v>
      </c>
      <c r="W35">
        <v>883.60513858488059</v>
      </c>
      <c r="X35">
        <f t="shared" si="10"/>
        <v>8.0114364763730919</v>
      </c>
      <c r="Y35">
        <v>3.8638122936487584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917.55</v>
      </c>
      <c r="D36">
        <v>955</v>
      </c>
      <c r="E36">
        <v>910</v>
      </c>
      <c r="F36">
        <v>952</v>
      </c>
      <c r="G36">
        <v>939</v>
      </c>
      <c r="H36">
        <v>928.16558445067812</v>
      </c>
      <c r="I36" t="str">
        <f t="shared" si="0"/>
        <v>UP</v>
      </c>
      <c r="J36">
        <v>938.00188857878118</v>
      </c>
      <c r="K36">
        <v>884.22035651253373</v>
      </c>
      <c r="L36" t="str">
        <f t="shared" si="1"/>
        <v>UP</v>
      </c>
      <c r="M36" t="str">
        <f t="shared" si="2"/>
        <v>UP</v>
      </c>
      <c r="N36">
        <v>71.458618533285488</v>
      </c>
      <c r="O36" t="str">
        <f t="shared" si="3"/>
        <v>UP</v>
      </c>
      <c r="P36" t="str">
        <f t="shared" si="4"/>
        <v>UP</v>
      </c>
      <c r="Q36">
        <f t="shared" si="5"/>
        <v>42</v>
      </c>
      <c r="R36">
        <f t="shared" si="6"/>
        <v>45</v>
      </c>
      <c r="S36">
        <f t="shared" si="7"/>
        <v>0.93333333333333335</v>
      </c>
      <c r="T36" t="str">
        <f t="shared" si="8"/>
        <v>UP</v>
      </c>
      <c r="U36" t="str">
        <f t="shared" si="9"/>
        <v>UP</v>
      </c>
      <c r="V36">
        <v>900.90633274413779</v>
      </c>
      <c r="W36">
        <v>888.67142461563014</v>
      </c>
      <c r="X36">
        <f t="shared" si="10"/>
        <v>12.234908128507641</v>
      </c>
      <c r="Y36">
        <v>5.5380314606205356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957</v>
      </c>
      <c r="D37">
        <v>972.9</v>
      </c>
      <c r="E37">
        <v>953.55</v>
      </c>
      <c r="F37">
        <v>965</v>
      </c>
      <c r="G37">
        <v>963.81666666666661</v>
      </c>
      <c r="H37">
        <v>945.99112555867237</v>
      </c>
      <c r="I37" t="str">
        <f t="shared" si="0"/>
        <v>UP</v>
      </c>
      <c r="J37">
        <v>945.75702445016316</v>
      </c>
      <c r="K37">
        <v>899.62694395419294</v>
      </c>
      <c r="L37" t="str">
        <f t="shared" si="1"/>
        <v>UP</v>
      </c>
      <c r="M37" t="str">
        <f t="shared" si="2"/>
        <v>UP</v>
      </c>
      <c r="N37">
        <v>74.595798132761033</v>
      </c>
      <c r="O37" t="str">
        <f t="shared" si="3"/>
        <v>UP</v>
      </c>
      <c r="P37" t="str">
        <f t="shared" si="4"/>
        <v>UP</v>
      </c>
      <c r="Q37">
        <f t="shared" si="5"/>
        <v>11.450000000000045</v>
      </c>
      <c r="R37">
        <f t="shared" si="6"/>
        <v>19.350000000000023</v>
      </c>
      <c r="S37">
        <f t="shared" si="7"/>
        <v>0.59173126614987248</v>
      </c>
      <c r="T37" t="str">
        <f t="shared" si="8"/>
        <v>No Indication</v>
      </c>
      <c r="U37" t="str">
        <f t="shared" si="9"/>
        <v>No T+M+I</v>
      </c>
      <c r="V37">
        <v>910.76689693734738</v>
      </c>
      <c r="W37">
        <v>894.32539316262046</v>
      </c>
      <c r="X37">
        <f t="shared" si="10"/>
        <v>16.441503774726925</v>
      </c>
      <c r="Y37">
        <v>7.7187259234418137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966.9</v>
      </c>
      <c r="D38">
        <v>966.9</v>
      </c>
      <c r="E38">
        <v>940</v>
      </c>
      <c r="F38">
        <v>942</v>
      </c>
      <c r="G38">
        <v>949.63333333333333</v>
      </c>
      <c r="H38">
        <v>947.8122294460029</v>
      </c>
      <c r="I38" t="str">
        <f t="shared" si="0"/>
        <v>DOWN</v>
      </c>
      <c r="J38">
        <v>950.45546346123797</v>
      </c>
      <c r="K38">
        <v>908.59873418659447</v>
      </c>
      <c r="L38" t="str">
        <f t="shared" si="1"/>
        <v>No Confirmation</v>
      </c>
      <c r="M38" t="str">
        <f t="shared" si="2"/>
        <v>No Trend</v>
      </c>
      <c r="N38">
        <v>60.008586442694359</v>
      </c>
      <c r="O38" t="str">
        <f t="shared" si="3"/>
        <v>UP</v>
      </c>
      <c r="P38" t="str">
        <f t="shared" si="4"/>
        <v>No Trend + Momentum</v>
      </c>
      <c r="Q38">
        <f t="shared" si="5"/>
        <v>2</v>
      </c>
      <c r="R38">
        <f t="shared" si="6"/>
        <v>26.899999999999977</v>
      </c>
      <c r="S38">
        <f t="shared" si="7"/>
        <v>7.4349442379182215E-2</v>
      </c>
      <c r="T38" t="str">
        <f t="shared" si="8"/>
        <v>DOWN</v>
      </c>
      <c r="U38" t="str">
        <f t="shared" si="9"/>
        <v>No T+M+I</v>
      </c>
      <c r="V38">
        <v>915.57198971621699</v>
      </c>
      <c r="W38">
        <v>897.85684552094483</v>
      </c>
      <c r="X38">
        <f t="shared" si="10"/>
        <v>17.71514419527216</v>
      </c>
      <c r="Y38">
        <v>9.7180095778078837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952.7</v>
      </c>
      <c r="D39">
        <v>956</v>
      </c>
      <c r="E39">
        <v>937.3</v>
      </c>
      <c r="F39">
        <v>937</v>
      </c>
      <c r="G39">
        <v>943.43333333333339</v>
      </c>
      <c r="H39">
        <v>945.62278138966815</v>
      </c>
      <c r="I39" t="str">
        <f t="shared" si="0"/>
        <v>DOWN</v>
      </c>
      <c r="J39">
        <v>951.68758269207399</v>
      </c>
      <c r="K39">
        <v>914.97679325624017</v>
      </c>
      <c r="L39" t="str">
        <f t="shared" si="1"/>
        <v>No Confirmation</v>
      </c>
      <c r="M39" t="str">
        <f t="shared" si="2"/>
        <v>No Trend</v>
      </c>
      <c r="N39">
        <v>56.980711263838977</v>
      </c>
      <c r="O39" t="str">
        <f t="shared" si="3"/>
        <v>No Momentum</v>
      </c>
      <c r="P39" t="str">
        <f t="shared" si="4"/>
        <v>No Trend + Momentum</v>
      </c>
      <c r="Q39">
        <f t="shared" si="5"/>
        <v>-0.29999999999995453</v>
      </c>
      <c r="R39">
        <f t="shared" si="6"/>
        <v>18.700000000000045</v>
      </c>
      <c r="S39">
        <f t="shared" si="7"/>
        <v>-1.604278074866063E-2</v>
      </c>
      <c r="T39" t="str">
        <f t="shared" si="8"/>
        <v>DOWN</v>
      </c>
      <c r="U39" t="str">
        <f t="shared" si="9"/>
        <v>No T+M+I</v>
      </c>
      <c r="V39">
        <v>918.86860668295287</v>
      </c>
      <c r="W39">
        <v>900.75633844531933</v>
      </c>
      <c r="X39">
        <f t="shared" si="10"/>
        <v>18.112268237633543</v>
      </c>
      <c r="Y39">
        <v>11.396861309773016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940</v>
      </c>
      <c r="D40">
        <v>943.95</v>
      </c>
      <c r="E40">
        <v>916</v>
      </c>
      <c r="F40">
        <v>921</v>
      </c>
      <c r="G40">
        <v>926.98333333333323</v>
      </c>
      <c r="H40">
        <v>936.30305736150069</v>
      </c>
      <c r="I40" t="str">
        <f t="shared" si="0"/>
        <v>DOWN</v>
      </c>
      <c r="J40">
        <v>949.96811987161311</v>
      </c>
      <c r="K40">
        <v>915.20417253263122</v>
      </c>
      <c r="L40" t="str">
        <f t="shared" si="1"/>
        <v>No Confirmation</v>
      </c>
      <c r="M40" t="str">
        <f t="shared" si="2"/>
        <v>No Trend</v>
      </c>
      <c r="N40">
        <v>47.411644552588434</v>
      </c>
      <c r="O40" t="str">
        <f t="shared" si="3"/>
        <v>No Momentum</v>
      </c>
      <c r="P40" t="str">
        <f t="shared" si="4"/>
        <v>No Trend + Momentum</v>
      </c>
      <c r="Q40">
        <f t="shared" si="5"/>
        <v>5</v>
      </c>
      <c r="R40">
        <f t="shared" si="6"/>
        <v>27.950000000000045</v>
      </c>
      <c r="S40">
        <f t="shared" si="7"/>
        <v>0.17889087656529487</v>
      </c>
      <c r="T40" t="str">
        <f t="shared" si="8"/>
        <v>DOWN</v>
      </c>
      <c r="U40" t="str">
        <f t="shared" si="9"/>
        <v>No T+M+I</v>
      </c>
      <c r="V40">
        <v>919.19651334711398</v>
      </c>
      <c r="W40">
        <v>902.25586893085119</v>
      </c>
      <c r="X40">
        <f t="shared" si="10"/>
        <v>16.940644416262785</v>
      </c>
      <c r="Y40">
        <v>12.505617931070969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923.45</v>
      </c>
      <c r="D41">
        <v>936.7</v>
      </c>
      <c r="E41">
        <v>881.1</v>
      </c>
      <c r="F41">
        <v>887</v>
      </c>
      <c r="G41">
        <v>901.6</v>
      </c>
      <c r="H41">
        <v>918.95152868075036</v>
      </c>
      <c r="I41" t="str">
        <f t="shared" si="0"/>
        <v>DOWN</v>
      </c>
      <c r="J41">
        <v>947.01964878903243</v>
      </c>
      <c r="K41">
        <v>907.6254675253798</v>
      </c>
      <c r="L41" t="str">
        <f t="shared" si="1"/>
        <v>DOWN</v>
      </c>
      <c r="M41" t="str">
        <f t="shared" si="2"/>
        <v>DOWN</v>
      </c>
      <c r="N41">
        <v>32.786370658842444</v>
      </c>
      <c r="O41" t="str">
        <f t="shared" si="3"/>
        <v>DOWN</v>
      </c>
      <c r="P41" t="str">
        <f t="shared" si="4"/>
        <v>DOWN</v>
      </c>
      <c r="Q41">
        <f t="shared" si="5"/>
        <v>5.8999999999999773</v>
      </c>
      <c r="R41">
        <f t="shared" si="6"/>
        <v>55.600000000000023</v>
      </c>
      <c r="S41">
        <f t="shared" si="7"/>
        <v>0.10611510791366861</v>
      </c>
      <c r="T41" t="str">
        <f t="shared" si="8"/>
        <v>DOWN</v>
      </c>
      <c r="U41" t="str">
        <f t="shared" si="9"/>
        <v>DOWN</v>
      </c>
      <c r="V41">
        <v>914.24320360140416</v>
      </c>
      <c r="W41">
        <v>901.12580456560295</v>
      </c>
      <c r="X41">
        <f t="shared" si="10"/>
        <v>13.117399035801213</v>
      </c>
      <c r="Y41">
        <v>12.627974152017018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890.95</v>
      </c>
      <c r="D42">
        <v>894.9</v>
      </c>
      <c r="E42">
        <v>876.9</v>
      </c>
      <c r="F42">
        <v>890</v>
      </c>
      <c r="G42">
        <v>887.26666666666677</v>
      </c>
      <c r="H42">
        <v>903.10909767370856</v>
      </c>
      <c r="I42" t="str">
        <f t="shared" si="0"/>
        <v>DOWN</v>
      </c>
      <c r="J42">
        <v>935.43750461369189</v>
      </c>
      <c r="K42">
        <v>900.7975858530732</v>
      </c>
      <c r="L42" t="str">
        <f t="shared" si="1"/>
        <v>DOWN</v>
      </c>
      <c r="M42" t="str">
        <f t="shared" si="2"/>
        <v>DOWN</v>
      </c>
      <c r="N42">
        <v>34.997929650255692</v>
      </c>
      <c r="O42" t="str">
        <f t="shared" si="3"/>
        <v>DOWN</v>
      </c>
      <c r="P42" t="str">
        <f t="shared" si="4"/>
        <v>DOWN</v>
      </c>
      <c r="Q42">
        <f t="shared" si="5"/>
        <v>13.100000000000023</v>
      </c>
      <c r="R42">
        <f t="shared" si="6"/>
        <v>18</v>
      </c>
      <c r="S42">
        <f t="shared" si="7"/>
        <v>0.72777777777777908</v>
      </c>
      <c r="T42" t="str">
        <f t="shared" si="8"/>
        <v>No Indication</v>
      </c>
      <c r="U42" t="str">
        <f t="shared" si="9"/>
        <v>No T+M+I</v>
      </c>
      <c r="V42">
        <v>910.51347997041887</v>
      </c>
      <c r="W42">
        <v>900.30167089407678</v>
      </c>
      <c r="X42">
        <f t="shared" si="10"/>
        <v>10.211809076342092</v>
      </c>
      <c r="Y42">
        <v>12.144741136882033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897.95</v>
      </c>
      <c r="D43">
        <v>910</v>
      </c>
      <c r="E43">
        <v>894.4</v>
      </c>
      <c r="F43">
        <v>906</v>
      </c>
      <c r="G43">
        <v>903.4666666666667</v>
      </c>
      <c r="H43">
        <v>903.28788217018769</v>
      </c>
      <c r="I43" t="str">
        <f t="shared" si="0"/>
        <v>UP</v>
      </c>
      <c r="J43">
        <v>929.78472581064921</v>
      </c>
      <c r="K43">
        <v>899.37590010794577</v>
      </c>
      <c r="L43" t="str">
        <f t="shared" si="1"/>
        <v>No Confirmation</v>
      </c>
      <c r="M43" t="str">
        <f t="shared" si="2"/>
        <v>No Trend</v>
      </c>
      <c r="N43">
        <v>46.691483488924277</v>
      </c>
      <c r="O43" t="str">
        <f t="shared" si="3"/>
        <v>No Momentum</v>
      </c>
      <c r="P43" t="str">
        <f t="shared" si="4"/>
        <v>No Trend + Momentum</v>
      </c>
      <c r="Q43">
        <f t="shared" si="5"/>
        <v>11.600000000000023</v>
      </c>
      <c r="R43">
        <f t="shared" si="6"/>
        <v>15.600000000000023</v>
      </c>
      <c r="S43">
        <f t="shared" si="7"/>
        <v>0.74358974358974395</v>
      </c>
      <c r="T43" t="str">
        <f t="shared" si="8"/>
        <v>No Indication</v>
      </c>
      <c r="U43" t="str">
        <f t="shared" si="9"/>
        <v>No T+M+I</v>
      </c>
      <c r="V43">
        <v>909.81909843650828</v>
      </c>
      <c r="W43">
        <v>900.72376934636736</v>
      </c>
      <c r="X43">
        <f t="shared" si="10"/>
        <v>9.0953290901409218</v>
      </c>
      <c r="Y43">
        <v>11.534858727533811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903</v>
      </c>
      <c r="D44">
        <v>920.9</v>
      </c>
      <c r="E44">
        <v>865.9</v>
      </c>
      <c r="F44">
        <v>920</v>
      </c>
      <c r="G44">
        <v>902.26666666666677</v>
      </c>
      <c r="H44">
        <v>902.77727441842717</v>
      </c>
      <c r="I44" t="str">
        <f t="shared" si="0"/>
        <v>UP</v>
      </c>
      <c r="J44">
        <v>927.81034229717159</v>
      </c>
      <c r="K44">
        <v>891.93681119506891</v>
      </c>
      <c r="L44" t="str">
        <f t="shared" si="1"/>
        <v>No Confirmation</v>
      </c>
      <c r="M44" t="str">
        <f t="shared" si="2"/>
        <v>No Trend</v>
      </c>
      <c r="N44">
        <v>55.455977172242541</v>
      </c>
      <c r="O44" t="str">
        <f t="shared" si="3"/>
        <v>No Momentum</v>
      </c>
      <c r="P44" t="str">
        <f t="shared" si="4"/>
        <v>No Trend + Momentum</v>
      </c>
      <c r="Q44">
        <f t="shared" si="5"/>
        <v>54.100000000000023</v>
      </c>
      <c r="R44">
        <f t="shared" si="6"/>
        <v>55</v>
      </c>
      <c r="S44">
        <f t="shared" si="7"/>
        <v>0.98363636363636409</v>
      </c>
      <c r="T44" t="str">
        <f t="shared" si="8"/>
        <v>UP</v>
      </c>
      <c r="U44" t="str">
        <f t="shared" si="9"/>
        <v>No T+M+I</v>
      </c>
      <c r="V44">
        <v>911.3853909847378</v>
      </c>
      <c r="W44">
        <v>902.15163828367349</v>
      </c>
      <c r="X44">
        <f t="shared" si="10"/>
        <v>9.2337527010643043</v>
      </c>
      <c r="Y44">
        <v>11.074637522239909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925</v>
      </c>
      <c r="D45">
        <v>944.9</v>
      </c>
      <c r="E45">
        <v>898.75</v>
      </c>
      <c r="F45">
        <v>943</v>
      </c>
      <c r="G45">
        <v>928.88333333333333</v>
      </c>
      <c r="H45">
        <v>915.83030387588019</v>
      </c>
      <c r="I45" t="str">
        <f t="shared" si="0"/>
        <v>UP</v>
      </c>
      <c r="J45">
        <v>931.60804400891118</v>
      </c>
      <c r="K45">
        <v>893.45085315172025</v>
      </c>
      <c r="L45" t="str">
        <f t="shared" si="1"/>
        <v>UP</v>
      </c>
      <c r="M45" t="str">
        <f t="shared" si="2"/>
        <v>UP</v>
      </c>
      <c r="N45">
        <v>66.699275435263388</v>
      </c>
      <c r="O45" t="str">
        <f t="shared" si="3"/>
        <v>UP</v>
      </c>
      <c r="P45" t="str">
        <f t="shared" si="4"/>
        <v>UP</v>
      </c>
      <c r="Q45">
        <f t="shared" si="5"/>
        <v>44.25</v>
      </c>
      <c r="R45">
        <f t="shared" si="6"/>
        <v>46.149999999999977</v>
      </c>
      <c r="S45">
        <f t="shared" si="7"/>
        <v>0.95882990249187483</v>
      </c>
      <c r="T45" t="str">
        <f t="shared" si="8"/>
        <v>UP</v>
      </c>
      <c r="U45" t="str">
        <f t="shared" si="9"/>
        <v>UP</v>
      </c>
      <c r="V45">
        <v>916.24917698708578</v>
      </c>
      <c r="W45">
        <v>905.17744285525328</v>
      </c>
      <c r="X45">
        <f t="shared" si="10"/>
        <v>11.0717341318325</v>
      </c>
      <c r="Y45">
        <v>11.074056844158427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942</v>
      </c>
      <c r="D46">
        <v>943</v>
      </c>
      <c r="E46">
        <v>925</v>
      </c>
      <c r="F46">
        <v>930</v>
      </c>
      <c r="G46">
        <v>932.66666666666663</v>
      </c>
      <c r="H46">
        <v>924.24848527127347</v>
      </c>
      <c r="I46" t="str">
        <f t="shared" si="0"/>
        <v>UP</v>
      </c>
      <c r="J46">
        <v>934.13958978470873</v>
      </c>
      <c r="K46">
        <v>900.46177467356017</v>
      </c>
      <c r="L46" t="str">
        <f t="shared" si="1"/>
        <v>No Confirmation</v>
      </c>
      <c r="M46" t="str">
        <f t="shared" si="2"/>
        <v>No Trend</v>
      </c>
      <c r="N46">
        <v>56.604813222522296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18</v>
      </c>
      <c r="S46">
        <f t="shared" si="7"/>
        <v>0.27777777777777779</v>
      </c>
      <c r="T46" t="str">
        <f t="shared" si="8"/>
        <v>No Indication</v>
      </c>
      <c r="U46" t="str">
        <f t="shared" si="9"/>
        <v>No T+M+I</v>
      </c>
      <c r="V46">
        <v>918.36468821984181</v>
      </c>
      <c r="W46">
        <v>907.01615079190117</v>
      </c>
      <c r="X46">
        <f t="shared" si="10"/>
        <v>11.348537427940641</v>
      </c>
      <c r="Y46">
        <v>11.128952960914869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934.95</v>
      </c>
      <c r="D47">
        <v>939</v>
      </c>
      <c r="E47">
        <v>908</v>
      </c>
      <c r="F47">
        <v>912</v>
      </c>
      <c r="G47">
        <v>919.66666666666663</v>
      </c>
      <c r="H47">
        <v>921.9575759689701</v>
      </c>
      <c r="I47" t="str">
        <f t="shared" si="0"/>
        <v>DOWN</v>
      </c>
      <c r="J47">
        <v>935.2196809436623</v>
      </c>
      <c r="K47">
        <v>902.13693585721342</v>
      </c>
      <c r="L47" t="str">
        <f t="shared" si="1"/>
        <v>No Confirmation</v>
      </c>
      <c r="M47" t="str">
        <f t="shared" si="2"/>
        <v>No Trend</v>
      </c>
      <c r="N47">
        <v>44.855404456086823</v>
      </c>
      <c r="O47" t="str">
        <f t="shared" si="3"/>
        <v>No Momentum</v>
      </c>
      <c r="P47" t="str">
        <f t="shared" si="4"/>
        <v>No Trend + Momentum</v>
      </c>
      <c r="Q47">
        <f t="shared" si="5"/>
        <v>4</v>
      </c>
      <c r="R47">
        <f t="shared" si="6"/>
        <v>31</v>
      </c>
      <c r="S47">
        <f t="shared" si="7"/>
        <v>0.12903225806451613</v>
      </c>
      <c r="T47" t="str">
        <f t="shared" si="8"/>
        <v>DOWN</v>
      </c>
      <c r="U47" t="str">
        <f t="shared" si="9"/>
        <v>No T+M+I</v>
      </c>
      <c r="V47">
        <v>917.38550541678921</v>
      </c>
      <c r="W47">
        <v>907.3853248073159</v>
      </c>
      <c r="X47">
        <f t="shared" si="10"/>
        <v>10.000180609473318</v>
      </c>
      <c r="Y47">
        <v>10.90319849062656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918</v>
      </c>
      <c r="D48">
        <v>933.35</v>
      </c>
      <c r="E48">
        <v>910</v>
      </c>
      <c r="F48">
        <v>916</v>
      </c>
      <c r="G48">
        <v>919.7833333333333</v>
      </c>
      <c r="H48">
        <v>920.8704546511517</v>
      </c>
      <c r="I48" t="str">
        <f t="shared" si="0"/>
        <v>DOWN</v>
      </c>
      <c r="J48">
        <v>934.80419628951518</v>
      </c>
      <c r="K48">
        <v>903.88428344449937</v>
      </c>
      <c r="L48" t="str">
        <f t="shared" si="1"/>
        <v>No Confirmation</v>
      </c>
      <c r="M48" t="str">
        <f t="shared" si="2"/>
        <v>No Trend</v>
      </c>
      <c r="N48">
        <v>47.861604082291748</v>
      </c>
      <c r="O48" t="str">
        <f t="shared" si="3"/>
        <v>No Momentum</v>
      </c>
      <c r="P48" t="str">
        <f t="shared" si="4"/>
        <v>No Trend + Momentum</v>
      </c>
      <c r="Q48">
        <f t="shared" si="5"/>
        <v>6</v>
      </c>
      <c r="R48">
        <f t="shared" si="6"/>
        <v>23.350000000000023</v>
      </c>
      <c r="S48">
        <f t="shared" si="7"/>
        <v>0.25695931477516037</v>
      </c>
      <c r="T48" t="str">
        <f t="shared" si="8"/>
        <v>No Indication</v>
      </c>
      <c r="U48" t="str">
        <f t="shared" si="9"/>
        <v>No T+M+I</v>
      </c>
      <c r="V48">
        <v>917.17235073728318</v>
      </c>
      <c r="W48">
        <v>908.02344889566291</v>
      </c>
      <c r="X48">
        <f t="shared" si="10"/>
        <v>9.1489018416202725</v>
      </c>
      <c r="Y48">
        <v>10.552339160825301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917</v>
      </c>
      <c r="D49">
        <v>936.95</v>
      </c>
      <c r="E49">
        <v>911.3</v>
      </c>
      <c r="F49">
        <v>929</v>
      </c>
      <c r="G49">
        <v>925.75</v>
      </c>
      <c r="H49">
        <v>923.31022732557585</v>
      </c>
      <c r="I49" t="str">
        <f t="shared" si="0"/>
        <v>UP</v>
      </c>
      <c r="J49">
        <v>935.28104155851179</v>
      </c>
      <c r="K49">
        <v>905.53222045683287</v>
      </c>
      <c r="L49" t="str">
        <f t="shared" si="1"/>
        <v>No Confirmation</v>
      </c>
      <c r="M49" t="str">
        <f t="shared" si="2"/>
        <v>No Trend</v>
      </c>
      <c r="N49">
        <v>57.314922899501411</v>
      </c>
      <c r="O49" t="str">
        <f t="shared" si="3"/>
        <v>No Momentum</v>
      </c>
      <c r="P49" t="str">
        <f t="shared" si="4"/>
        <v>No Trend + Momentum</v>
      </c>
      <c r="Q49">
        <f t="shared" si="5"/>
        <v>17.700000000000045</v>
      </c>
      <c r="R49">
        <f t="shared" si="6"/>
        <v>25.650000000000091</v>
      </c>
      <c r="S49">
        <f t="shared" si="7"/>
        <v>0.69005847953216304</v>
      </c>
      <c r="T49" t="str">
        <f t="shared" si="8"/>
        <v>No Indication</v>
      </c>
      <c r="U49" t="str">
        <f t="shared" si="9"/>
        <v>No T+M+I</v>
      </c>
      <c r="V49">
        <v>918.99198908539347</v>
      </c>
      <c r="W49">
        <v>909.57726749598419</v>
      </c>
      <c r="X49">
        <f t="shared" si="10"/>
        <v>9.4147215894092824</v>
      </c>
      <c r="Y49">
        <v>10.324815646542097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940</v>
      </c>
      <c r="D50">
        <v>944.95</v>
      </c>
      <c r="E50">
        <v>922.05</v>
      </c>
      <c r="F50">
        <v>937</v>
      </c>
      <c r="G50">
        <v>934.66666666666663</v>
      </c>
      <c r="H50">
        <v>928.98844699612118</v>
      </c>
      <c r="I50" t="str">
        <f t="shared" si="0"/>
        <v>UP</v>
      </c>
      <c r="J50">
        <v>937.42969898995364</v>
      </c>
      <c r="K50">
        <v>909.2028381330922</v>
      </c>
      <c r="L50" t="str">
        <f t="shared" si="1"/>
        <v>No Confirmation</v>
      </c>
      <c r="M50" t="str">
        <f t="shared" si="2"/>
        <v>No Trend</v>
      </c>
      <c r="N50">
        <v>62.539560328604246</v>
      </c>
      <c r="O50" t="str">
        <f t="shared" si="3"/>
        <v>UP</v>
      </c>
      <c r="P50" t="str">
        <f t="shared" si="4"/>
        <v>No Trend + Momentum</v>
      </c>
      <c r="Q50">
        <f t="shared" si="5"/>
        <v>14.950000000000045</v>
      </c>
      <c r="R50">
        <f t="shared" si="6"/>
        <v>22.900000000000091</v>
      </c>
      <c r="S50">
        <f t="shared" si="7"/>
        <v>0.65283842794759761</v>
      </c>
      <c r="T50" t="str">
        <f t="shared" si="8"/>
        <v>No Indication</v>
      </c>
      <c r="U50" t="str">
        <f t="shared" si="9"/>
        <v>No T+M+I</v>
      </c>
      <c r="V50">
        <v>921.76245230302527</v>
      </c>
      <c r="W50">
        <v>911.60858101480017</v>
      </c>
      <c r="X50">
        <f t="shared" si="10"/>
        <v>10.153871288225105</v>
      </c>
      <c r="Y50">
        <v>10.290626774878699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942</v>
      </c>
      <c r="D51">
        <v>954</v>
      </c>
      <c r="E51">
        <v>932.15</v>
      </c>
      <c r="F51">
        <v>945</v>
      </c>
      <c r="G51">
        <v>943.7166666666667</v>
      </c>
      <c r="H51">
        <v>936.35255683139394</v>
      </c>
      <c r="I51" t="str">
        <f t="shared" si="0"/>
        <v>UP</v>
      </c>
      <c r="J51">
        <v>941.11198810329722</v>
      </c>
      <c r="K51">
        <v>914.30220743684947</v>
      </c>
      <c r="L51" t="str">
        <f t="shared" si="1"/>
        <v>UP</v>
      </c>
      <c r="M51" t="str">
        <f t="shared" si="2"/>
        <v>UP</v>
      </c>
      <c r="N51">
        <v>67.510446745954056</v>
      </c>
      <c r="O51" t="str">
        <f t="shared" si="3"/>
        <v>UP</v>
      </c>
      <c r="P51" t="str">
        <f t="shared" si="4"/>
        <v>UP</v>
      </c>
      <c r="Q51">
        <f t="shared" si="5"/>
        <v>12.850000000000023</v>
      </c>
      <c r="R51">
        <f t="shared" si="6"/>
        <v>21.850000000000023</v>
      </c>
      <c r="S51">
        <f t="shared" si="7"/>
        <v>0.58810068649885627</v>
      </c>
      <c r="T51" t="str">
        <f t="shared" si="8"/>
        <v>No Indication</v>
      </c>
      <c r="U51" t="str">
        <f t="shared" si="9"/>
        <v>No T+M+I</v>
      </c>
      <c r="V51">
        <v>925.33745964102138</v>
      </c>
      <c r="W51">
        <v>914.08201945814835</v>
      </c>
      <c r="X51">
        <f t="shared" si="10"/>
        <v>11.255440182873031</v>
      </c>
      <c r="Y51">
        <v>10.483589456477565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949.9</v>
      </c>
      <c r="D52">
        <v>974</v>
      </c>
      <c r="E52">
        <v>942.3</v>
      </c>
      <c r="F52">
        <v>974</v>
      </c>
      <c r="G52">
        <v>963.43333333333339</v>
      </c>
      <c r="H52">
        <v>949.89294508236367</v>
      </c>
      <c r="I52" t="str">
        <f t="shared" si="0"/>
        <v>UP</v>
      </c>
      <c r="J52">
        <v>948.42043519145341</v>
      </c>
      <c r="K52">
        <v>920.52393911754962</v>
      </c>
      <c r="L52" t="str">
        <f t="shared" si="1"/>
        <v>UP</v>
      </c>
      <c r="M52" t="str">
        <f t="shared" si="2"/>
        <v>UP</v>
      </c>
      <c r="N52">
        <v>79.710300214776723</v>
      </c>
      <c r="O52" t="str">
        <f t="shared" si="3"/>
        <v>UP</v>
      </c>
      <c r="P52" t="str">
        <f t="shared" si="4"/>
        <v>UP</v>
      </c>
      <c r="Q52">
        <f t="shared" si="5"/>
        <v>31.700000000000045</v>
      </c>
      <c r="R52">
        <f t="shared" si="6"/>
        <v>31.700000000000045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932.82400431163353</v>
      </c>
      <c r="W52">
        <v>918.52038838717442</v>
      </c>
      <c r="X52">
        <f t="shared" si="10"/>
        <v>14.303615924459109</v>
      </c>
      <c r="Y52">
        <v>11.247594750073874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945.90000000000009</v>
      </c>
      <c r="AE52">
        <f t="shared" si="16"/>
        <v>954.40000000000009</v>
      </c>
      <c r="AF52">
        <f t="shared" si="17"/>
        <v>958.15000000000009</v>
      </c>
      <c r="AG52">
        <f t="shared" si="18"/>
        <v>961.90000000000009</v>
      </c>
      <c r="AH52">
        <f t="shared" si="19"/>
        <v>961.90000000000009</v>
      </c>
    </row>
    <row r="53" spans="1:34" x14ac:dyDescent="0.25">
      <c r="A53" t="s">
        <v>5</v>
      </c>
      <c r="B53" s="1">
        <v>42929</v>
      </c>
      <c r="C53">
        <v>976</v>
      </c>
      <c r="D53">
        <v>994.25</v>
      </c>
      <c r="E53">
        <v>970</v>
      </c>
      <c r="F53">
        <v>990</v>
      </c>
      <c r="G53">
        <v>984.75</v>
      </c>
      <c r="H53">
        <v>967.32147254118183</v>
      </c>
      <c r="I53" t="str">
        <f t="shared" si="0"/>
        <v>UP</v>
      </c>
      <c r="J53">
        <v>958.60478292668597</v>
      </c>
      <c r="K53">
        <v>931.51861931364965</v>
      </c>
      <c r="L53" t="str">
        <f t="shared" si="1"/>
        <v>UP</v>
      </c>
      <c r="M53" t="str">
        <f t="shared" si="2"/>
        <v>UP</v>
      </c>
      <c r="N53">
        <v>83.883839122753344</v>
      </c>
      <c r="O53" t="str">
        <f t="shared" si="3"/>
        <v>UP</v>
      </c>
      <c r="P53" t="str">
        <f t="shared" si="4"/>
        <v>UP</v>
      </c>
      <c r="Q53">
        <f t="shared" si="5"/>
        <v>20</v>
      </c>
      <c r="R53">
        <f t="shared" si="6"/>
        <v>24.25</v>
      </c>
      <c r="S53">
        <f t="shared" si="7"/>
        <v>0.82474226804123707</v>
      </c>
      <c r="T53" t="str">
        <f t="shared" si="8"/>
        <v>UP</v>
      </c>
      <c r="U53" t="str">
        <f t="shared" si="9"/>
        <v>UP</v>
      </c>
      <c r="V53">
        <v>941.62031134061294</v>
      </c>
      <c r="W53">
        <v>923.81517443256894</v>
      </c>
      <c r="X53">
        <f t="shared" si="10"/>
        <v>17.805136908044005</v>
      </c>
      <c r="Y53">
        <v>12.559103181667901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972.75</v>
      </c>
      <c r="AE53">
        <f t="shared" si="16"/>
        <v>979.25</v>
      </c>
      <c r="AF53">
        <f t="shared" si="17"/>
        <v>982.15000000000009</v>
      </c>
      <c r="AG53">
        <f t="shared" si="18"/>
        <v>985</v>
      </c>
      <c r="AH53">
        <f t="shared" si="19"/>
        <v>985</v>
      </c>
    </row>
    <row r="54" spans="1:34" x14ac:dyDescent="0.25">
      <c r="A54" t="s">
        <v>5</v>
      </c>
      <c r="B54" s="1">
        <v>42930</v>
      </c>
      <c r="C54">
        <v>993</v>
      </c>
      <c r="D54">
        <v>998.4</v>
      </c>
      <c r="E54">
        <v>981.35</v>
      </c>
      <c r="F54">
        <v>984</v>
      </c>
      <c r="G54">
        <v>987.91666666666663</v>
      </c>
      <c r="H54">
        <v>977.61906960392423</v>
      </c>
      <c r="I54" t="str">
        <f t="shared" si="0"/>
        <v>UP</v>
      </c>
      <c r="J54">
        <v>967.44816449853352</v>
      </c>
      <c r="K54">
        <v>942.59225946617198</v>
      </c>
      <c r="L54" t="str">
        <f t="shared" si="1"/>
        <v>UP</v>
      </c>
      <c r="M54" t="str">
        <f t="shared" si="2"/>
        <v>UP</v>
      </c>
      <c r="N54">
        <v>76.506984714667553</v>
      </c>
      <c r="O54" t="str">
        <f t="shared" si="3"/>
        <v>UP</v>
      </c>
      <c r="P54" t="str">
        <f t="shared" si="4"/>
        <v>UP</v>
      </c>
      <c r="Q54">
        <f t="shared" si="5"/>
        <v>2.6499999999999773</v>
      </c>
      <c r="R54">
        <f t="shared" si="6"/>
        <v>17.049999999999955</v>
      </c>
      <c r="S54">
        <f t="shared" si="7"/>
        <v>0.15542521994134806</v>
      </c>
      <c r="T54" t="str">
        <f t="shared" si="8"/>
        <v>DOWN</v>
      </c>
      <c r="U54" t="str">
        <f t="shared" si="9"/>
        <v>No T+M+I</v>
      </c>
      <c r="V54">
        <v>948.14026344205706</v>
      </c>
      <c r="W54">
        <v>928.27330965978604</v>
      </c>
      <c r="X54">
        <f t="shared" si="10"/>
        <v>19.866953782271025</v>
      </c>
      <c r="Y54">
        <v>14.020673301788525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981.65</v>
      </c>
      <c r="D55">
        <v>992</v>
      </c>
      <c r="E55">
        <v>976</v>
      </c>
      <c r="F55">
        <v>976</v>
      </c>
      <c r="G55">
        <v>981.33333333333337</v>
      </c>
      <c r="H55">
        <v>979.4762014686288</v>
      </c>
      <c r="I55" t="str">
        <f t="shared" si="0"/>
        <v>DOWN</v>
      </c>
      <c r="J55">
        <v>972.90412794330382</v>
      </c>
      <c r="K55">
        <v>950.01620180702264</v>
      </c>
      <c r="L55" t="str">
        <f t="shared" si="1"/>
        <v>UP</v>
      </c>
      <c r="M55" t="str">
        <f t="shared" si="2"/>
        <v>No Trend</v>
      </c>
      <c r="N55">
        <v>66.72690009157175</v>
      </c>
      <c r="O55" t="str">
        <f t="shared" si="3"/>
        <v>UP</v>
      </c>
      <c r="P55" t="str">
        <f t="shared" si="4"/>
        <v>No Trend + Momentum</v>
      </c>
      <c r="Q55">
        <f t="shared" si="5"/>
        <v>0</v>
      </c>
      <c r="R55">
        <f t="shared" si="6"/>
        <v>16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952.42637675866365</v>
      </c>
      <c r="W55">
        <v>931.80862005535744</v>
      </c>
      <c r="X55">
        <f t="shared" si="10"/>
        <v>20.617756703306213</v>
      </c>
      <c r="Y55">
        <v>15.340089982092064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980</v>
      </c>
      <c r="D56">
        <v>989.3</v>
      </c>
      <c r="E56">
        <v>960</v>
      </c>
      <c r="F56">
        <v>980</v>
      </c>
      <c r="G56">
        <v>976.43333333333339</v>
      </c>
      <c r="H56">
        <v>977.95476740098115</v>
      </c>
      <c r="I56" t="str">
        <f t="shared" si="0"/>
        <v>UP</v>
      </c>
      <c r="J56">
        <v>976.54765506701403</v>
      </c>
      <c r="K56">
        <v>952.23482362768425</v>
      </c>
      <c r="L56" t="str">
        <f t="shared" si="1"/>
        <v>UP</v>
      </c>
      <c r="M56" t="str">
        <f t="shared" si="2"/>
        <v>UP</v>
      </c>
      <c r="N56">
        <v>69.188588802059272</v>
      </c>
      <c r="O56" t="str">
        <f t="shared" si="3"/>
        <v>UP</v>
      </c>
      <c r="P56" t="str">
        <f t="shared" si="4"/>
        <v>UP</v>
      </c>
      <c r="Q56">
        <f t="shared" si="5"/>
        <v>20</v>
      </c>
      <c r="R56">
        <f t="shared" si="6"/>
        <v>29.299999999999955</v>
      </c>
      <c r="S56">
        <f t="shared" si="7"/>
        <v>0.68259385665529115</v>
      </c>
      <c r="T56" t="str">
        <f t="shared" si="8"/>
        <v>No Indication</v>
      </c>
      <c r="U56" t="str">
        <f t="shared" si="9"/>
        <v>No T+M+I</v>
      </c>
      <c r="V56">
        <v>956.66847264194621</v>
      </c>
      <c r="W56">
        <v>935.37835190310875</v>
      </c>
      <c r="X56">
        <f t="shared" si="10"/>
        <v>21.290120738837459</v>
      </c>
      <c r="Y56">
        <v>16.530096133441141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980</v>
      </c>
      <c r="D57">
        <v>989.75</v>
      </c>
      <c r="E57">
        <v>978.75</v>
      </c>
      <c r="F57">
        <v>986</v>
      </c>
      <c r="G57">
        <v>984.83333333333337</v>
      </c>
      <c r="H57">
        <v>981.39405036715721</v>
      </c>
      <c r="I57" t="str">
        <f t="shared" si="0"/>
        <v>UP</v>
      </c>
      <c r="J57">
        <v>979.48150949656645</v>
      </c>
      <c r="K57">
        <v>958.12708504375439</v>
      </c>
      <c r="L57" t="str">
        <f t="shared" si="1"/>
        <v>UP</v>
      </c>
      <c r="M57" t="str">
        <f t="shared" si="2"/>
        <v>UP</v>
      </c>
      <c r="N57">
        <v>72.942081127719533</v>
      </c>
      <c r="O57" t="str">
        <f t="shared" si="3"/>
        <v>UP</v>
      </c>
      <c r="P57" t="str">
        <f t="shared" si="4"/>
        <v>UP</v>
      </c>
      <c r="Q57">
        <f t="shared" si="5"/>
        <v>7.25</v>
      </c>
      <c r="R57">
        <f t="shared" si="6"/>
        <v>11</v>
      </c>
      <c r="S57">
        <f t="shared" si="7"/>
        <v>0.65909090909090906</v>
      </c>
      <c r="T57" t="str">
        <f t="shared" si="8"/>
        <v>No Indication</v>
      </c>
      <c r="U57" t="str">
        <f t="shared" si="9"/>
        <v>No T+M+I</v>
      </c>
      <c r="V57">
        <v>961.18101531241598</v>
      </c>
      <c r="W57">
        <v>939.12810361398954</v>
      </c>
      <c r="X57">
        <f t="shared" si="10"/>
        <v>22.052911698426442</v>
      </c>
      <c r="Y57">
        <v>17.634659246438201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989.95</v>
      </c>
      <c r="D58">
        <v>998.4</v>
      </c>
      <c r="E58">
        <v>980</v>
      </c>
      <c r="F58">
        <v>980</v>
      </c>
      <c r="G58">
        <v>986.13333333333333</v>
      </c>
      <c r="H58">
        <v>983.76369185024532</v>
      </c>
      <c r="I58" t="str">
        <f t="shared" si="0"/>
        <v>DOWN</v>
      </c>
      <c r="J58">
        <v>983.68561849732941</v>
      </c>
      <c r="K58">
        <v>962.987732811809</v>
      </c>
      <c r="L58" t="str">
        <f t="shared" si="1"/>
        <v>No Confirmation</v>
      </c>
      <c r="M58" t="str">
        <f t="shared" si="2"/>
        <v>No Trend</v>
      </c>
      <c r="N58">
        <v>63.302564443930464</v>
      </c>
      <c r="O58" t="str">
        <f t="shared" si="3"/>
        <v>UP</v>
      </c>
      <c r="P58" t="str">
        <f t="shared" si="4"/>
        <v>No Trend + Momentum</v>
      </c>
      <c r="Q58">
        <f t="shared" si="5"/>
        <v>0</v>
      </c>
      <c r="R58">
        <f t="shared" si="6"/>
        <v>18.399999999999977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964.07624372589044</v>
      </c>
      <c r="W58">
        <v>942.15565149443478</v>
      </c>
      <c r="X58">
        <f t="shared" si="10"/>
        <v>21.920592231455657</v>
      </c>
      <c r="Y58">
        <v>18.491845843441691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985</v>
      </c>
      <c r="D59">
        <v>985</v>
      </c>
      <c r="E59">
        <v>968</v>
      </c>
      <c r="F59">
        <v>968</v>
      </c>
      <c r="G59">
        <v>973.66666666666663</v>
      </c>
      <c r="H59">
        <v>978.71517925845592</v>
      </c>
      <c r="I59" t="str">
        <f t="shared" si="0"/>
        <v>DOWN</v>
      </c>
      <c r="J59">
        <v>983.97770327570061</v>
      </c>
      <c r="K59">
        <v>964.10156996474029</v>
      </c>
      <c r="L59" t="str">
        <f t="shared" si="1"/>
        <v>No Confirmation</v>
      </c>
      <c r="M59" t="str">
        <f t="shared" si="2"/>
        <v>No Trend</v>
      </c>
      <c r="N59">
        <v>47.582226501699218</v>
      </c>
      <c r="O59" t="str">
        <f t="shared" si="3"/>
        <v>No Momentum</v>
      </c>
      <c r="P59" t="str">
        <f t="shared" si="4"/>
        <v>No Trend + Momentum</v>
      </c>
      <c r="Q59">
        <f t="shared" si="5"/>
        <v>0</v>
      </c>
      <c r="R59">
        <f t="shared" si="6"/>
        <v>17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964.67989853729193</v>
      </c>
      <c r="W59">
        <v>944.07004768003219</v>
      </c>
      <c r="X59">
        <f t="shared" si="10"/>
        <v>20.609850857259744</v>
      </c>
      <c r="Y59">
        <v>18.915446846205302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975</v>
      </c>
      <c r="D60">
        <v>980</v>
      </c>
      <c r="E60">
        <v>965.05</v>
      </c>
      <c r="F60">
        <v>966</v>
      </c>
      <c r="G60">
        <v>970.35</v>
      </c>
      <c r="H60">
        <v>974.53258962922791</v>
      </c>
      <c r="I60" t="str">
        <f t="shared" si="0"/>
        <v>DOWN</v>
      </c>
      <c r="J60">
        <v>983.09376921443379</v>
      </c>
      <c r="K60">
        <v>964.31233219479805</v>
      </c>
      <c r="L60" t="str">
        <f t="shared" si="1"/>
        <v>No Confirmation</v>
      </c>
      <c r="M60" t="str">
        <f t="shared" si="2"/>
        <v>No Trend</v>
      </c>
      <c r="N60">
        <v>45.241573485762984</v>
      </c>
      <c r="O60" t="str">
        <f t="shared" si="3"/>
        <v>No Momentum</v>
      </c>
      <c r="P60" t="str">
        <f t="shared" si="4"/>
        <v>No Trend + Momentum</v>
      </c>
      <c r="Q60">
        <f t="shared" si="5"/>
        <v>0.95000000000004547</v>
      </c>
      <c r="R60">
        <f t="shared" si="6"/>
        <v>14.950000000000045</v>
      </c>
      <c r="S60">
        <f t="shared" si="7"/>
        <v>6.3545150501675085E-2</v>
      </c>
      <c r="T60" t="str">
        <f t="shared" si="8"/>
        <v>DOWN</v>
      </c>
      <c r="U60" t="str">
        <f t="shared" si="9"/>
        <v>No T+M+I</v>
      </c>
      <c r="V60">
        <v>964.88299107001626</v>
      </c>
      <c r="W60">
        <v>945.69448859262241</v>
      </c>
      <c r="X60">
        <f t="shared" si="10"/>
        <v>19.188502477393854</v>
      </c>
      <c r="Y60">
        <v>18.970057972443012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960.1</v>
      </c>
      <c r="D61">
        <v>980</v>
      </c>
      <c r="E61">
        <v>960</v>
      </c>
      <c r="F61">
        <v>977</v>
      </c>
      <c r="G61">
        <v>972.33333333333337</v>
      </c>
      <c r="H61">
        <v>973.4329614812807</v>
      </c>
      <c r="I61" t="str">
        <f t="shared" si="0"/>
        <v>UP</v>
      </c>
      <c r="J61">
        <v>982.40626494455967</v>
      </c>
      <c r="K61">
        <v>963.3540361515096</v>
      </c>
      <c r="L61" t="str">
        <f t="shared" si="1"/>
        <v>No Confirmation</v>
      </c>
      <c r="M61" t="str">
        <f t="shared" si="2"/>
        <v>No Trend</v>
      </c>
      <c r="N61">
        <v>59.080330822773242</v>
      </c>
      <c r="O61" t="str">
        <f t="shared" si="3"/>
        <v>No Momentum</v>
      </c>
      <c r="P61" t="str">
        <f t="shared" si="4"/>
        <v>No Trend + Momentum</v>
      </c>
      <c r="Q61">
        <f t="shared" si="5"/>
        <v>17</v>
      </c>
      <c r="R61">
        <f t="shared" si="6"/>
        <v>20</v>
      </c>
      <c r="S61">
        <f t="shared" si="7"/>
        <v>0.85</v>
      </c>
      <c r="T61" t="str">
        <f t="shared" si="8"/>
        <v>UP</v>
      </c>
      <c r="U61" t="str">
        <f t="shared" si="9"/>
        <v>No T+M+I</v>
      </c>
      <c r="V61">
        <v>966.7471462900138</v>
      </c>
      <c r="W61">
        <v>948.01341536353925</v>
      </c>
      <c r="X61">
        <f t="shared" si="10"/>
        <v>18.73373092647455</v>
      </c>
      <c r="Y61">
        <v>18.92279256324932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989.8</v>
      </c>
      <c r="D62">
        <v>989.8</v>
      </c>
      <c r="E62">
        <v>974.5</v>
      </c>
      <c r="F62">
        <v>986</v>
      </c>
      <c r="G62">
        <v>983.43333333333339</v>
      </c>
      <c r="H62">
        <v>978.43314740730705</v>
      </c>
      <c r="I62" t="str">
        <f t="shared" si="0"/>
        <v>UP</v>
      </c>
      <c r="J62">
        <v>984.04931717910199</v>
      </c>
      <c r="K62">
        <v>965.83091700672969</v>
      </c>
      <c r="L62" t="str">
        <f t="shared" si="1"/>
        <v>UP</v>
      </c>
      <c r="M62" t="str">
        <f t="shared" si="2"/>
        <v>UP</v>
      </c>
      <c r="N62">
        <v>67.484524934816406</v>
      </c>
      <c r="O62" t="str">
        <f t="shared" si="3"/>
        <v>UP</v>
      </c>
      <c r="P62" t="str">
        <f t="shared" si="4"/>
        <v>UP</v>
      </c>
      <c r="Q62">
        <f t="shared" si="5"/>
        <v>11.5</v>
      </c>
      <c r="R62">
        <f t="shared" si="6"/>
        <v>15.299999999999955</v>
      </c>
      <c r="S62">
        <f t="shared" si="7"/>
        <v>0.75163398692810679</v>
      </c>
      <c r="T62" t="str">
        <f t="shared" si="8"/>
        <v>No Indication</v>
      </c>
      <c r="U62" t="str">
        <f t="shared" si="9"/>
        <v>No T+M+I</v>
      </c>
      <c r="V62">
        <v>969.70912378385788</v>
      </c>
      <c r="W62">
        <v>950.82723644772148</v>
      </c>
      <c r="X62">
        <f t="shared" si="10"/>
        <v>18.881887336136401</v>
      </c>
      <c r="Y62">
        <v>18.914611517826735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989.95</v>
      </c>
      <c r="D63">
        <v>999</v>
      </c>
      <c r="E63">
        <v>976.5</v>
      </c>
      <c r="F63">
        <v>985</v>
      </c>
      <c r="G63">
        <v>986.83333333333337</v>
      </c>
      <c r="H63">
        <v>982.63324037032021</v>
      </c>
      <c r="I63" t="str">
        <f t="shared" si="0"/>
        <v>UP</v>
      </c>
      <c r="J63">
        <v>987.37169113930156</v>
      </c>
      <c r="K63">
        <v>968.20182433856758</v>
      </c>
      <c r="L63" t="str">
        <f t="shared" si="1"/>
        <v>No Confirmation</v>
      </c>
      <c r="M63" t="str">
        <f t="shared" si="2"/>
        <v>No Trend</v>
      </c>
      <c r="N63">
        <v>65.612892142164398</v>
      </c>
      <c r="O63" t="str">
        <f t="shared" si="3"/>
        <v>UP</v>
      </c>
      <c r="P63" t="str">
        <f t="shared" si="4"/>
        <v>No Trend + Momentum</v>
      </c>
      <c r="Q63">
        <f t="shared" si="5"/>
        <v>8.5</v>
      </c>
      <c r="R63">
        <f t="shared" si="6"/>
        <v>22.5</v>
      </c>
      <c r="S63">
        <f t="shared" si="7"/>
        <v>0.37777777777777777</v>
      </c>
      <c r="T63" t="str">
        <f t="shared" si="8"/>
        <v>No Indication</v>
      </c>
      <c r="U63" t="str">
        <f t="shared" si="9"/>
        <v>No T+M+I</v>
      </c>
      <c r="V63">
        <v>972.06156627864902</v>
      </c>
      <c r="W63">
        <v>953.35855226640876</v>
      </c>
      <c r="X63">
        <f t="shared" si="10"/>
        <v>18.70301401224026</v>
      </c>
      <c r="Y63">
        <v>18.872292016709441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992.5</v>
      </c>
      <c r="D64">
        <v>992.5</v>
      </c>
      <c r="E64">
        <v>969.05</v>
      </c>
      <c r="F64">
        <v>990</v>
      </c>
      <c r="G64">
        <v>983.85</v>
      </c>
      <c r="H64">
        <v>983.24162018516017</v>
      </c>
      <c r="I64" t="str">
        <f t="shared" si="0"/>
        <v>UP</v>
      </c>
      <c r="J64">
        <v>988.51131533056787</v>
      </c>
      <c r="K64">
        <v>968.39030781888584</v>
      </c>
      <c r="L64" t="str">
        <f t="shared" si="1"/>
        <v>UP</v>
      </c>
      <c r="M64" t="str">
        <f t="shared" si="2"/>
        <v>UP</v>
      </c>
      <c r="N64">
        <v>70.692949151285717</v>
      </c>
      <c r="O64" t="str">
        <f t="shared" si="3"/>
        <v>UP</v>
      </c>
      <c r="P64" t="str">
        <f t="shared" si="4"/>
        <v>UP</v>
      </c>
      <c r="Q64">
        <f t="shared" si="5"/>
        <v>20.950000000000045</v>
      </c>
      <c r="R64">
        <f t="shared" si="6"/>
        <v>23.450000000000045</v>
      </c>
      <c r="S64">
        <f t="shared" si="7"/>
        <v>0.89339019189765478</v>
      </c>
      <c r="T64" t="str">
        <f t="shared" si="8"/>
        <v>UP</v>
      </c>
      <c r="U64" t="str">
        <f t="shared" si="9"/>
        <v>UP</v>
      </c>
      <c r="V64">
        <v>974.82132531270304</v>
      </c>
      <c r="W64">
        <v>956.07273358000816</v>
      </c>
      <c r="X64">
        <f t="shared" si="10"/>
        <v>18.748591732694877</v>
      </c>
      <c r="Y64">
        <v>18.847551959906529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982</v>
      </c>
      <c r="D65">
        <v>984</v>
      </c>
      <c r="E65">
        <v>966.65</v>
      </c>
      <c r="F65">
        <v>968.05</v>
      </c>
      <c r="G65">
        <v>972.9</v>
      </c>
      <c r="H65">
        <v>978.07081009258013</v>
      </c>
      <c r="I65" t="str">
        <f t="shared" si="0"/>
        <v>DOWN</v>
      </c>
      <c r="J65">
        <v>987.50880081266394</v>
      </c>
      <c r="K65">
        <v>968.00357274802229</v>
      </c>
      <c r="L65" t="str">
        <f t="shared" si="1"/>
        <v>No Confirmation</v>
      </c>
      <c r="M65" t="str">
        <f t="shared" si="2"/>
        <v>No Trend</v>
      </c>
      <c r="N65">
        <v>39.042290303986235</v>
      </c>
      <c r="O65" t="str">
        <f t="shared" si="3"/>
        <v>DOWN</v>
      </c>
      <c r="P65" t="str">
        <f t="shared" si="4"/>
        <v>No Trend + Momentum</v>
      </c>
      <c r="Q65">
        <f t="shared" si="5"/>
        <v>1.3999999999999773</v>
      </c>
      <c r="R65">
        <f t="shared" si="6"/>
        <v>17.350000000000023</v>
      </c>
      <c r="S65">
        <f t="shared" si="7"/>
        <v>8.0691642651295414E-2</v>
      </c>
      <c r="T65" t="str">
        <f t="shared" si="8"/>
        <v>DOWN</v>
      </c>
      <c r="U65" t="str">
        <f t="shared" si="9"/>
        <v>No T+M+I</v>
      </c>
      <c r="V65">
        <v>973.77958295690257</v>
      </c>
      <c r="W65">
        <v>956.95993850000752</v>
      </c>
      <c r="X65">
        <f t="shared" si="10"/>
        <v>16.819644456895048</v>
      </c>
      <c r="Y65">
        <v>18.441970459304233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979.95</v>
      </c>
      <c r="D66">
        <v>986.05</v>
      </c>
      <c r="E66">
        <v>947.75</v>
      </c>
      <c r="F66">
        <v>953</v>
      </c>
      <c r="G66">
        <v>962.26666666666677</v>
      </c>
      <c r="H66">
        <v>970.16873837962339</v>
      </c>
      <c r="I66" t="str">
        <f t="shared" si="0"/>
        <v>DOWN</v>
      </c>
      <c r="J66">
        <v>987.18462285429416</v>
      </c>
      <c r="K66">
        <v>963.50277880401734</v>
      </c>
      <c r="L66" t="str">
        <f t="shared" si="1"/>
        <v>DOWN</v>
      </c>
      <c r="M66" t="str">
        <f t="shared" si="2"/>
        <v>DOWN</v>
      </c>
      <c r="N66">
        <v>28.215379853398836</v>
      </c>
      <c r="O66" t="str">
        <f t="shared" si="3"/>
        <v>DOWN</v>
      </c>
      <c r="P66" t="str">
        <f t="shared" si="4"/>
        <v>DOWN</v>
      </c>
      <c r="Q66">
        <f t="shared" si="5"/>
        <v>5.25</v>
      </c>
      <c r="R66">
        <f t="shared" si="6"/>
        <v>38.299999999999955</v>
      </c>
      <c r="S66">
        <f t="shared" si="7"/>
        <v>0.13707571801566595</v>
      </c>
      <c r="T66" t="str">
        <f t="shared" si="8"/>
        <v>DOWN</v>
      </c>
      <c r="U66" t="str">
        <f t="shared" si="9"/>
        <v>DOWN</v>
      </c>
      <c r="V66">
        <v>970.58272404045601</v>
      </c>
      <c r="W66">
        <v>956.66660972222917</v>
      </c>
      <c r="X66">
        <f t="shared" si="10"/>
        <v>13.916114318226846</v>
      </c>
      <c r="Y66">
        <v>17.536799231088757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954.55</v>
      </c>
      <c r="D67">
        <v>954.55</v>
      </c>
      <c r="E67">
        <v>927</v>
      </c>
      <c r="F67">
        <v>929</v>
      </c>
      <c r="G67">
        <v>936.85</v>
      </c>
      <c r="H67">
        <v>953.50936918981165</v>
      </c>
      <c r="I67" t="str">
        <f t="shared" ref="I67:I104" si="20">IF(F67&gt;H67,"UP","DOWN")</f>
        <v>DOWN</v>
      </c>
      <c r="J67">
        <v>979.93248444222877</v>
      </c>
      <c r="K67">
        <v>955.39105018090243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18.170855323628203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2</v>
      </c>
      <c r="R67">
        <f t="shared" ref="R67:R104" si="26">D67-E67</f>
        <v>27.549999999999955</v>
      </c>
      <c r="S67">
        <f t="shared" ref="S67:S104" si="27">Q67/R67</f>
        <v>7.2595281306715179E-2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964.18538188038588</v>
      </c>
      <c r="W67">
        <v>954.61723122428623</v>
      </c>
      <c r="X67">
        <f t="shared" ref="X67:X104" si="30">V67-W67</f>
        <v>9.5681506560996468</v>
      </c>
      <c r="Y67">
        <v>15.943069516090935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951.40000000000009</v>
      </c>
      <c r="AE67">
        <f t="shared" ref="AE67:AE104" si="36">IF(AC67="UP",MROUND(D67-((D67-E67)*0.618),0.05),IF(AC67="DOWN",MROUND(E67+((D67-E67)*0.618),0.05),"No Alert"))</f>
        <v>944.05000000000007</v>
      </c>
      <c r="AF67">
        <f t="shared" ref="AF67:AF104" si="37">IF(AC67="UP",MROUND(D67-((D67-E67)*0.5),0.05),IF(AC67="DOWN",MROUND(E67+((D67-E67)*0.5),0.05),"No Alert"))</f>
        <v>940.80000000000007</v>
      </c>
      <c r="AG67">
        <f t="shared" ref="AG67:AG104" si="38">IF(AC67="UP",MROUND(D67-((D67-E67)*0.382),0.05),IF(AC67="DOWN",MROUND(E67+((D67-E67)*0.382),0.05),"No Alert"))</f>
        <v>937.5</v>
      </c>
    </row>
    <row r="68" spans="1:33" x14ac:dyDescent="0.25">
      <c r="A68" t="s">
        <v>5</v>
      </c>
      <c r="B68" s="1">
        <v>42950</v>
      </c>
      <c r="C68">
        <v>925.05</v>
      </c>
      <c r="D68">
        <v>955.65</v>
      </c>
      <c r="E68">
        <v>909</v>
      </c>
      <c r="F68">
        <v>919</v>
      </c>
      <c r="G68">
        <v>927.88333333333333</v>
      </c>
      <c r="H68">
        <v>940.69635126157254</v>
      </c>
      <c r="I68" t="str">
        <f t="shared" si="20"/>
        <v>DOWN</v>
      </c>
      <c r="J68">
        <v>974.53637678840016</v>
      </c>
      <c r="K68">
        <v>945.08192791847966</v>
      </c>
      <c r="L68" t="str">
        <f t="shared" si="21"/>
        <v>DOWN</v>
      </c>
      <c r="M68" t="str">
        <f t="shared" si="22"/>
        <v>DOWN</v>
      </c>
      <c r="N68">
        <v>15.328701270559861</v>
      </c>
      <c r="O68" t="str">
        <f t="shared" si="23"/>
        <v>DOWN</v>
      </c>
      <c r="P68" t="str">
        <f t="shared" si="24"/>
        <v>DOWN</v>
      </c>
      <c r="Q68">
        <f t="shared" si="25"/>
        <v>10</v>
      </c>
      <c r="R68">
        <f t="shared" si="26"/>
        <v>46.649999999999977</v>
      </c>
      <c r="S68">
        <f t="shared" si="27"/>
        <v>0.21436227224008586</v>
      </c>
      <c r="T68" t="str">
        <f t="shared" si="28"/>
        <v>No Indication</v>
      </c>
      <c r="U68" t="str">
        <f t="shared" si="29"/>
        <v>No T+M+I</v>
      </c>
      <c r="V68">
        <v>957.23378466801887</v>
      </c>
      <c r="W68">
        <v>951.97891780026498</v>
      </c>
      <c r="X68">
        <f t="shared" si="30"/>
        <v>5.2548668677538899</v>
      </c>
      <c r="Y68">
        <v>13.805428986423525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920.1</v>
      </c>
      <c r="D69">
        <v>928.8</v>
      </c>
      <c r="E69">
        <v>915</v>
      </c>
      <c r="F69">
        <v>922.95</v>
      </c>
      <c r="G69">
        <v>922.25</v>
      </c>
      <c r="H69">
        <v>931.47317563078627</v>
      </c>
      <c r="I69" t="str">
        <f t="shared" si="20"/>
        <v>DOWN</v>
      </c>
      <c r="J69">
        <v>964.37273750208897</v>
      </c>
      <c r="K69">
        <v>938.39705504770643</v>
      </c>
      <c r="L69" t="str">
        <f t="shared" si="21"/>
        <v>DOWN</v>
      </c>
      <c r="M69" t="str">
        <f t="shared" si="22"/>
        <v>DOWN</v>
      </c>
      <c r="N69">
        <v>21.398965742439245</v>
      </c>
      <c r="O69" t="str">
        <f t="shared" si="23"/>
        <v>DOWN</v>
      </c>
      <c r="P69" t="str">
        <f t="shared" si="24"/>
        <v>DOWN</v>
      </c>
      <c r="Q69">
        <f t="shared" si="25"/>
        <v>7.9500000000000455</v>
      </c>
      <c r="R69">
        <f t="shared" si="26"/>
        <v>13.799999999999955</v>
      </c>
      <c r="S69">
        <f t="shared" si="27"/>
        <v>0.57608695652174435</v>
      </c>
      <c r="T69" t="str">
        <f t="shared" si="28"/>
        <v>No Indication</v>
      </c>
      <c r="U69" t="str">
        <f t="shared" si="29"/>
        <v>No T+M+I</v>
      </c>
      <c r="V69">
        <v>951.95935625755442</v>
      </c>
      <c r="W69">
        <v>949.82862759283796</v>
      </c>
      <c r="X69">
        <f t="shared" si="30"/>
        <v>2.1307286647164574</v>
      </c>
      <c r="Y69">
        <v>11.470488922082112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919</v>
      </c>
      <c r="D70">
        <v>942.6</v>
      </c>
      <c r="E70">
        <v>916</v>
      </c>
      <c r="F70">
        <v>938</v>
      </c>
      <c r="G70">
        <v>932.19999999999993</v>
      </c>
      <c r="H70">
        <v>931.83658781539316</v>
      </c>
      <c r="I70" t="str">
        <f t="shared" si="20"/>
        <v>UP</v>
      </c>
      <c r="J70">
        <v>959.53435139051362</v>
      </c>
      <c r="K70">
        <v>933.41993170377168</v>
      </c>
      <c r="L70" t="str">
        <f t="shared" si="21"/>
        <v>No Confirmation</v>
      </c>
      <c r="M70" t="str">
        <f t="shared" si="22"/>
        <v>No Trend</v>
      </c>
      <c r="N70">
        <v>41.405699168647153</v>
      </c>
      <c r="O70" t="str">
        <f t="shared" si="23"/>
        <v>No Momentum</v>
      </c>
      <c r="P70" t="str">
        <f t="shared" si="24"/>
        <v>No Trend + Momentum</v>
      </c>
      <c r="Q70">
        <f t="shared" si="25"/>
        <v>22</v>
      </c>
      <c r="R70">
        <f t="shared" si="26"/>
        <v>26.600000000000023</v>
      </c>
      <c r="S70">
        <f t="shared" si="27"/>
        <v>0.82706766917293162</v>
      </c>
      <c r="T70" t="str">
        <f t="shared" si="28"/>
        <v>UP</v>
      </c>
      <c r="U70" t="str">
        <f t="shared" si="29"/>
        <v>No T+M+I</v>
      </c>
      <c r="V70">
        <v>949.81176298716139</v>
      </c>
      <c r="W70">
        <v>948.95243295633145</v>
      </c>
      <c r="X70">
        <f t="shared" si="30"/>
        <v>0.85933003082993764</v>
      </c>
      <c r="Y70">
        <v>9.3482571438316775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946.95</v>
      </c>
      <c r="D71">
        <v>953</v>
      </c>
      <c r="E71">
        <v>928</v>
      </c>
      <c r="F71">
        <v>952</v>
      </c>
      <c r="G71">
        <v>944.33333333333337</v>
      </c>
      <c r="H71">
        <v>938.08496057436332</v>
      </c>
      <c r="I71" t="str">
        <f t="shared" si="20"/>
        <v>UP</v>
      </c>
      <c r="J71">
        <v>958.08227330373279</v>
      </c>
      <c r="K71">
        <v>932.21550243626689</v>
      </c>
      <c r="L71" t="str">
        <f t="shared" si="21"/>
        <v>No Confirmation</v>
      </c>
      <c r="M71" t="str">
        <f t="shared" si="22"/>
        <v>No Trend</v>
      </c>
      <c r="N71">
        <v>54.787343881338245</v>
      </c>
      <c r="O71" t="str">
        <f t="shared" si="23"/>
        <v>No Momentum</v>
      </c>
      <c r="P71" t="str">
        <f t="shared" si="24"/>
        <v>No Trend + Momentum</v>
      </c>
      <c r="Q71">
        <f t="shared" si="25"/>
        <v>24</v>
      </c>
      <c r="R71">
        <f t="shared" si="26"/>
        <v>25</v>
      </c>
      <c r="S71">
        <f t="shared" si="27"/>
        <v>0.96</v>
      </c>
      <c r="T71" t="str">
        <f t="shared" si="28"/>
        <v>UP</v>
      </c>
      <c r="U71" t="str">
        <f t="shared" si="29"/>
        <v>No T+M+I</v>
      </c>
      <c r="V71">
        <v>950.1484148352904</v>
      </c>
      <c r="W71">
        <v>949.17817866326982</v>
      </c>
      <c r="X71">
        <f t="shared" si="30"/>
        <v>0.97023617202057721</v>
      </c>
      <c r="Y71">
        <v>7.6726529494694571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948.6</v>
      </c>
      <c r="D72">
        <v>948.6</v>
      </c>
      <c r="E72">
        <v>921.5</v>
      </c>
      <c r="F72">
        <v>926</v>
      </c>
      <c r="G72">
        <v>932.0333333333333</v>
      </c>
      <c r="H72">
        <v>935.05914695384831</v>
      </c>
      <c r="I72" t="str">
        <f t="shared" si="20"/>
        <v>DOWN</v>
      </c>
      <c r="J72">
        <v>955.97510145845888</v>
      </c>
      <c r="K72">
        <v>929.83427967265197</v>
      </c>
      <c r="L72" t="str">
        <f t="shared" si="21"/>
        <v>DOWN</v>
      </c>
      <c r="M72" t="str">
        <f t="shared" si="22"/>
        <v>DOWN</v>
      </c>
      <c r="N72">
        <v>35.80490615987997</v>
      </c>
      <c r="O72" t="str">
        <f t="shared" si="23"/>
        <v>DOWN</v>
      </c>
      <c r="P72" t="str">
        <f t="shared" si="24"/>
        <v>DOWN</v>
      </c>
      <c r="Q72">
        <f t="shared" si="25"/>
        <v>4.5</v>
      </c>
      <c r="R72">
        <f t="shared" si="26"/>
        <v>27.100000000000023</v>
      </c>
      <c r="S72">
        <f t="shared" si="27"/>
        <v>0.16605166051660503</v>
      </c>
      <c r="T72" t="str">
        <f t="shared" si="28"/>
        <v>DOWN</v>
      </c>
      <c r="U72" t="str">
        <f t="shared" si="29"/>
        <v>DOWN</v>
      </c>
      <c r="V72">
        <v>946.43327409139954</v>
      </c>
      <c r="W72">
        <v>947.46127654006466</v>
      </c>
      <c r="X72">
        <f t="shared" si="30"/>
        <v>-1.02800244866512</v>
      </c>
      <c r="Y72">
        <v>5.9325218698425415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930</v>
      </c>
      <c r="D73">
        <v>930</v>
      </c>
      <c r="E73">
        <v>886.85</v>
      </c>
      <c r="F73">
        <v>906.1</v>
      </c>
      <c r="G73">
        <v>907.65</v>
      </c>
      <c r="H73">
        <v>921.35457347692409</v>
      </c>
      <c r="I73" t="str">
        <f t="shared" si="20"/>
        <v>DOWN</v>
      </c>
      <c r="J73">
        <v>950.20285668991244</v>
      </c>
      <c r="K73">
        <v>920.28221752317381</v>
      </c>
      <c r="L73" t="str">
        <f t="shared" si="21"/>
        <v>DOWN</v>
      </c>
      <c r="M73" t="str">
        <f t="shared" si="22"/>
        <v>DOWN</v>
      </c>
      <c r="N73">
        <v>26.890994235755329</v>
      </c>
      <c r="O73" t="str">
        <f t="shared" si="23"/>
        <v>DOWN</v>
      </c>
      <c r="P73" t="str">
        <f t="shared" si="24"/>
        <v>DOWN</v>
      </c>
      <c r="Q73">
        <f t="shared" si="25"/>
        <v>19.25</v>
      </c>
      <c r="R73">
        <f t="shared" si="26"/>
        <v>43.149999999999977</v>
      </c>
      <c r="S73">
        <f t="shared" si="27"/>
        <v>0.4461181923522598</v>
      </c>
      <c r="T73" t="str">
        <f t="shared" si="28"/>
        <v>No Indication</v>
      </c>
      <c r="U73" t="str">
        <f t="shared" si="29"/>
        <v>No T+M+I</v>
      </c>
      <c r="V73">
        <v>940.22815500041497</v>
      </c>
      <c r="W73">
        <v>944.39747827783765</v>
      </c>
      <c r="X73">
        <f t="shared" si="30"/>
        <v>-4.1693232774226772</v>
      </c>
      <c r="Y73">
        <v>3.9121528403894974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882</v>
      </c>
      <c r="D74">
        <v>902.8</v>
      </c>
      <c r="E74">
        <v>856.3</v>
      </c>
      <c r="F74">
        <v>865</v>
      </c>
      <c r="G74">
        <v>874.69999999999993</v>
      </c>
      <c r="H74">
        <v>898.02728673846195</v>
      </c>
      <c r="I74" t="str">
        <f t="shared" si="20"/>
        <v>DOWN</v>
      </c>
      <c r="J74">
        <v>939.6688885365985</v>
      </c>
      <c r="K74">
        <v>906.06394696246855</v>
      </c>
      <c r="L74" t="str">
        <f t="shared" si="21"/>
        <v>DOWN</v>
      </c>
      <c r="M74" t="str">
        <f t="shared" si="22"/>
        <v>DOWN</v>
      </c>
      <c r="N74">
        <v>16.36975734560686</v>
      </c>
      <c r="O74" t="str">
        <f t="shared" si="23"/>
        <v>DOWN</v>
      </c>
      <c r="P74" t="str">
        <f t="shared" si="24"/>
        <v>DOWN</v>
      </c>
      <c r="Q74">
        <f t="shared" si="25"/>
        <v>8.7000000000000455</v>
      </c>
      <c r="R74">
        <f t="shared" si="26"/>
        <v>46.5</v>
      </c>
      <c r="S74">
        <f t="shared" si="27"/>
        <v>0.18709677419354936</v>
      </c>
      <c r="T74" t="str">
        <f t="shared" si="28"/>
        <v>DOWN</v>
      </c>
      <c r="U74" t="str">
        <f t="shared" si="29"/>
        <v>DOWN</v>
      </c>
      <c r="V74">
        <v>928.65459269265887</v>
      </c>
      <c r="W74">
        <v>938.51618359059046</v>
      </c>
      <c r="X74">
        <f t="shared" si="30"/>
        <v>-9.8615908979315918</v>
      </c>
      <c r="Y74">
        <v>1.1574040927252796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897.5</v>
      </c>
      <c r="AE74">
        <f t="shared" si="36"/>
        <v>885.05000000000007</v>
      </c>
      <c r="AF74">
        <f t="shared" si="37"/>
        <v>879.55000000000007</v>
      </c>
      <c r="AG74">
        <f t="shared" si="38"/>
        <v>874.05000000000007</v>
      </c>
    </row>
    <row r="75" spans="1:33" x14ac:dyDescent="0.25">
      <c r="A75" t="s">
        <v>5</v>
      </c>
      <c r="B75" s="1">
        <v>42961</v>
      </c>
      <c r="C75">
        <v>881</v>
      </c>
      <c r="D75">
        <v>881</v>
      </c>
      <c r="E75">
        <v>851.05</v>
      </c>
      <c r="F75">
        <v>875</v>
      </c>
      <c r="G75">
        <v>869.01666666666677</v>
      </c>
      <c r="H75">
        <v>883.52197670256442</v>
      </c>
      <c r="I75" t="str">
        <f t="shared" si="20"/>
        <v>DOWN</v>
      </c>
      <c r="J75">
        <v>926.6313577506877</v>
      </c>
      <c r="K75">
        <v>893.83862541525332</v>
      </c>
      <c r="L75" t="str">
        <f t="shared" si="21"/>
        <v>DOWN</v>
      </c>
      <c r="M75" t="str">
        <f t="shared" si="22"/>
        <v>DOWN</v>
      </c>
      <c r="N75">
        <v>25.263066780115135</v>
      </c>
      <c r="O75" t="str">
        <f t="shared" si="23"/>
        <v>DOWN</v>
      </c>
      <c r="P75" t="str">
        <f t="shared" si="24"/>
        <v>DOWN</v>
      </c>
      <c r="Q75">
        <f t="shared" si="25"/>
        <v>23.950000000000045</v>
      </c>
      <c r="R75">
        <f t="shared" si="26"/>
        <v>29.950000000000045</v>
      </c>
      <c r="S75">
        <f t="shared" si="27"/>
        <v>0.79966611018363976</v>
      </c>
      <c r="T75" t="str">
        <f t="shared" si="28"/>
        <v>No Indication</v>
      </c>
      <c r="U75" t="str">
        <f t="shared" si="29"/>
        <v>No T+M+I</v>
      </c>
      <c r="V75">
        <v>920.4000399707113</v>
      </c>
      <c r="W75">
        <v>933.81128110239854</v>
      </c>
      <c r="X75">
        <f t="shared" si="30"/>
        <v>-13.411241131687234</v>
      </c>
      <c r="Y75">
        <v>-1.7563249521572235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875</v>
      </c>
      <c r="D76">
        <v>887</v>
      </c>
      <c r="E76">
        <v>863.55</v>
      </c>
      <c r="F76">
        <v>875</v>
      </c>
      <c r="G76">
        <v>875.18333333333339</v>
      </c>
      <c r="H76">
        <v>879.3526550179489</v>
      </c>
      <c r="I76" t="str">
        <f t="shared" si="20"/>
        <v>DOWN</v>
      </c>
      <c r="J76">
        <v>917.82438936164601</v>
      </c>
      <c r="K76">
        <v>887.10781976741919</v>
      </c>
      <c r="L76" t="str">
        <f t="shared" si="21"/>
        <v>DOWN</v>
      </c>
      <c r="M76" t="str">
        <f t="shared" si="22"/>
        <v>DOWN</v>
      </c>
      <c r="N76">
        <v>25.263066780115135</v>
      </c>
      <c r="O76" t="str">
        <f t="shared" si="23"/>
        <v>DOWN</v>
      </c>
      <c r="P76" t="str">
        <f t="shared" si="24"/>
        <v>DOWN</v>
      </c>
      <c r="Q76">
        <f t="shared" si="25"/>
        <v>11.450000000000045</v>
      </c>
      <c r="R76">
        <f t="shared" si="26"/>
        <v>23.450000000000045</v>
      </c>
      <c r="S76">
        <f t="shared" si="27"/>
        <v>0.48827292110874299</v>
      </c>
      <c r="T76" t="str">
        <f t="shared" si="28"/>
        <v>No Indication</v>
      </c>
      <c r="U76" t="str">
        <f t="shared" si="29"/>
        <v>No T+M+I</v>
      </c>
      <c r="V76">
        <v>913.41541843675577</v>
      </c>
      <c r="W76">
        <v>929.45488990962826</v>
      </c>
      <c r="X76">
        <f t="shared" si="30"/>
        <v>-16.039471472872492</v>
      </c>
      <c r="Y76">
        <v>-4.6129542563002772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879.95</v>
      </c>
      <c r="D77">
        <v>879.95</v>
      </c>
      <c r="E77">
        <v>855</v>
      </c>
      <c r="F77">
        <v>857</v>
      </c>
      <c r="G77">
        <v>863.98333333333323</v>
      </c>
      <c r="H77">
        <v>871.66799417564107</v>
      </c>
      <c r="I77" t="str">
        <f t="shared" si="20"/>
        <v>DOWN</v>
      </c>
      <c r="J77">
        <v>909.4078583923914</v>
      </c>
      <c r="K77">
        <v>879.97274870799265</v>
      </c>
      <c r="L77" t="str">
        <f t="shared" si="21"/>
        <v>DOWN</v>
      </c>
      <c r="M77" t="str">
        <f t="shared" si="22"/>
        <v>DOWN</v>
      </c>
      <c r="N77">
        <v>19.446837041512683</v>
      </c>
      <c r="O77" t="str">
        <f t="shared" si="23"/>
        <v>DOWN</v>
      </c>
      <c r="P77" t="str">
        <f t="shared" si="24"/>
        <v>DOWN</v>
      </c>
      <c r="Q77">
        <f t="shared" si="25"/>
        <v>2</v>
      </c>
      <c r="R77">
        <f t="shared" si="26"/>
        <v>24.950000000000045</v>
      </c>
      <c r="S77">
        <f t="shared" si="27"/>
        <v>8.0160320641282423E-2</v>
      </c>
      <c r="T77" t="str">
        <f t="shared" si="28"/>
        <v>DOWN</v>
      </c>
      <c r="U77" t="str">
        <f t="shared" si="29"/>
        <v>DOWN</v>
      </c>
      <c r="V77">
        <v>904.73612329263949</v>
      </c>
      <c r="W77">
        <v>924.08786102743363</v>
      </c>
      <c r="X77">
        <f t="shared" si="30"/>
        <v>-19.351737734794142</v>
      </c>
      <c r="Y77">
        <v>-7.5607109519990505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877.1</v>
      </c>
      <c r="AE77">
        <f t="shared" si="36"/>
        <v>870.40000000000009</v>
      </c>
      <c r="AF77">
        <f t="shared" si="37"/>
        <v>867.5</v>
      </c>
      <c r="AG77">
        <f t="shared" si="38"/>
        <v>864.55000000000007</v>
      </c>
    </row>
    <row r="78" spans="1:33" x14ac:dyDescent="0.25">
      <c r="A78" t="s">
        <v>5</v>
      </c>
      <c r="B78" s="1">
        <v>42965</v>
      </c>
      <c r="C78">
        <v>864.95</v>
      </c>
      <c r="D78">
        <v>867.25</v>
      </c>
      <c r="E78">
        <v>855</v>
      </c>
      <c r="F78">
        <v>862</v>
      </c>
      <c r="G78">
        <v>861.41666666666663</v>
      </c>
      <c r="H78">
        <v>866.54233042115379</v>
      </c>
      <c r="I78" t="str">
        <f t="shared" si="20"/>
        <v>DOWN</v>
      </c>
      <c r="J78">
        <v>900.03944541630437</v>
      </c>
      <c r="K78">
        <v>874.42324899510538</v>
      </c>
      <c r="L78" t="str">
        <f t="shared" si="21"/>
        <v>DOWN</v>
      </c>
      <c r="M78" t="str">
        <f t="shared" si="22"/>
        <v>DOWN</v>
      </c>
      <c r="N78">
        <v>25.40957948057051</v>
      </c>
      <c r="O78" t="str">
        <f t="shared" si="23"/>
        <v>DOWN</v>
      </c>
      <c r="P78" t="str">
        <f t="shared" si="24"/>
        <v>DOWN</v>
      </c>
      <c r="Q78">
        <f t="shared" si="25"/>
        <v>7</v>
      </c>
      <c r="R78">
        <f t="shared" si="26"/>
        <v>12.25</v>
      </c>
      <c r="S78">
        <f t="shared" si="27"/>
        <v>0.5714285714285714</v>
      </c>
      <c r="T78" t="str">
        <f t="shared" si="28"/>
        <v>No Indication</v>
      </c>
      <c r="U78" t="str">
        <f t="shared" si="29"/>
        <v>No T+M+I</v>
      </c>
      <c r="V78">
        <v>898.16133509377187</v>
      </c>
      <c r="W78">
        <v>919.48876021058675</v>
      </c>
      <c r="X78">
        <f t="shared" si="30"/>
        <v>-21.327425116814879</v>
      </c>
      <c r="Y78">
        <v>-10.314053784962216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865</v>
      </c>
      <c r="D79">
        <v>873.9</v>
      </c>
      <c r="E79">
        <v>858.5</v>
      </c>
      <c r="F79">
        <v>865</v>
      </c>
      <c r="G79">
        <v>865.80000000000007</v>
      </c>
      <c r="H79">
        <v>866.17116521057687</v>
      </c>
      <c r="I79" t="str">
        <f t="shared" si="20"/>
        <v>DOWN</v>
      </c>
      <c r="J79">
        <v>894.23067976823677</v>
      </c>
      <c r="K79">
        <v>870.88474921841532</v>
      </c>
      <c r="L79" t="str">
        <f t="shared" si="21"/>
        <v>DOWN</v>
      </c>
      <c r="M79" t="str">
        <f t="shared" si="22"/>
        <v>DOWN</v>
      </c>
      <c r="N79">
        <v>29.332798971403495</v>
      </c>
      <c r="O79" t="str">
        <f t="shared" si="23"/>
        <v>DOWN</v>
      </c>
      <c r="P79" t="str">
        <f t="shared" si="24"/>
        <v>DOWN</v>
      </c>
      <c r="Q79">
        <f t="shared" si="25"/>
        <v>6.5</v>
      </c>
      <c r="R79">
        <f t="shared" si="26"/>
        <v>15.399999999999977</v>
      </c>
      <c r="S79">
        <f t="shared" si="27"/>
        <v>0.42207792207792272</v>
      </c>
      <c r="T79" t="str">
        <f t="shared" si="28"/>
        <v>No Indication</v>
      </c>
      <c r="U79" t="str">
        <f t="shared" si="29"/>
        <v>No T+M+I</v>
      </c>
      <c r="V79">
        <v>893.05959123319155</v>
      </c>
      <c r="W79">
        <v>915.4525557505433</v>
      </c>
      <c r="X79">
        <f t="shared" si="30"/>
        <v>-22.392964517351743</v>
      </c>
      <c r="Y79">
        <v>-12.729835931440121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874</v>
      </c>
      <c r="D80">
        <v>874</v>
      </c>
      <c r="E80">
        <v>855.2</v>
      </c>
      <c r="F80">
        <v>855.2</v>
      </c>
      <c r="G80">
        <v>861.4666666666667</v>
      </c>
      <c r="H80">
        <v>863.81891593862179</v>
      </c>
      <c r="I80" t="str">
        <f t="shared" si="20"/>
        <v>DOWN</v>
      </c>
      <c r="J80">
        <v>889.73497315307304</v>
      </c>
      <c r="K80">
        <v>867.39924939210084</v>
      </c>
      <c r="L80" t="str">
        <f t="shared" si="21"/>
        <v>DOWN</v>
      </c>
      <c r="M80" t="str">
        <f t="shared" si="22"/>
        <v>DOWN</v>
      </c>
      <c r="N80">
        <v>24.146784830100849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18.799999999999955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887.23503873577749</v>
      </c>
      <c r="W80">
        <v>910.98940347272526</v>
      </c>
      <c r="X80">
        <f t="shared" si="30"/>
        <v>-23.754364736947764</v>
      </c>
      <c r="Y80">
        <v>-14.93474169254165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871.85</v>
      </c>
      <c r="AE80">
        <f t="shared" si="36"/>
        <v>866.80000000000007</v>
      </c>
      <c r="AF80">
        <f t="shared" si="37"/>
        <v>864.6</v>
      </c>
      <c r="AG80">
        <f t="shared" si="38"/>
        <v>862.40000000000009</v>
      </c>
    </row>
    <row r="81" spans="1:33" x14ac:dyDescent="0.25">
      <c r="A81" t="s">
        <v>5</v>
      </c>
      <c r="B81" s="1">
        <v>42970</v>
      </c>
      <c r="C81">
        <v>859.9</v>
      </c>
      <c r="D81">
        <v>868.35</v>
      </c>
      <c r="E81">
        <v>851</v>
      </c>
      <c r="F81">
        <v>854.75</v>
      </c>
      <c r="G81">
        <v>858.0333333333333</v>
      </c>
      <c r="H81">
        <v>860.92612463597754</v>
      </c>
      <c r="I81" t="str">
        <f t="shared" si="20"/>
        <v>DOWN</v>
      </c>
      <c r="J81">
        <v>884.98275689683464</v>
      </c>
      <c r="K81">
        <v>863.75497174941177</v>
      </c>
      <c r="L81" t="str">
        <f t="shared" si="21"/>
        <v>DOWN</v>
      </c>
      <c r="M81" t="str">
        <f t="shared" si="22"/>
        <v>DOWN</v>
      </c>
      <c r="N81">
        <v>23.904207068590246</v>
      </c>
      <c r="O81" t="str">
        <f t="shared" si="23"/>
        <v>DOWN</v>
      </c>
      <c r="P81" t="str">
        <f t="shared" si="24"/>
        <v>DOWN</v>
      </c>
      <c r="Q81">
        <f t="shared" si="25"/>
        <v>3.75</v>
      </c>
      <c r="R81">
        <f t="shared" si="26"/>
        <v>17.350000000000023</v>
      </c>
      <c r="S81">
        <f t="shared" si="27"/>
        <v>0.21613832853025908</v>
      </c>
      <c r="T81" t="str">
        <f t="shared" si="28"/>
        <v>No Indication</v>
      </c>
      <c r="U81" t="str">
        <f t="shared" si="29"/>
        <v>No T+M+I</v>
      </c>
      <c r="V81">
        <v>882.23734046873483</v>
      </c>
      <c r="W81">
        <v>906.82352173400488</v>
      </c>
      <c r="X81">
        <f t="shared" si="30"/>
        <v>-24.586181265270056</v>
      </c>
      <c r="Y81">
        <v>-16.86502960708733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862</v>
      </c>
      <c r="D82">
        <v>864.9</v>
      </c>
      <c r="E82">
        <v>837.75</v>
      </c>
      <c r="F82">
        <v>840.1</v>
      </c>
      <c r="G82">
        <v>847.58333333333337</v>
      </c>
      <c r="H82">
        <v>854.25472898465546</v>
      </c>
      <c r="I82" t="str">
        <f t="shared" si="20"/>
        <v>DOWN</v>
      </c>
      <c r="J82">
        <v>880.51992203087138</v>
      </c>
      <c r="K82">
        <v>857.97608913843135</v>
      </c>
      <c r="L82" t="str">
        <f t="shared" si="21"/>
        <v>DOWN</v>
      </c>
      <c r="M82" t="str">
        <f t="shared" si="22"/>
        <v>DOWN</v>
      </c>
      <c r="N82">
        <v>16.967598649185245</v>
      </c>
      <c r="O82" t="str">
        <f t="shared" si="23"/>
        <v>DOWN</v>
      </c>
      <c r="P82" t="str">
        <f t="shared" si="24"/>
        <v>DOWN</v>
      </c>
      <c r="Q82">
        <f t="shared" si="25"/>
        <v>2.3500000000000227</v>
      </c>
      <c r="R82">
        <f t="shared" si="26"/>
        <v>27.149999999999977</v>
      </c>
      <c r="S82">
        <f t="shared" si="27"/>
        <v>8.6556169429098509E-2</v>
      </c>
      <c r="T82" t="str">
        <f t="shared" si="28"/>
        <v>DOWN</v>
      </c>
      <c r="U82" t="str">
        <f t="shared" si="29"/>
        <v>DOWN</v>
      </c>
      <c r="V82">
        <v>875.75467270431409</v>
      </c>
      <c r="W82">
        <v>901.8810386425971</v>
      </c>
      <c r="X82">
        <f t="shared" si="30"/>
        <v>-26.126365938283016</v>
      </c>
      <c r="Y82">
        <v>-18.717296873326468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861.80000000000007</v>
      </c>
      <c r="AE82">
        <f t="shared" si="36"/>
        <v>854.55000000000007</v>
      </c>
      <c r="AF82">
        <f t="shared" si="37"/>
        <v>851.35</v>
      </c>
      <c r="AG82">
        <f t="shared" si="38"/>
        <v>848.1</v>
      </c>
    </row>
    <row r="83" spans="1:33" x14ac:dyDescent="0.25">
      <c r="A83" t="s">
        <v>5</v>
      </c>
      <c r="B83" s="1">
        <v>42975</v>
      </c>
      <c r="C83">
        <v>845</v>
      </c>
      <c r="D83">
        <v>849.7</v>
      </c>
      <c r="E83">
        <v>832.05</v>
      </c>
      <c r="F83">
        <v>840.5</v>
      </c>
      <c r="G83">
        <v>840.75</v>
      </c>
      <c r="H83">
        <v>847.50236449232773</v>
      </c>
      <c r="I83" t="str">
        <f t="shared" si="20"/>
        <v>DOWN</v>
      </c>
      <c r="J83">
        <v>873.67105046845552</v>
      </c>
      <c r="K83">
        <v>852.21473599655769</v>
      </c>
      <c r="L83" t="str">
        <f t="shared" si="21"/>
        <v>DOWN</v>
      </c>
      <c r="M83" t="str">
        <f t="shared" si="22"/>
        <v>DOWN</v>
      </c>
      <c r="N83">
        <v>17.78187678760349</v>
      </c>
      <c r="O83" t="str">
        <f t="shared" si="23"/>
        <v>DOWN</v>
      </c>
      <c r="P83" t="str">
        <f t="shared" si="24"/>
        <v>DOWN</v>
      </c>
      <c r="Q83">
        <f t="shared" si="25"/>
        <v>8.4500000000000455</v>
      </c>
      <c r="R83">
        <f t="shared" si="26"/>
        <v>17.650000000000091</v>
      </c>
      <c r="S83">
        <f t="shared" si="27"/>
        <v>0.47875354107648738</v>
      </c>
      <c r="T83" t="str">
        <f t="shared" si="28"/>
        <v>No Indication</v>
      </c>
      <c r="U83" t="str">
        <f t="shared" si="29"/>
        <v>No T+M+I</v>
      </c>
      <c r="V83">
        <v>870.33087690365039</v>
      </c>
      <c r="W83">
        <v>897.33429503944171</v>
      </c>
      <c r="X83">
        <f t="shared" si="30"/>
        <v>-27.003418135791321</v>
      </c>
      <c r="Y83">
        <v>-20.374521125819438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840</v>
      </c>
      <c r="D84">
        <v>843.8</v>
      </c>
      <c r="E84">
        <v>821.05</v>
      </c>
      <c r="F84">
        <v>821.6</v>
      </c>
      <c r="G84">
        <v>828.81666666666661</v>
      </c>
      <c r="H84">
        <v>838.15951557949711</v>
      </c>
      <c r="I84" t="str">
        <f t="shared" si="20"/>
        <v>DOWN</v>
      </c>
      <c r="J84">
        <v>867.03303925324315</v>
      </c>
      <c r="K84">
        <v>845.28923910843378</v>
      </c>
      <c r="L84" t="str">
        <f t="shared" si="21"/>
        <v>DOWN</v>
      </c>
      <c r="M84" t="str">
        <f t="shared" si="22"/>
        <v>DOWN</v>
      </c>
      <c r="N84">
        <v>11.259973340636044</v>
      </c>
      <c r="O84" t="str">
        <f t="shared" si="23"/>
        <v>DOWN</v>
      </c>
      <c r="P84" t="str">
        <f t="shared" si="24"/>
        <v>DOWN</v>
      </c>
      <c r="Q84">
        <f t="shared" si="25"/>
        <v>0.55000000000006821</v>
      </c>
      <c r="R84">
        <f t="shared" si="26"/>
        <v>22.75</v>
      </c>
      <c r="S84">
        <f t="shared" si="27"/>
        <v>2.4175824175827174E-2</v>
      </c>
      <c r="T84" t="str">
        <f t="shared" si="28"/>
        <v>DOWN</v>
      </c>
      <c r="U84" t="str">
        <f t="shared" si="29"/>
        <v>DOWN</v>
      </c>
      <c r="V84">
        <v>862.83381891847341</v>
      </c>
      <c r="W84">
        <v>891.72434725874234</v>
      </c>
      <c r="X84">
        <f t="shared" si="30"/>
        <v>-28.890528340268929</v>
      </c>
      <c r="Y84">
        <v>-22.077722568709337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841.2</v>
      </c>
      <c r="AE84">
        <f t="shared" si="36"/>
        <v>835.1</v>
      </c>
      <c r="AF84">
        <f t="shared" si="37"/>
        <v>832.40000000000009</v>
      </c>
      <c r="AG84">
        <f t="shared" si="38"/>
        <v>829.75</v>
      </c>
    </row>
    <row r="85" spans="1:33" x14ac:dyDescent="0.25">
      <c r="A85" t="s">
        <v>5</v>
      </c>
      <c r="B85" s="1">
        <v>42977</v>
      </c>
      <c r="C85">
        <v>836.95</v>
      </c>
      <c r="D85">
        <v>847.5</v>
      </c>
      <c r="E85">
        <v>823.8</v>
      </c>
      <c r="F85">
        <v>847.5</v>
      </c>
      <c r="G85">
        <v>839.6</v>
      </c>
      <c r="H85">
        <v>838.87975778974851</v>
      </c>
      <c r="I85" t="str">
        <f t="shared" si="20"/>
        <v>UP</v>
      </c>
      <c r="J85">
        <v>862.69236386363355</v>
      </c>
      <c r="K85">
        <v>840.51385263989289</v>
      </c>
      <c r="L85" t="str">
        <f t="shared" si="21"/>
        <v>No Confirmation</v>
      </c>
      <c r="M85" t="str">
        <f t="shared" si="22"/>
        <v>No Trend</v>
      </c>
      <c r="N85">
        <v>45.500346177692158</v>
      </c>
      <c r="O85" t="str">
        <f t="shared" si="23"/>
        <v>No Momentum</v>
      </c>
      <c r="P85" t="str">
        <f t="shared" si="24"/>
        <v>No Trend + Momentum</v>
      </c>
      <c r="Q85">
        <f t="shared" si="25"/>
        <v>23.700000000000045</v>
      </c>
      <c r="R85">
        <f t="shared" si="26"/>
        <v>23.700000000000045</v>
      </c>
      <c r="S85">
        <f t="shared" si="27"/>
        <v>1</v>
      </c>
      <c r="T85" t="str">
        <f t="shared" si="28"/>
        <v>UP</v>
      </c>
      <c r="U85" t="str">
        <f t="shared" si="29"/>
        <v>No T+M+I</v>
      </c>
      <c r="V85">
        <v>860.47476985409287</v>
      </c>
      <c r="W85">
        <v>888.44846968402067</v>
      </c>
      <c r="X85">
        <f t="shared" si="30"/>
        <v>-27.973699829927796</v>
      </c>
      <c r="Y85">
        <v>-23.25691802095303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849.95</v>
      </c>
      <c r="D86">
        <v>878.85</v>
      </c>
      <c r="E86">
        <v>838</v>
      </c>
      <c r="F86">
        <v>875.1</v>
      </c>
      <c r="G86">
        <v>863.98333333333323</v>
      </c>
      <c r="H86">
        <v>851.43154556154082</v>
      </c>
      <c r="I86" t="str">
        <f t="shared" si="20"/>
        <v>UP</v>
      </c>
      <c r="J86">
        <v>866.28294967171496</v>
      </c>
      <c r="K86">
        <v>839.95521871991673</v>
      </c>
      <c r="L86" t="str">
        <f t="shared" si="21"/>
        <v>UP</v>
      </c>
      <c r="M86" t="str">
        <f t="shared" si="22"/>
        <v>UP</v>
      </c>
      <c r="N86">
        <v>64.002171170182123</v>
      </c>
      <c r="O86" t="str">
        <f t="shared" si="23"/>
        <v>UP</v>
      </c>
      <c r="P86" t="str">
        <f t="shared" si="24"/>
        <v>UP</v>
      </c>
      <c r="Q86">
        <f t="shared" si="25"/>
        <v>37.100000000000023</v>
      </c>
      <c r="R86">
        <f t="shared" si="26"/>
        <v>40.850000000000023</v>
      </c>
      <c r="S86">
        <f t="shared" si="27"/>
        <v>0.90820073439412485</v>
      </c>
      <c r="T86" t="str">
        <f t="shared" si="28"/>
        <v>UP</v>
      </c>
      <c r="U86" t="str">
        <f t="shared" si="29"/>
        <v>UP</v>
      </c>
      <c r="V86">
        <v>862.72480526115555</v>
      </c>
      <c r="W86">
        <v>887.45969415187096</v>
      </c>
      <c r="X86">
        <f t="shared" si="30"/>
        <v>-24.734888890715411</v>
      </c>
      <c r="Y86">
        <v>-23.552512194905507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866</v>
      </c>
      <c r="D87">
        <v>889</v>
      </c>
      <c r="E87">
        <v>861.4</v>
      </c>
      <c r="F87">
        <v>879.9</v>
      </c>
      <c r="G87">
        <v>876.76666666666677</v>
      </c>
      <c r="H87">
        <v>864.09910611410373</v>
      </c>
      <c r="I87" t="str">
        <f t="shared" si="20"/>
        <v>UP</v>
      </c>
      <c r="J87">
        <v>871.33118307800055</v>
      </c>
      <c r="K87">
        <v>844.72072567104635</v>
      </c>
      <c r="L87" t="str">
        <f t="shared" si="21"/>
        <v>UP</v>
      </c>
      <c r="M87" t="str">
        <f t="shared" si="22"/>
        <v>UP</v>
      </c>
      <c r="N87">
        <v>66.47626089420595</v>
      </c>
      <c r="O87" t="str">
        <f t="shared" si="23"/>
        <v>UP</v>
      </c>
      <c r="P87" t="str">
        <f t="shared" si="24"/>
        <v>UP</v>
      </c>
      <c r="Q87">
        <f t="shared" si="25"/>
        <v>18.5</v>
      </c>
      <c r="R87">
        <f t="shared" si="26"/>
        <v>27.600000000000023</v>
      </c>
      <c r="S87">
        <f t="shared" si="27"/>
        <v>0.67028985507246319</v>
      </c>
      <c r="T87" t="str">
        <f t="shared" si="28"/>
        <v>No Indication</v>
      </c>
      <c r="U87" t="str">
        <f t="shared" si="29"/>
        <v>No T+M+I</v>
      </c>
      <c r="V87">
        <v>865.36714291328542</v>
      </c>
      <c r="W87">
        <v>886.89971680728797</v>
      </c>
      <c r="X87">
        <f t="shared" si="30"/>
        <v>-21.532573894002553</v>
      </c>
      <c r="Y87">
        <v>-23.148524534724917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885</v>
      </c>
      <c r="D88">
        <v>892</v>
      </c>
      <c r="E88">
        <v>845</v>
      </c>
      <c r="F88">
        <v>851.05</v>
      </c>
      <c r="G88">
        <v>862.68333333333339</v>
      </c>
      <c r="H88">
        <v>863.39121972371856</v>
      </c>
      <c r="I88" t="str">
        <f t="shared" si="20"/>
        <v>DOWN</v>
      </c>
      <c r="J88">
        <v>875.92425350511155</v>
      </c>
      <c r="K88">
        <v>844.78278663303604</v>
      </c>
      <c r="L88" t="str">
        <f t="shared" si="21"/>
        <v>No Confirmation</v>
      </c>
      <c r="M88" t="str">
        <f t="shared" si="22"/>
        <v>No Trend</v>
      </c>
      <c r="N88">
        <v>43.839326762955174</v>
      </c>
      <c r="O88" t="str">
        <f t="shared" si="23"/>
        <v>No Momentum</v>
      </c>
      <c r="P88" t="str">
        <f t="shared" si="24"/>
        <v>No Trend + Momentum</v>
      </c>
      <c r="Q88">
        <f t="shared" si="25"/>
        <v>6.0499999999999545</v>
      </c>
      <c r="R88">
        <f t="shared" si="26"/>
        <v>47</v>
      </c>
      <c r="S88">
        <f t="shared" si="27"/>
        <v>0.12872340425531817</v>
      </c>
      <c r="T88" t="str">
        <f t="shared" si="28"/>
        <v>DOWN</v>
      </c>
      <c r="U88" t="str">
        <f t="shared" si="29"/>
        <v>No T+M+I</v>
      </c>
      <c r="V88">
        <v>863.16450554201072</v>
      </c>
      <c r="W88">
        <v>884.24418222897032</v>
      </c>
      <c r="X88">
        <f t="shared" si="30"/>
        <v>-21.079676686959601</v>
      </c>
      <c r="Y88">
        <v>-22.734754965171852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854.15</v>
      </c>
      <c r="D89">
        <v>871</v>
      </c>
      <c r="E89">
        <v>842.1</v>
      </c>
      <c r="F89">
        <v>844.8</v>
      </c>
      <c r="G89">
        <v>852.63333333333321</v>
      </c>
      <c r="H89">
        <v>858.01227652852594</v>
      </c>
      <c r="I89" t="str">
        <f t="shared" si="20"/>
        <v>DOWN</v>
      </c>
      <c r="J89">
        <v>874.82997494842004</v>
      </c>
      <c r="K89">
        <v>844.18661182569474</v>
      </c>
      <c r="L89" t="str">
        <f t="shared" si="21"/>
        <v>No Confirmation</v>
      </c>
      <c r="M89" t="str">
        <f t="shared" si="22"/>
        <v>No Trend</v>
      </c>
      <c r="N89">
        <v>40.138050426411937</v>
      </c>
      <c r="O89" t="str">
        <f t="shared" si="23"/>
        <v>No Momentum</v>
      </c>
      <c r="P89" t="str">
        <f t="shared" si="24"/>
        <v>No Trend + Momentum</v>
      </c>
      <c r="Q89">
        <f t="shared" si="25"/>
        <v>2.6999999999999318</v>
      </c>
      <c r="R89">
        <f t="shared" si="26"/>
        <v>28.899999999999977</v>
      </c>
      <c r="S89">
        <f t="shared" si="27"/>
        <v>9.3425605536329892E-2</v>
      </c>
      <c r="T89" t="str">
        <f t="shared" si="28"/>
        <v>DOWN</v>
      </c>
      <c r="U89" t="str">
        <f t="shared" si="29"/>
        <v>No T+M+I</v>
      </c>
      <c r="V89">
        <v>860.33919699708599</v>
      </c>
      <c r="W89">
        <v>881.32239095275031</v>
      </c>
      <c r="X89">
        <f t="shared" si="30"/>
        <v>-20.983193955664319</v>
      </c>
      <c r="Y89">
        <v>-22.384442763270346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840</v>
      </c>
      <c r="D90">
        <v>849.15</v>
      </c>
      <c r="E90">
        <v>835</v>
      </c>
      <c r="F90">
        <v>840</v>
      </c>
      <c r="G90">
        <v>841.38333333333333</v>
      </c>
      <c r="H90">
        <v>849.69780493092958</v>
      </c>
      <c r="I90" t="str">
        <f t="shared" si="20"/>
        <v>DOWN</v>
      </c>
      <c r="J90">
        <v>869.12331384877109</v>
      </c>
      <c r="K90">
        <v>842.14514253109587</v>
      </c>
      <c r="L90" t="str">
        <f t="shared" si="21"/>
        <v>DOWN</v>
      </c>
      <c r="M90" t="str">
        <f t="shared" si="22"/>
        <v>DOWN</v>
      </c>
      <c r="N90">
        <v>37.128726610083454</v>
      </c>
      <c r="O90" t="str">
        <f t="shared" si="23"/>
        <v>DOWN</v>
      </c>
      <c r="P90" t="str">
        <f t="shared" si="24"/>
        <v>DOWN</v>
      </c>
      <c r="Q90">
        <f t="shared" si="25"/>
        <v>5</v>
      </c>
      <c r="R90">
        <f t="shared" si="26"/>
        <v>14.149999999999977</v>
      </c>
      <c r="S90">
        <f t="shared" si="27"/>
        <v>0.35335689045936453</v>
      </c>
      <c r="T90" t="str">
        <f t="shared" si="28"/>
        <v>No Indication</v>
      </c>
      <c r="U90" t="str">
        <f t="shared" si="29"/>
        <v>No T+M+I</v>
      </c>
      <c r="V90">
        <v>857.21008976676512</v>
      </c>
      <c r="W90">
        <v>878.26147310439842</v>
      </c>
      <c r="X90">
        <f t="shared" si="30"/>
        <v>-21.051383337633297</v>
      </c>
      <c r="Y90">
        <v>-22.117830878142936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843</v>
      </c>
      <c r="D91">
        <v>862.6</v>
      </c>
      <c r="E91">
        <v>837.7</v>
      </c>
      <c r="F91">
        <v>838</v>
      </c>
      <c r="G91">
        <v>846.1</v>
      </c>
      <c r="H91">
        <v>847.89890246546474</v>
      </c>
      <c r="I91" t="str">
        <f t="shared" si="20"/>
        <v>DOWN</v>
      </c>
      <c r="J91">
        <v>867.67368854904419</v>
      </c>
      <c r="K91">
        <v>841.15733307974119</v>
      </c>
      <c r="L91" t="str">
        <f t="shared" si="21"/>
        <v>DOWN</v>
      </c>
      <c r="M91" t="str">
        <f t="shared" si="22"/>
        <v>DOWN</v>
      </c>
      <c r="N91">
        <v>35.733369438768882</v>
      </c>
      <c r="O91" t="str">
        <f t="shared" si="23"/>
        <v>DOWN</v>
      </c>
      <c r="P91" t="str">
        <f t="shared" si="24"/>
        <v>DOWN</v>
      </c>
      <c r="Q91">
        <f t="shared" si="25"/>
        <v>0.29999999999995453</v>
      </c>
      <c r="R91">
        <f t="shared" si="26"/>
        <v>24.899999999999977</v>
      </c>
      <c r="S91">
        <f t="shared" si="27"/>
        <v>1.2048192771082522E-2</v>
      </c>
      <c r="T91" t="str">
        <f t="shared" si="28"/>
        <v>DOWN</v>
      </c>
      <c r="U91" t="str">
        <f t="shared" si="29"/>
        <v>DOWN</v>
      </c>
      <c r="V91">
        <v>854.25469134110892</v>
      </c>
      <c r="W91">
        <v>875.27914176333184</v>
      </c>
      <c r="X91">
        <f t="shared" si="30"/>
        <v>-21.024450422222912</v>
      </c>
      <c r="Y91">
        <v>-21.899154786958931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846.05</v>
      </c>
      <c r="D92">
        <v>868.85</v>
      </c>
      <c r="E92">
        <v>842</v>
      </c>
      <c r="F92">
        <v>859.75</v>
      </c>
      <c r="G92">
        <v>856.86666666666667</v>
      </c>
      <c r="H92">
        <v>852.38278456606577</v>
      </c>
      <c r="I92" t="str">
        <f t="shared" si="20"/>
        <v>UP</v>
      </c>
      <c r="J92">
        <v>867.93509109370109</v>
      </c>
      <c r="K92">
        <v>841.34459239535431</v>
      </c>
      <c r="L92" t="str">
        <f t="shared" si="21"/>
        <v>No Confirmation</v>
      </c>
      <c r="M92" t="str">
        <f t="shared" si="22"/>
        <v>No Trend</v>
      </c>
      <c r="N92">
        <v>57.463964615030839</v>
      </c>
      <c r="O92" t="str">
        <f t="shared" si="23"/>
        <v>No Momentum</v>
      </c>
      <c r="P92" t="str">
        <f t="shared" si="24"/>
        <v>No Trend + Momentum</v>
      </c>
      <c r="Q92">
        <f t="shared" si="25"/>
        <v>17.75</v>
      </c>
      <c r="R92">
        <f t="shared" si="26"/>
        <v>26.850000000000023</v>
      </c>
      <c r="S92">
        <f t="shared" si="27"/>
        <v>0.66108007448789519</v>
      </c>
      <c r="T92" t="str">
        <f t="shared" si="28"/>
        <v>No Indication</v>
      </c>
      <c r="U92" t="str">
        <f t="shared" si="29"/>
        <v>No T+M+I</v>
      </c>
      <c r="V92">
        <v>855.10012344247673</v>
      </c>
      <c r="W92">
        <v>874.12883496604798</v>
      </c>
      <c r="X92">
        <f t="shared" si="30"/>
        <v>-19.028711523571246</v>
      </c>
      <c r="Y92">
        <v>-21.325066134281393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865.95</v>
      </c>
      <c r="D93">
        <v>868</v>
      </c>
      <c r="E93">
        <v>850</v>
      </c>
      <c r="F93">
        <v>854.3</v>
      </c>
      <c r="G93">
        <v>857.43333333333339</v>
      </c>
      <c r="H93">
        <v>854.90805894969958</v>
      </c>
      <c r="I93" t="str">
        <f t="shared" si="20"/>
        <v>DOWN</v>
      </c>
      <c r="J93">
        <v>867.94951529510081</v>
      </c>
      <c r="K93">
        <v>843.26801630749776</v>
      </c>
      <c r="L93" t="str">
        <f t="shared" si="21"/>
        <v>No Confirmation</v>
      </c>
      <c r="M93" t="str">
        <f t="shared" si="22"/>
        <v>No Trend</v>
      </c>
      <c r="N93">
        <v>51.960838161507908</v>
      </c>
      <c r="O93" t="str">
        <f t="shared" si="23"/>
        <v>No Momentum</v>
      </c>
      <c r="P93" t="str">
        <f t="shared" si="24"/>
        <v>No Trend + Momentum</v>
      </c>
      <c r="Q93">
        <f t="shared" si="25"/>
        <v>4.2999999999999545</v>
      </c>
      <c r="R93">
        <f t="shared" si="26"/>
        <v>18</v>
      </c>
      <c r="S93">
        <f t="shared" si="27"/>
        <v>0.23888888888888637</v>
      </c>
      <c r="T93" t="str">
        <f t="shared" si="28"/>
        <v>No Indication</v>
      </c>
      <c r="U93" t="str">
        <f t="shared" si="29"/>
        <v>No T+M+I</v>
      </c>
      <c r="V93">
        <v>854.97702752824955</v>
      </c>
      <c r="W93">
        <v>872.66003237597033</v>
      </c>
      <c r="X93">
        <f t="shared" si="30"/>
        <v>-17.683004847720781</v>
      </c>
      <c r="Y93">
        <v>-20.59665387696927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859.95</v>
      </c>
      <c r="D94">
        <v>868.6</v>
      </c>
      <c r="E94">
        <v>852</v>
      </c>
      <c r="F94">
        <v>858.75</v>
      </c>
      <c r="G94">
        <v>859.7833333333333</v>
      </c>
      <c r="H94">
        <v>857.34569614151644</v>
      </c>
      <c r="I94" t="str">
        <f t="shared" si="20"/>
        <v>UP</v>
      </c>
      <c r="J94">
        <v>868.0940674517451</v>
      </c>
      <c r="K94">
        <v>845.20845712805385</v>
      </c>
      <c r="L94" t="str">
        <f t="shared" si="21"/>
        <v>No Confirmation</v>
      </c>
      <c r="M94" t="str">
        <f t="shared" si="22"/>
        <v>No Trend</v>
      </c>
      <c r="N94">
        <v>56.23825934695347</v>
      </c>
      <c r="O94" t="str">
        <f t="shared" si="23"/>
        <v>No Momentum</v>
      </c>
      <c r="P94" t="str">
        <f t="shared" si="24"/>
        <v>No Trend + Momentum</v>
      </c>
      <c r="Q94">
        <f t="shared" si="25"/>
        <v>6.75</v>
      </c>
      <c r="R94">
        <f t="shared" si="26"/>
        <v>16.600000000000023</v>
      </c>
      <c r="S94">
        <f t="shared" si="27"/>
        <v>0.40662650602409584</v>
      </c>
      <c r="T94" t="str">
        <f t="shared" si="28"/>
        <v>No Indication</v>
      </c>
      <c r="U94" t="str">
        <f t="shared" si="29"/>
        <v>No T+M+I</v>
      </c>
      <c r="V94">
        <v>855.55748483159573</v>
      </c>
      <c r="W94">
        <v>871.62965960737995</v>
      </c>
      <c r="X94">
        <f t="shared" si="30"/>
        <v>-16.072174775784219</v>
      </c>
      <c r="Y94">
        <v>-19.691758056732262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867.9</v>
      </c>
      <c r="D95">
        <v>867.9</v>
      </c>
      <c r="E95">
        <v>844</v>
      </c>
      <c r="F95">
        <v>844.95</v>
      </c>
      <c r="G95">
        <v>852.28333333333342</v>
      </c>
      <c r="H95">
        <v>854.81451473742493</v>
      </c>
      <c r="I95" t="str">
        <f t="shared" si="20"/>
        <v>DOWN</v>
      </c>
      <c r="J95">
        <v>868.05094135135732</v>
      </c>
      <c r="K95">
        <v>844.93991109959745</v>
      </c>
      <c r="L95" t="str">
        <f t="shared" si="21"/>
        <v>No Confirmation</v>
      </c>
      <c r="M95" t="str">
        <f t="shared" si="22"/>
        <v>No Trend</v>
      </c>
      <c r="N95">
        <v>41.807976806675711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0.95000000000004547</v>
      </c>
      <c r="R95">
        <f t="shared" si="26"/>
        <v>23.899999999999977</v>
      </c>
      <c r="S95">
        <f t="shared" si="27"/>
        <v>3.974895397489734E-2</v>
      </c>
      <c r="T95" t="str">
        <f t="shared" si="28"/>
        <v>DOWN</v>
      </c>
      <c r="U95" t="str">
        <f t="shared" si="29"/>
        <v>No T+M+I</v>
      </c>
      <c r="V95">
        <v>853.92556408827329</v>
      </c>
      <c r="W95">
        <v>869.65338852535183</v>
      </c>
      <c r="X95">
        <f t="shared" si="30"/>
        <v>-15.727824437078539</v>
      </c>
      <c r="Y95">
        <v>-18.898971332801516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859</v>
      </c>
      <c r="D96">
        <v>859</v>
      </c>
      <c r="E96">
        <v>844</v>
      </c>
      <c r="F96">
        <v>848</v>
      </c>
      <c r="G96">
        <v>850.33333333333337</v>
      </c>
      <c r="H96">
        <v>852.57392403537915</v>
      </c>
      <c r="I96" t="str">
        <f t="shared" si="20"/>
        <v>DOWN</v>
      </c>
      <c r="J96">
        <v>866.03962105105575</v>
      </c>
      <c r="K96">
        <v>844.73104196635359</v>
      </c>
      <c r="L96" t="str">
        <f t="shared" si="21"/>
        <v>No Confirmation</v>
      </c>
      <c r="M96" t="str">
        <f t="shared" si="22"/>
        <v>No Trend</v>
      </c>
      <c r="N96">
        <v>45.66003703101147</v>
      </c>
      <c r="O96" t="str">
        <f t="shared" si="23"/>
        <v>No Momentum</v>
      </c>
      <c r="P96" t="str">
        <f t="shared" si="24"/>
        <v>No Trend + Momentum</v>
      </c>
      <c r="Q96">
        <f t="shared" si="25"/>
        <v>4</v>
      </c>
      <c r="R96">
        <f t="shared" si="26"/>
        <v>15</v>
      </c>
      <c r="S96">
        <f t="shared" si="27"/>
        <v>0.26666666666666666</v>
      </c>
      <c r="T96" t="str">
        <f t="shared" si="28"/>
        <v>No Indication</v>
      </c>
      <c r="U96" t="str">
        <f t="shared" si="29"/>
        <v>No T+M+I</v>
      </c>
      <c r="V96">
        <v>853.0139388439236</v>
      </c>
      <c r="W96">
        <v>868.04943381977023</v>
      </c>
      <c r="X96">
        <f t="shared" si="30"/>
        <v>-15.035494975846632</v>
      </c>
      <c r="Y96">
        <v>-18.12627606141054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844.4</v>
      </c>
      <c r="D97">
        <v>885</v>
      </c>
      <c r="E97">
        <v>837.05</v>
      </c>
      <c r="F97">
        <v>874</v>
      </c>
      <c r="G97">
        <v>865.35</v>
      </c>
      <c r="H97">
        <v>858.96196201768953</v>
      </c>
      <c r="I97" t="str">
        <f t="shared" si="20"/>
        <v>UP</v>
      </c>
      <c r="J97">
        <v>870.25303859526559</v>
      </c>
      <c r="K97">
        <v>843.02414375160834</v>
      </c>
      <c r="L97" t="str">
        <f t="shared" si="21"/>
        <v>UP</v>
      </c>
      <c r="M97" t="str">
        <f t="shared" si="22"/>
        <v>UP</v>
      </c>
      <c r="N97">
        <v>68.135851868957673</v>
      </c>
      <c r="O97" t="str">
        <f t="shared" si="23"/>
        <v>UP</v>
      </c>
      <c r="P97" t="str">
        <f t="shared" si="24"/>
        <v>UP</v>
      </c>
      <c r="Q97">
        <f t="shared" si="25"/>
        <v>36.950000000000045</v>
      </c>
      <c r="R97">
        <f t="shared" si="26"/>
        <v>47.950000000000045</v>
      </c>
      <c r="S97">
        <f t="shared" si="27"/>
        <v>0.77059436913451529</v>
      </c>
      <c r="T97" t="str">
        <f t="shared" si="28"/>
        <v>No Indication</v>
      </c>
      <c r="U97" t="str">
        <f t="shared" si="29"/>
        <v>No T+M+I</v>
      </c>
      <c r="V97">
        <v>856.24256363716609</v>
      </c>
      <c r="W97">
        <v>868.49021649978727</v>
      </c>
      <c r="X97">
        <f t="shared" si="30"/>
        <v>-12.24765286262118</v>
      </c>
      <c r="Y97">
        <v>-16.950551421652669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876</v>
      </c>
      <c r="D98">
        <v>888.8</v>
      </c>
      <c r="E98">
        <v>866.55</v>
      </c>
      <c r="F98">
        <v>874</v>
      </c>
      <c r="G98">
        <v>876.44999999999993</v>
      </c>
      <c r="H98">
        <v>867.70598100884467</v>
      </c>
      <c r="I98" t="str">
        <f t="shared" si="20"/>
        <v>UP</v>
      </c>
      <c r="J98">
        <v>874.37458557409548</v>
      </c>
      <c r="K98">
        <v>848.25211180680651</v>
      </c>
      <c r="L98" t="str">
        <f t="shared" si="21"/>
        <v>No Confirmation</v>
      </c>
      <c r="M98" t="str">
        <f t="shared" si="22"/>
        <v>No Trend</v>
      </c>
      <c r="N98">
        <v>68.135851868957687</v>
      </c>
      <c r="O98" t="str">
        <f t="shared" si="23"/>
        <v>UP</v>
      </c>
      <c r="P98" t="str">
        <f t="shared" si="24"/>
        <v>No Trend + Momentum</v>
      </c>
      <c r="Q98">
        <f t="shared" si="25"/>
        <v>7.4500000000000455</v>
      </c>
      <c r="R98">
        <f t="shared" si="26"/>
        <v>22.25</v>
      </c>
      <c r="S98">
        <f t="shared" si="27"/>
        <v>0.33483146067415936</v>
      </c>
      <c r="T98" t="str">
        <f t="shared" si="28"/>
        <v>No Indication</v>
      </c>
      <c r="U98" t="str">
        <f t="shared" si="29"/>
        <v>No T+M+I</v>
      </c>
      <c r="V98">
        <v>858.9744769237559</v>
      </c>
      <c r="W98">
        <v>868.89834861091413</v>
      </c>
      <c r="X98">
        <f t="shared" si="30"/>
        <v>-9.9238716871582255</v>
      </c>
      <c r="Y98">
        <v>-15.54521547475378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875</v>
      </c>
      <c r="D99">
        <v>888.8</v>
      </c>
      <c r="E99">
        <v>857</v>
      </c>
      <c r="F99">
        <v>867.8</v>
      </c>
      <c r="G99">
        <v>871.19999999999993</v>
      </c>
      <c r="H99">
        <v>869.45299050442236</v>
      </c>
      <c r="I99" t="str">
        <f t="shared" si="20"/>
        <v>DOWN</v>
      </c>
      <c r="J99">
        <v>877.58023322429642</v>
      </c>
      <c r="K99">
        <v>850.19608696084947</v>
      </c>
      <c r="L99" t="str">
        <f t="shared" si="21"/>
        <v>No Confirmation</v>
      </c>
      <c r="M99" t="str">
        <f t="shared" si="22"/>
        <v>No Trend</v>
      </c>
      <c r="N99">
        <v>59.037505356498734</v>
      </c>
      <c r="O99" t="str">
        <f t="shared" si="23"/>
        <v>No Momentum</v>
      </c>
      <c r="P99" t="str">
        <f t="shared" si="24"/>
        <v>No Trend + Momentum</v>
      </c>
      <c r="Q99">
        <f t="shared" si="25"/>
        <v>10.799999999999955</v>
      </c>
      <c r="R99">
        <f t="shared" si="26"/>
        <v>31.799999999999955</v>
      </c>
      <c r="S99">
        <f t="shared" si="27"/>
        <v>0.339622641509433</v>
      </c>
      <c r="T99" t="str">
        <f t="shared" si="28"/>
        <v>No Indication</v>
      </c>
      <c r="U99" t="str">
        <f t="shared" si="29"/>
        <v>No T+M+I</v>
      </c>
      <c r="V99">
        <v>860.33224970471656</v>
      </c>
      <c r="W99">
        <v>868.81698945455014</v>
      </c>
      <c r="X99">
        <f t="shared" si="30"/>
        <v>-8.4847397498335795</v>
      </c>
      <c r="Y99">
        <v>-14.13312032976974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869.95</v>
      </c>
      <c r="D100">
        <v>878</v>
      </c>
      <c r="E100">
        <v>862.05</v>
      </c>
      <c r="F100">
        <v>877</v>
      </c>
      <c r="G100">
        <v>872.35</v>
      </c>
      <c r="H100">
        <v>870.90149525221113</v>
      </c>
      <c r="I100" t="str">
        <f t="shared" si="20"/>
        <v>UP</v>
      </c>
      <c r="J100">
        <v>877.67351473000838</v>
      </c>
      <c r="K100">
        <v>852.8302898584385</v>
      </c>
      <c r="L100" t="str">
        <f t="shared" si="21"/>
        <v>No Confirmation</v>
      </c>
      <c r="M100" t="str">
        <f t="shared" si="22"/>
        <v>No Trend</v>
      </c>
      <c r="N100">
        <v>67.169100014774102</v>
      </c>
      <c r="O100" t="str">
        <f t="shared" si="23"/>
        <v>UP</v>
      </c>
      <c r="P100" t="str">
        <f t="shared" si="24"/>
        <v>No Trend + Momentum</v>
      </c>
      <c r="Q100">
        <f t="shared" si="25"/>
        <v>14.950000000000045</v>
      </c>
      <c r="R100">
        <f t="shared" si="26"/>
        <v>15.950000000000045</v>
      </c>
      <c r="S100">
        <f t="shared" si="27"/>
        <v>0.93730407523510995</v>
      </c>
      <c r="T100" t="str">
        <f t="shared" si="28"/>
        <v>UP</v>
      </c>
      <c r="U100" t="str">
        <f t="shared" si="29"/>
        <v>No T+M+I</v>
      </c>
      <c r="V100">
        <v>862.89651898091404</v>
      </c>
      <c r="W100">
        <v>869.42313838384268</v>
      </c>
      <c r="X100">
        <f t="shared" si="30"/>
        <v>-6.5266194029286453</v>
      </c>
      <c r="Y100">
        <v>-12.611820144401522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878.3</v>
      </c>
      <c r="D101">
        <v>885</v>
      </c>
      <c r="E101">
        <v>863.3</v>
      </c>
      <c r="F101">
        <v>873</v>
      </c>
      <c r="G101">
        <v>873.76666666666677</v>
      </c>
      <c r="H101">
        <v>872.33408095943901</v>
      </c>
      <c r="I101" t="str">
        <f t="shared" si="20"/>
        <v>UP</v>
      </c>
      <c r="J101">
        <v>879.30162256778431</v>
      </c>
      <c r="K101">
        <v>855.15689211211884</v>
      </c>
      <c r="L101" t="str">
        <f t="shared" si="21"/>
        <v>No Confirmation</v>
      </c>
      <c r="M101" t="str">
        <f t="shared" si="22"/>
        <v>No Trend</v>
      </c>
      <c r="N101">
        <v>60.628082198686826</v>
      </c>
      <c r="O101" t="str">
        <f t="shared" si="23"/>
        <v>UP</v>
      </c>
      <c r="P101" t="str">
        <f t="shared" si="24"/>
        <v>No Trend + Momentum</v>
      </c>
      <c r="Q101">
        <f t="shared" si="25"/>
        <v>9.7000000000000455</v>
      </c>
      <c r="R101">
        <f t="shared" si="26"/>
        <v>21.700000000000045</v>
      </c>
      <c r="S101">
        <f t="shared" si="27"/>
        <v>0.44700460829493205</v>
      </c>
      <c r="T101" t="str">
        <f t="shared" si="28"/>
        <v>No Indication</v>
      </c>
      <c r="U101" t="str">
        <f t="shared" si="29"/>
        <v>No T+M+I</v>
      </c>
      <c r="V101">
        <v>864.45090067615808</v>
      </c>
      <c r="W101">
        <v>869.68809109615063</v>
      </c>
      <c r="X101">
        <f t="shared" si="30"/>
        <v>-5.2371904199925439</v>
      </c>
      <c r="Y101">
        <v>-11.136894199519727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886</v>
      </c>
      <c r="D102">
        <v>944.9</v>
      </c>
      <c r="E102">
        <v>885.5</v>
      </c>
      <c r="F102">
        <v>893</v>
      </c>
      <c r="G102">
        <v>907.80000000000007</v>
      </c>
      <c r="H102">
        <v>890.06704047971948</v>
      </c>
      <c r="I102" t="str">
        <f t="shared" si="20"/>
        <v>UP</v>
      </c>
      <c r="J102">
        <v>893.87903977494329</v>
      </c>
      <c r="K102">
        <v>861.89980497609247</v>
      </c>
      <c r="L102" t="str">
        <f t="shared" si="21"/>
        <v>No Confirmation</v>
      </c>
      <c r="M102" t="str">
        <f t="shared" si="22"/>
        <v>No Trend</v>
      </c>
      <c r="N102">
        <v>75.524618301919745</v>
      </c>
      <c r="O102" t="str">
        <f t="shared" si="23"/>
        <v>UP</v>
      </c>
      <c r="P102" t="str">
        <f t="shared" si="24"/>
        <v>No Trend + Momentum</v>
      </c>
      <c r="Q102">
        <f t="shared" si="25"/>
        <v>7.5</v>
      </c>
      <c r="R102">
        <f t="shared" si="26"/>
        <v>59.399999999999977</v>
      </c>
      <c r="S102">
        <f t="shared" si="27"/>
        <v>0.1262626262626263</v>
      </c>
      <c r="T102" t="str">
        <f t="shared" si="28"/>
        <v>DOWN</v>
      </c>
      <c r="U102" t="str">
        <f t="shared" si="29"/>
        <v>No T+M+I</v>
      </c>
      <c r="V102">
        <v>868.84306980290296</v>
      </c>
      <c r="W102">
        <v>871.4148991631024</v>
      </c>
      <c r="X102">
        <f t="shared" si="30"/>
        <v>-2.5718293601994446</v>
      </c>
      <c r="Y102">
        <v>-9.4238812316556704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891.6</v>
      </c>
      <c r="D103">
        <v>898</v>
      </c>
      <c r="E103">
        <v>852.55</v>
      </c>
      <c r="F103">
        <v>866</v>
      </c>
      <c r="G103">
        <v>872.18333333333339</v>
      </c>
      <c r="H103">
        <v>881.12518690652644</v>
      </c>
      <c r="I103" t="str">
        <f t="shared" si="20"/>
        <v>DOWN</v>
      </c>
      <c r="J103">
        <v>894.79480871384476</v>
      </c>
      <c r="K103">
        <v>859.82207053696084</v>
      </c>
      <c r="L103" t="str">
        <f t="shared" si="21"/>
        <v>No Confirmation</v>
      </c>
      <c r="M103" t="str">
        <f t="shared" si="22"/>
        <v>No Trend</v>
      </c>
      <c r="N103">
        <v>46.094516302338128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13.450000000000045</v>
      </c>
      <c r="R103">
        <f t="shared" si="26"/>
        <v>45.450000000000045</v>
      </c>
      <c r="S103">
        <f t="shared" si="27"/>
        <v>0.29592959295929666</v>
      </c>
      <c r="T103" t="str">
        <f t="shared" si="28"/>
        <v>No Indication</v>
      </c>
      <c r="U103" t="str">
        <f t="shared" si="29"/>
        <v>No T+M+I</v>
      </c>
      <c r="V103">
        <v>868.40567444861017</v>
      </c>
      <c r="W103">
        <v>871.0137955213911</v>
      </c>
      <c r="X103">
        <f t="shared" si="30"/>
        <v>-2.6081210727809321</v>
      </c>
      <c r="Y103">
        <v>-8.060729199880722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861</v>
      </c>
      <c r="D104">
        <v>880</v>
      </c>
      <c r="E104">
        <v>861</v>
      </c>
      <c r="F104">
        <v>876.85</v>
      </c>
      <c r="G104">
        <v>872.61666666666667</v>
      </c>
      <c r="H104">
        <v>876.87092678659656</v>
      </c>
      <c r="I104" t="str">
        <f t="shared" si="20"/>
        <v>DOWN</v>
      </c>
      <c r="J104">
        <v>891.50707344410148</v>
      </c>
      <c r="K104">
        <v>860.08383263985843</v>
      </c>
      <c r="L104" t="str">
        <f t="shared" si="21"/>
        <v>No Confirmation</v>
      </c>
      <c r="M104" t="str">
        <f t="shared" si="22"/>
        <v>No Trend</v>
      </c>
      <c r="N104">
        <v>54.918718794076369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15.850000000000023</v>
      </c>
      <c r="R104">
        <f t="shared" si="26"/>
        <v>19</v>
      </c>
      <c r="S104">
        <f t="shared" si="27"/>
        <v>0.83421052631579062</v>
      </c>
      <c r="T104" t="str">
        <f t="shared" si="28"/>
        <v>UP</v>
      </c>
      <c r="U104" t="str">
        <f t="shared" si="29"/>
        <v>No T+M+I</v>
      </c>
      <c r="V104">
        <v>869.70480145651629</v>
      </c>
      <c r="W104">
        <v>871.44610696425104</v>
      </c>
      <c r="X104">
        <f t="shared" si="30"/>
        <v>-1.7413055077347508</v>
      </c>
      <c r="Y104">
        <v>-6.7968444614515278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876.85</v>
      </c>
      <c r="D105">
        <v>905</v>
      </c>
      <c r="E105">
        <v>875</v>
      </c>
      <c r="F105">
        <v>875</v>
      </c>
      <c r="G105">
        <v>1476</v>
      </c>
    </row>
    <row r="106" spans="1:33" x14ac:dyDescent="0.25">
      <c r="A106" t="s">
        <v>5</v>
      </c>
      <c r="B106" s="1">
        <v>43006</v>
      </c>
      <c r="C106">
        <v>875.2</v>
      </c>
      <c r="D106">
        <v>904</v>
      </c>
      <c r="E106">
        <v>875.2</v>
      </c>
      <c r="F106">
        <v>890.8</v>
      </c>
      <c r="G106">
        <v>1916</v>
      </c>
    </row>
    <row r="107" spans="1:33" x14ac:dyDescent="0.25">
      <c r="A107" t="s">
        <v>5</v>
      </c>
      <c r="B107" s="1">
        <v>43007</v>
      </c>
      <c r="C107">
        <v>887.25</v>
      </c>
      <c r="D107">
        <v>900</v>
      </c>
      <c r="E107">
        <v>871.5</v>
      </c>
      <c r="F107">
        <v>889</v>
      </c>
      <c r="G107">
        <v>2465</v>
      </c>
    </row>
    <row r="108" spans="1:33" x14ac:dyDescent="0.25">
      <c r="A108" t="s">
        <v>5</v>
      </c>
      <c r="B108" s="1">
        <v>43011</v>
      </c>
      <c r="C108">
        <v>896.95</v>
      </c>
      <c r="D108">
        <v>896.95</v>
      </c>
      <c r="E108">
        <v>865.3</v>
      </c>
      <c r="F108">
        <v>869</v>
      </c>
      <c r="G108">
        <v>2505</v>
      </c>
    </row>
    <row r="109" spans="1:33" x14ac:dyDescent="0.25">
      <c r="A109" t="s">
        <v>5</v>
      </c>
      <c r="B109" s="1">
        <v>43012</v>
      </c>
      <c r="C109">
        <v>870</v>
      </c>
      <c r="D109">
        <v>881.3</v>
      </c>
      <c r="E109">
        <v>870</v>
      </c>
      <c r="F109">
        <v>878</v>
      </c>
      <c r="G109">
        <v>5525</v>
      </c>
    </row>
    <row r="110" spans="1:33" x14ac:dyDescent="0.25">
      <c r="A110" t="s">
        <v>5</v>
      </c>
      <c r="B110" s="1">
        <v>43013</v>
      </c>
      <c r="C110">
        <v>878</v>
      </c>
      <c r="D110">
        <v>880.05</v>
      </c>
      <c r="E110">
        <v>866.85</v>
      </c>
      <c r="F110">
        <v>867.5</v>
      </c>
      <c r="G110">
        <v>1504</v>
      </c>
    </row>
    <row r="111" spans="1:33" x14ac:dyDescent="0.25">
      <c r="A111" t="s">
        <v>5</v>
      </c>
      <c r="B111" s="1">
        <v>43014</v>
      </c>
      <c r="C111">
        <v>870</v>
      </c>
      <c r="D111">
        <v>878.3</v>
      </c>
      <c r="E111">
        <v>868.1</v>
      </c>
      <c r="F111">
        <v>871</v>
      </c>
      <c r="G111">
        <v>1133</v>
      </c>
    </row>
    <row r="112" spans="1:33" x14ac:dyDescent="0.25">
      <c r="A112" t="s">
        <v>5</v>
      </c>
      <c r="B112" s="1">
        <v>43017</v>
      </c>
      <c r="C112">
        <v>883.95</v>
      </c>
      <c r="D112">
        <v>883.95</v>
      </c>
      <c r="E112">
        <v>865</v>
      </c>
      <c r="F112">
        <v>879.4</v>
      </c>
      <c r="G112">
        <v>1218</v>
      </c>
    </row>
    <row r="113" spans="1:7" x14ac:dyDescent="0.25">
      <c r="A113" t="s">
        <v>5</v>
      </c>
      <c r="B113" s="1">
        <v>43018</v>
      </c>
      <c r="C113">
        <v>885</v>
      </c>
      <c r="D113">
        <v>887.05</v>
      </c>
      <c r="E113">
        <v>874</v>
      </c>
      <c r="F113">
        <v>883.9</v>
      </c>
      <c r="G113">
        <v>1972</v>
      </c>
    </row>
    <row r="114" spans="1:7" x14ac:dyDescent="0.25">
      <c r="A114" t="s">
        <v>5</v>
      </c>
      <c r="B114" s="1">
        <v>43019</v>
      </c>
      <c r="C114">
        <v>888</v>
      </c>
      <c r="D114">
        <v>950</v>
      </c>
      <c r="E114">
        <v>886.45</v>
      </c>
      <c r="F114">
        <v>918</v>
      </c>
      <c r="G114">
        <v>7879</v>
      </c>
    </row>
    <row r="115" spans="1:7" x14ac:dyDescent="0.25">
      <c r="A115" t="s">
        <v>5</v>
      </c>
      <c r="B115" s="1">
        <v>43020</v>
      </c>
      <c r="C115">
        <v>925</v>
      </c>
      <c r="D115">
        <v>930</v>
      </c>
      <c r="E115">
        <v>900</v>
      </c>
      <c r="F115">
        <v>905</v>
      </c>
      <c r="G115">
        <v>3472</v>
      </c>
    </row>
    <row r="116" spans="1:7" x14ac:dyDescent="0.25">
      <c r="A116" t="s">
        <v>5</v>
      </c>
      <c r="B116" s="1">
        <v>43021</v>
      </c>
      <c r="C116">
        <v>909.9</v>
      </c>
      <c r="D116">
        <v>915.05</v>
      </c>
      <c r="E116">
        <v>892</v>
      </c>
      <c r="F116">
        <v>898.75</v>
      </c>
      <c r="G116">
        <v>1958</v>
      </c>
    </row>
    <row r="117" spans="1:7" x14ac:dyDescent="0.25">
      <c r="A117" t="s">
        <v>5</v>
      </c>
      <c r="B117" s="1">
        <v>43024</v>
      </c>
      <c r="C117">
        <v>905</v>
      </c>
      <c r="D117">
        <v>913</v>
      </c>
      <c r="E117">
        <v>895.05</v>
      </c>
      <c r="F117">
        <v>896.85</v>
      </c>
      <c r="G117">
        <v>2129</v>
      </c>
    </row>
    <row r="118" spans="1:7" x14ac:dyDescent="0.25">
      <c r="A118" t="s">
        <v>5</v>
      </c>
      <c r="B118" s="1">
        <v>43025</v>
      </c>
      <c r="C118">
        <v>900.6</v>
      </c>
      <c r="D118">
        <v>914.8</v>
      </c>
      <c r="E118">
        <v>894</v>
      </c>
      <c r="F118">
        <v>895</v>
      </c>
      <c r="G118">
        <v>1511</v>
      </c>
    </row>
    <row r="119" spans="1:7" x14ac:dyDescent="0.25">
      <c r="A119" t="s">
        <v>5</v>
      </c>
      <c r="B119" s="1">
        <v>43026</v>
      </c>
      <c r="C119">
        <v>904</v>
      </c>
      <c r="D119">
        <v>904</v>
      </c>
      <c r="E119">
        <v>884</v>
      </c>
      <c r="F119">
        <v>884.2</v>
      </c>
      <c r="G119">
        <v>751</v>
      </c>
    </row>
    <row r="120" spans="1:7" x14ac:dyDescent="0.25">
      <c r="A120" t="s">
        <v>5</v>
      </c>
      <c r="B120" s="1">
        <v>43027</v>
      </c>
      <c r="C120">
        <v>895</v>
      </c>
      <c r="D120">
        <v>904.9</v>
      </c>
      <c r="E120">
        <v>889.9</v>
      </c>
      <c r="F120">
        <v>898.9</v>
      </c>
      <c r="G120">
        <v>651</v>
      </c>
    </row>
    <row r="121" spans="1:7" x14ac:dyDescent="0.25">
      <c r="A121" t="s">
        <v>5</v>
      </c>
      <c r="B121" s="1">
        <v>43031</v>
      </c>
      <c r="C121">
        <v>895</v>
      </c>
      <c r="D121">
        <v>907.15</v>
      </c>
      <c r="E121">
        <v>890.85</v>
      </c>
      <c r="F121">
        <v>891.1</v>
      </c>
      <c r="G121">
        <v>2510</v>
      </c>
    </row>
    <row r="122" spans="1:7" x14ac:dyDescent="0.25">
      <c r="B122" s="1"/>
    </row>
    <row r="123" spans="1:7" x14ac:dyDescent="0.25">
      <c r="B123" s="1"/>
    </row>
    <row r="124" spans="1:7" x14ac:dyDescent="0.25">
      <c r="B124" s="1"/>
    </row>
    <row r="125" spans="1:7" x14ac:dyDescent="0.25">
      <c r="B125" s="1"/>
    </row>
    <row r="126" spans="1:7" x14ac:dyDescent="0.25">
      <c r="B126" s="1"/>
    </row>
    <row r="127" spans="1:7" x14ac:dyDescent="0.25">
      <c r="B127" s="1"/>
    </row>
    <row r="128" spans="1:7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2017-07-05T05:00:29Z</dcterms:created>
  <dcterms:modified xsi:type="dcterms:W3CDTF">2017-10-30T09:25:18Z</dcterms:modified>
</cp:coreProperties>
</file>