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5" i="1"/>
  <c r="N51" i="1"/>
  <c r="N61" i="1"/>
  <c r="N73" i="1"/>
  <c r="N81" i="1"/>
  <c r="N9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3" i="1"/>
  <c r="N47" i="1"/>
  <c r="N49" i="1"/>
  <c r="N53" i="1"/>
  <c r="N55" i="1"/>
  <c r="N57" i="1"/>
  <c r="N59" i="1"/>
  <c r="N63" i="1"/>
  <c r="N65" i="1"/>
  <c r="N67" i="1"/>
  <c r="N69" i="1"/>
  <c r="N71" i="1"/>
  <c r="N75" i="1"/>
  <c r="N77" i="1"/>
  <c r="N79" i="1"/>
  <c r="N83" i="1"/>
  <c r="N85" i="1"/>
  <c r="N87" i="1"/>
  <c r="N89" i="1"/>
  <c r="N91" i="1"/>
  <c r="N93" i="1"/>
  <c r="N95" i="1"/>
  <c r="N99" i="1"/>
  <c r="N101" i="1"/>
  <c r="N103" i="1"/>
  <c r="N105" i="1"/>
  <c r="N107" i="1"/>
  <c r="K3" i="1"/>
  <c r="K7" i="1"/>
  <c r="K17" i="1"/>
  <c r="K3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9" i="1"/>
  <c r="K11" i="1"/>
  <c r="K13" i="1"/>
  <c r="K15" i="1"/>
  <c r="K19" i="1"/>
  <c r="K21" i="1"/>
  <c r="K23" i="1"/>
  <c r="K25" i="1"/>
  <c r="K27" i="1"/>
  <c r="K29" i="1"/>
  <c r="K31" i="1"/>
  <c r="K33" i="1"/>
  <c r="K35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81" i="1"/>
  <c r="K85" i="1"/>
  <c r="K89" i="1"/>
  <c r="K93" i="1"/>
  <c r="K97" i="1"/>
  <c r="K101" i="1"/>
  <c r="K105" i="1"/>
  <c r="K69" i="1"/>
  <c r="K79" i="1"/>
  <c r="K83" i="1"/>
  <c r="K87" i="1"/>
  <c r="K91" i="1"/>
  <c r="K95" i="1"/>
  <c r="K99" i="1"/>
  <c r="K103" i="1"/>
  <c r="K107" i="1"/>
  <c r="J3" i="1"/>
  <c r="J5" i="1"/>
  <c r="J9" i="1"/>
  <c r="J11" i="1"/>
  <c r="J15" i="1"/>
  <c r="J21" i="1"/>
  <c r="J31" i="1"/>
  <c r="J4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3" i="1"/>
  <c r="J17" i="1"/>
  <c r="J19" i="1"/>
  <c r="J23" i="1"/>
  <c r="J25" i="1"/>
  <c r="J27" i="1"/>
  <c r="J29" i="1"/>
  <c r="J33" i="1"/>
  <c r="J35" i="1"/>
  <c r="J37" i="1"/>
  <c r="J39" i="1"/>
  <c r="J41" i="1"/>
  <c r="J45" i="1"/>
  <c r="J47" i="1"/>
  <c r="J49" i="1"/>
  <c r="J51" i="1"/>
  <c r="J53" i="1"/>
  <c r="J55" i="1"/>
  <c r="J57" i="1"/>
  <c r="J59" i="1"/>
  <c r="J61" i="1"/>
  <c r="J63" i="1"/>
  <c r="J67" i="1"/>
  <c r="J69" i="1"/>
  <c r="J71" i="1"/>
  <c r="J73" i="1"/>
  <c r="J75" i="1"/>
  <c r="J77" i="1"/>
  <c r="J79" i="1"/>
  <c r="J81" i="1"/>
  <c r="J83" i="1"/>
  <c r="J65" i="1"/>
  <c r="J87" i="1"/>
  <c r="J91" i="1"/>
  <c r="J95" i="1"/>
  <c r="J99" i="1"/>
  <c r="J103" i="1"/>
  <c r="J107" i="1"/>
  <c r="J85" i="1"/>
  <c r="J89" i="1"/>
  <c r="J93" i="1"/>
  <c r="J97" i="1"/>
  <c r="J101" i="1"/>
  <c r="J105" i="1"/>
  <c r="H2" i="1" a="1"/>
  <c r="G3" i="1"/>
  <c r="G31" i="1"/>
  <c r="G43" i="1"/>
  <c r="G51" i="1"/>
  <c r="G55" i="1"/>
  <c r="G61" i="1"/>
  <c r="G65" i="1"/>
  <c r="G71" i="1"/>
  <c r="G75" i="1"/>
  <c r="G81" i="1"/>
  <c r="G85" i="1"/>
  <c r="G91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5" i="1"/>
  <c r="G47" i="1"/>
  <c r="G49" i="1"/>
  <c r="G53" i="1"/>
  <c r="G57" i="1"/>
  <c r="G59" i="1"/>
  <c r="G63" i="1"/>
  <c r="G67" i="1"/>
  <c r="G69" i="1"/>
  <c r="G73" i="1"/>
  <c r="G77" i="1"/>
  <c r="G79" i="1"/>
  <c r="G83" i="1"/>
  <c r="G87" i="1"/>
  <c r="G89" i="1"/>
  <c r="G93" i="1"/>
  <c r="G97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4" i="1" l="1"/>
  <c r="AH7" i="1"/>
  <c r="AH26" i="1"/>
  <c r="AH6" i="1"/>
  <c r="AH55" i="1" l="1"/>
  <c r="AH18" i="1"/>
  <c r="AH50" i="1"/>
  <c r="AH4" i="1"/>
  <c r="AH38" i="1"/>
  <c r="AH41" i="1"/>
  <c r="AH42" i="1"/>
  <c r="AH10" i="1"/>
  <c r="AH2" i="1"/>
  <c r="AH28" i="1"/>
  <c r="AH12" i="1"/>
  <c r="AH25" i="1"/>
  <c r="AH33" i="1"/>
  <c r="AH53" i="1"/>
  <c r="AH46" i="1"/>
  <c r="AH30" i="1"/>
  <c r="AH22" i="1"/>
  <c r="AH56" i="1"/>
  <c r="AH16" i="1"/>
  <c r="AH8" i="1"/>
  <c r="AH31" i="1"/>
  <c r="AH23" i="1"/>
  <c r="AH21" i="1"/>
  <c r="AH14" i="1"/>
  <c r="AH13" i="1"/>
  <c r="AH40" i="1"/>
  <c r="AH5" i="1"/>
  <c r="AH48" i="1"/>
  <c r="AH29" i="1"/>
  <c r="AH15" i="1"/>
  <c r="AH54" i="1"/>
  <c r="AH45" i="1"/>
  <c r="AH9" i="1"/>
  <c r="AH34" i="1"/>
  <c r="AH35" i="1"/>
  <c r="AH27" i="1"/>
  <c r="AH11" i="1"/>
  <c r="AH3" i="1"/>
  <c r="AH36" i="1"/>
  <c r="AH20" i="1"/>
  <c r="AH37" i="1" l="1"/>
  <c r="AH52" i="1"/>
  <c r="AH32" i="1"/>
  <c r="AH51" i="1"/>
  <c r="AH43" i="1"/>
  <c r="AH19" i="1"/>
  <c r="AH49" i="1"/>
  <c r="AH17" i="1"/>
  <c r="AH24" i="1"/>
  <c r="AH47" i="1"/>
  <c r="AH3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<sst xmlns="http://schemas.openxmlformats.org/spreadsheetml/2006/main" count="140" uniqueCount="35">
  <si>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</si>
  <si>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</si>
  <si>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</si>
  <si>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</si>
  <si>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</si>
  <si>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ADANIPOWER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</si>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</sst>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33.299999999999997</v>
      </c>
      <c r="D2">
        <v>33.35</v>
      </c>
      <c r="E2">
        <v>32.299999999999997</v>
      </c>
      <c r="F2">
        <v>32</v>
      </c>
      <c r="G2">
        <f>_xll.TA_TYPPRICE(D2,E2,F2)</f>
        <v>32.550000000000004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-0.29999999999999716</v>
      </c>
      <c r="R2">
        <f>D2-E2</f>
        <v>1.0500000000000043</v>
      </c>
      <c r="S2">
        <f>Q2/R2</f>
        <v>-0.28571428571428187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32.450000000000003</v>
      </c>
      <c r="D3">
        <v>32.65</v>
      </c>
      <c r="E3">
        <v>30.65</v>
      </c>
      <c r="F3">
        <v>31</v>
      </c>
      <c r="G3">
        <f>_xll.TA_TYPPRICE(D3,E3,F3)</f>
        <v>31.433333333333334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2</v>
      </c>
      <c r="S3">
        <f t="shared" ref="S3:S66" si="7">Q3/R3</f>
        <v>0.17500000000000071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31.1</v>
      </c>
      <c r="D4">
        <v>31.2</v>
      </c>
      <c r="E4">
        <v>30.6</v>
      </c>
      <c r="F4">
        <v>31</v>
      </c>
      <c r="G4">
        <f>_xll.TA_TYPPRICE(D4,E4,F4)</f>
        <v>30.933333333333334</v>
      </c>
      <c r="H4">
        <v>31.638888888888889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0.59999999999999787</v>
      </c>
      <c r="S4">
        <f t="shared" si="7"/>
        <v>0.66666666666666663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30.65</v>
      </c>
      <c r="D5">
        <v>30.65</v>
      </c>
      <c r="E5">
        <v>29.8</v>
      </c>
      <c r="F5">
        <v>30</v>
      </c>
      <c r="G5">
        <f>_xll.TA_TYPPRICE(D5,E5,F5)</f>
        <v>30.150000000000002</v>
      </c>
      <c r="H5">
        <v>30.894444444444446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0.19999999999999929</v>
      </c>
      <c r="R5">
        <f t="shared" si="6"/>
        <v>0.84999999999999787</v>
      </c>
      <c r="S5">
        <f t="shared" si="7"/>
        <v>0.23529411764705857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</v>
      </c>
      <c r="D6">
        <v>31.15</v>
      </c>
      <c r="E6">
        <v>29.75</v>
      </c>
      <c r="F6">
        <v>31</v>
      </c>
      <c r="G6">
        <f>_xll.TA_TYPPRICE(D6,E6,F6)</f>
        <v>30.633333333333336</v>
      </c>
      <c r="H6">
        <v>30.763888888888893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1.3999999999999986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31</v>
      </c>
      <c r="D7">
        <v>31.45</v>
      </c>
      <c r="E7">
        <v>30.95</v>
      </c>
      <c r="F7">
        <v>31</v>
      </c>
      <c r="G7">
        <f>_xll.TA_TYPPRICE(D7,E7,F7)</f>
        <v>31.133333333333336</v>
      </c>
      <c r="H7">
        <v>30.948611111111113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33.333333333333329</v>
      </c>
      <c r="O7" t="str">
        <f t="shared" si="3"/>
        <v>DOWN</v>
      </c>
      <c r="P7" t="e">
        <f t="shared" si="4"/>
        <v>#N/A</v>
      </c>
      <c r="Q7">
        <f t="shared" si="5"/>
        <v>5.0000000000000711E-2</v>
      </c>
      <c r="R7">
        <f t="shared" si="6"/>
        <v>0.5</v>
      </c>
      <c r="S7">
        <f t="shared" si="7"/>
        <v>0.10000000000000142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31.2</v>
      </c>
      <c r="D8">
        <v>31.6</v>
      </c>
      <c r="E8">
        <v>30.85</v>
      </c>
      <c r="F8">
        <v>31</v>
      </c>
      <c r="G8">
        <f>_xll.TA_TYPPRICE(D8,E8,F8)</f>
        <v>31.150000000000002</v>
      </c>
      <c r="H8">
        <v>31.049305555555556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33.333333333333336</v>
      </c>
      <c r="O8" t="str">
        <f t="shared" si="3"/>
        <v>DOWN</v>
      </c>
      <c r="P8" t="e">
        <f t="shared" si="4"/>
        <v>#N/A</v>
      </c>
      <c r="Q8">
        <f t="shared" si="5"/>
        <v>0.14999999999999858</v>
      </c>
      <c r="R8">
        <f t="shared" si="6"/>
        <v>0.75</v>
      </c>
      <c r="S8">
        <f t="shared" si="7"/>
        <v>0.1999999999999981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31.2</v>
      </c>
      <c r="D9">
        <v>31.35</v>
      </c>
      <c r="E9">
        <v>30.7</v>
      </c>
      <c r="F9">
        <v>31</v>
      </c>
      <c r="G9">
        <f>_xll.TA_TYPPRICE(D9,E9,F9)</f>
        <v>31.016666666666666</v>
      </c>
      <c r="H9">
        <v>31.032986111111111</v>
      </c>
      <c r="I9" t="str">
        <f t="shared" si="0"/>
        <v>DOWN</v>
      </c>
      <c r="J9">
        <v>31.674999999999997</v>
      </c>
      <c r="K9">
        <v>30.699999999999996</v>
      </c>
      <c r="L9" t="str">
        <f t="shared" si="1"/>
        <v>No Confirmation</v>
      </c>
      <c r="M9" t="str">
        <f t="shared" si="2"/>
        <v>No Trend</v>
      </c>
      <c r="N9">
        <v>33.333333333333329</v>
      </c>
      <c r="O9" t="str">
        <f t="shared" si="3"/>
        <v>DOWN</v>
      </c>
      <c r="P9" t="str">
        <f t="shared" si="4"/>
        <v>No Trend + Momentum</v>
      </c>
      <c r="Q9">
        <f t="shared" si="5"/>
        <v>0.30000000000000071</v>
      </c>
      <c r="R9">
        <f t="shared" si="6"/>
        <v>0.65000000000000213</v>
      </c>
      <c r="S9">
        <f t="shared" si="7"/>
        <v>0.46153846153846112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30.95</v>
      </c>
      <c r="D10">
        <v>31.05</v>
      </c>
      <c r="E10">
        <v>30.15</v>
      </c>
      <c r="F10">
        <v>30</v>
      </c>
      <c r="G10">
        <f>_xll.TA_TYPPRICE(D10,E10,F10)</f>
        <v>30.400000000000002</v>
      </c>
      <c r="H10">
        <v>30.716493055555556</v>
      </c>
      <c r="I10" t="str">
        <f t="shared" si="0"/>
        <v>DOWN</v>
      </c>
      <c r="J10">
        <v>31.536111111111108</v>
      </c>
      <c r="K10">
        <v>30.577777777777776</v>
      </c>
      <c r="L10" t="str">
        <f t="shared" si="1"/>
        <v>DOWN</v>
      </c>
      <c r="M10" t="str">
        <f t="shared" si="2"/>
        <v>DOWN</v>
      </c>
      <c r="N10">
        <v>20.189274447949529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0.90000000000000213</v>
      </c>
      <c r="S10">
        <f t="shared" si="7"/>
        <v>-0.16666666666666469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30.4</v>
      </c>
      <c r="D11">
        <v>30.5</v>
      </c>
      <c r="E11">
        <v>30.1</v>
      </c>
      <c r="F11">
        <v>30</v>
      </c>
      <c r="G11">
        <f>_xll.TA_TYPPRICE(D11,E11,F11)</f>
        <v>30.2</v>
      </c>
      <c r="H11">
        <v>30.458246527777778</v>
      </c>
      <c r="I11" t="str">
        <f t="shared" si="0"/>
        <v>DOWN</v>
      </c>
      <c r="J11">
        <v>31.305864197530862</v>
      </c>
      <c r="K11">
        <v>30.471604938271604</v>
      </c>
      <c r="L11" t="str">
        <f t="shared" si="1"/>
        <v>DOWN</v>
      </c>
      <c r="M11" t="str">
        <f t="shared" si="2"/>
        <v>DOWN</v>
      </c>
      <c r="N11">
        <v>20.189274447949529</v>
      </c>
      <c r="O11" t="str">
        <f t="shared" si="3"/>
        <v>DOWN</v>
      </c>
      <c r="P11" t="str">
        <f t="shared" si="4"/>
        <v>DOWN</v>
      </c>
      <c r="Q11">
        <f t="shared" si="5"/>
        <v>-0.10000000000000142</v>
      </c>
      <c r="R11">
        <f t="shared" si="6"/>
        <v>0.39999999999999858</v>
      </c>
      <c r="S11">
        <f t="shared" si="7"/>
        <v>-0.25000000000000444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30.35</v>
      </c>
      <c r="D12">
        <v>33.65</v>
      </c>
      <c r="E12">
        <v>30.35</v>
      </c>
      <c r="F12">
        <v>33</v>
      </c>
      <c r="G12">
        <f>_xll.TA_TYPPRICE(D12,E12,F12)</f>
        <v>32.333333333333336</v>
      </c>
      <c r="H12">
        <v>31.395789930555559</v>
      </c>
      <c r="I12" t="str">
        <f t="shared" si="0"/>
        <v>UP</v>
      </c>
      <c r="J12">
        <v>31.826783264746226</v>
      </c>
      <c r="K12">
        <v>30.444581618655693</v>
      </c>
      <c r="L12" t="str">
        <f t="shared" si="1"/>
        <v>UP</v>
      </c>
      <c r="M12" t="str">
        <f t="shared" si="2"/>
        <v>UP</v>
      </c>
      <c r="N12">
        <v>71.980341939503006</v>
      </c>
      <c r="O12" t="str">
        <f t="shared" si="3"/>
        <v>UP</v>
      </c>
      <c r="P12" t="str">
        <f t="shared" si="4"/>
        <v>UP</v>
      </c>
      <c r="Q12">
        <f t="shared" si="5"/>
        <v>2.6499999999999986</v>
      </c>
      <c r="R12">
        <f t="shared" si="6"/>
        <v>3.2999999999999972</v>
      </c>
      <c r="S12">
        <f t="shared" si="7"/>
        <v>0.80303030303030332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32.950000000000003</v>
      </c>
      <c r="D13">
        <v>33.75</v>
      </c>
      <c r="E13">
        <v>32.450000000000003</v>
      </c>
      <c r="F13">
        <v>33</v>
      </c>
      <c r="G13">
        <f>_xll.TA_TYPPRICE(D13,E13,F13)</f>
        <v>33.06666666666667</v>
      </c>
      <c r="H13">
        <v>32.231228298611114</v>
      </c>
      <c r="I13" t="str">
        <f t="shared" si="0"/>
        <v>UP</v>
      </c>
      <c r="J13">
        <v>32.254164761469283</v>
      </c>
      <c r="K13">
        <v>30.890230147843319</v>
      </c>
      <c r="L13" t="str">
        <f t="shared" si="1"/>
        <v>UP</v>
      </c>
      <c r="M13" t="str">
        <f t="shared" si="2"/>
        <v>UP</v>
      </c>
      <c r="N13">
        <v>71.980341939503006</v>
      </c>
      <c r="O13" t="str">
        <f t="shared" si="3"/>
        <v>UP</v>
      </c>
      <c r="P13" t="str">
        <f t="shared" si="4"/>
        <v>UP</v>
      </c>
      <c r="Q13">
        <f t="shared" si="5"/>
        <v>0.54999999999999716</v>
      </c>
      <c r="R13">
        <f t="shared" si="6"/>
        <v>1.2999999999999972</v>
      </c>
      <c r="S13">
        <f t="shared" si="7"/>
        <v>0.4230769230769218</v>
      </c>
      <c r="T13" t="str">
        <f t="shared" si="8"/>
        <v>No Indication</v>
      </c>
      <c r="U13" t="str">
        <f t="shared" si="9"/>
        <v>No T+M+I</v>
      </c>
      <c r="V13">
        <v>31.166666666666668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32.799999999999997</v>
      </c>
      <c r="D14">
        <v>32.85</v>
      </c>
      <c r="E14">
        <v>31.7</v>
      </c>
      <c r="F14">
        <v>32</v>
      </c>
      <c r="G14">
        <f>_xll.TA_TYPPRICE(D14,E14,F14)</f>
        <v>32.18333333333333</v>
      </c>
      <c r="H14">
        <v>32.207280815972226</v>
      </c>
      <c r="I14" t="str">
        <f t="shared" si="0"/>
        <v>DOWN</v>
      </c>
      <c r="J14">
        <v>32.386572592253884</v>
      </c>
      <c r="K14">
        <v>31.070179003878138</v>
      </c>
      <c r="L14" t="str">
        <f t="shared" si="1"/>
        <v>No Confirmation</v>
      </c>
      <c r="M14" t="str">
        <f t="shared" si="2"/>
        <v>No Trend</v>
      </c>
      <c r="N14">
        <v>53.797728250080027</v>
      </c>
      <c r="O14" t="str">
        <f t="shared" si="3"/>
        <v>No Momentum</v>
      </c>
      <c r="P14" t="str">
        <f t="shared" si="4"/>
        <v>No Trend + Momentum</v>
      </c>
      <c r="Q14">
        <f t="shared" si="5"/>
        <v>0.30000000000000071</v>
      </c>
      <c r="R14">
        <f t="shared" si="6"/>
        <v>1.1500000000000021</v>
      </c>
      <c r="S14">
        <f t="shared" si="7"/>
        <v>0.26086956521739146</v>
      </c>
      <c r="T14" t="str">
        <f t="shared" si="8"/>
        <v>No Indication</v>
      </c>
      <c r="U14" t="str">
        <f t="shared" si="9"/>
        <v>No T+M+I</v>
      </c>
      <c r="V14">
        <v>31.294871794871796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33.25</v>
      </c>
      <c r="D15">
        <v>33.25</v>
      </c>
      <c r="E15">
        <v>32</v>
      </c>
      <c r="F15">
        <v>32</v>
      </c>
      <c r="G15">
        <f>_xll.TA_TYPPRICE(D15,E15,F15)</f>
        <v>32.416666666666664</v>
      </c>
      <c r="H15">
        <v>32.311973741319449</v>
      </c>
      <c r="I15" t="str">
        <f t="shared" si="0"/>
        <v>DOWN</v>
      </c>
      <c r="J15">
        <v>32.578445349530796</v>
      </c>
      <c r="K15">
        <v>31.276805891905219</v>
      </c>
      <c r="L15" t="str">
        <f t="shared" si="1"/>
        <v>No Confirmation</v>
      </c>
      <c r="M15" t="str">
        <f t="shared" si="2"/>
        <v>No Trend</v>
      </c>
      <c r="N15">
        <v>53.797728250080027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1.25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31.403353057199212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32.700000000000003</v>
      </c>
      <c r="D16">
        <v>32.799999999999997</v>
      </c>
      <c r="E16">
        <v>31.1</v>
      </c>
      <c r="F16">
        <v>31</v>
      </c>
      <c r="G16">
        <f>_xll.TA_TYPPRICE(D16,E16,F16)</f>
        <v>31.633333333333336</v>
      </c>
      <c r="H16">
        <v>31.972653537326394</v>
      </c>
      <c r="I16" t="str">
        <f t="shared" si="0"/>
        <v>DOWN</v>
      </c>
      <c r="J16">
        <v>32.627679716301728</v>
      </c>
      <c r="K16">
        <v>31.237515693704061</v>
      </c>
      <c r="L16" t="str">
        <f t="shared" si="1"/>
        <v>DOWN</v>
      </c>
      <c r="M16" t="str">
        <f t="shared" si="2"/>
        <v>DOWN</v>
      </c>
      <c r="N16">
        <v>38.573092999159471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1.6999999999999957</v>
      </c>
      <c r="S16">
        <f t="shared" si="7"/>
        <v>-5.882352941176569E-2</v>
      </c>
      <c r="T16" t="str">
        <f t="shared" si="8"/>
        <v>DOWN</v>
      </c>
      <c r="U16" t="str">
        <f t="shared" si="9"/>
        <v>DOWN</v>
      </c>
      <c r="V16">
        <v>31.341298740707025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31.25</v>
      </c>
      <c r="D17">
        <v>31.25</v>
      </c>
      <c r="E17">
        <v>29.7</v>
      </c>
      <c r="F17">
        <v>30</v>
      </c>
      <c r="G17">
        <f>_xll.TA_TYPPRICE(D17,E17,F17)</f>
        <v>30.316666666666666</v>
      </c>
      <c r="H17">
        <v>31.144660101996529</v>
      </c>
      <c r="I17" t="str">
        <f t="shared" si="0"/>
        <v>DOWN</v>
      </c>
      <c r="J17">
        <v>32.321528668234677</v>
      </c>
      <c r="K17">
        <v>30.895845539547604</v>
      </c>
      <c r="L17" t="str">
        <f t="shared" si="1"/>
        <v>DOWN</v>
      </c>
      <c r="M17" t="str">
        <f t="shared" si="2"/>
        <v>DOWN</v>
      </c>
      <c r="N17">
        <v>28.493572422004338</v>
      </c>
      <c r="O17" t="str">
        <f t="shared" si="3"/>
        <v>DOWN</v>
      </c>
      <c r="P17" t="str">
        <f t="shared" si="4"/>
        <v>DOWN</v>
      </c>
      <c r="Q17">
        <f t="shared" si="5"/>
        <v>0.30000000000000071</v>
      </c>
      <c r="R17">
        <f t="shared" si="6"/>
        <v>1.5500000000000007</v>
      </c>
      <c r="S17">
        <f t="shared" si="7"/>
        <v>0.19354838709677458</v>
      </c>
      <c r="T17" t="str">
        <f t="shared" si="8"/>
        <v>DOWN</v>
      </c>
      <c r="U17" t="str">
        <f t="shared" si="9"/>
        <v>DOWN</v>
      </c>
      <c r="V17">
        <v>31.134945088290561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29.9</v>
      </c>
      <c r="D18">
        <v>30</v>
      </c>
      <c r="E18">
        <v>27.85</v>
      </c>
      <c r="F18">
        <v>28</v>
      </c>
      <c r="G18">
        <f>_xll.TA_TYPPRICE(D18,E18,F18)</f>
        <v>28.616666666666664</v>
      </c>
      <c r="H18">
        <v>29.880663384331598</v>
      </c>
      <c r="I18" t="str">
        <f t="shared" si="0"/>
        <v>DOWN</v>
      </c>
      <c r="J18">
        <v>31.805633408626971</v>
      </c>
      <c r="K18">
        <v>30.218990975203692</v>
      </c>
      <c r="L18" t="str">
        <f t="shared" si="1"/>
        <v>DOWN</v>
      </c>
      <c r="M18" t="str">
        <f t="shared" si="2"/>
        <v>DOWN</v>
      </c>
      <c r="N18">
        <v>17.234633352644909</v>
      </c>
      <c r="O18" t="str">
        <f t="shared" si="3"/>
        <v>DOWN</v>
      </c>
      <c r="P18" t="str">
        <f t="shared" si="4"/>
        <v>DOWN</v>
      </c>
      <c r="Q18">
        <f t="shared" si="5"/>
        <v>0.14999999999999858</v>
      </c>
      <c r="R18">
        <f t="shared" si="6"/>
        <v>2.1499999999999986</v>
      </c>
      <c r="S18">
        <f t="shared" si="7"/>
        <v>6.9767441860464505E-2</v>
      </c>
      <c r="T18" t="str">
        <f t="shared" si="8"/>
        <v>DOWN</v>
      </c>
      <c r="U18" t="str">
        <f t="shared" si="9"/>
        <v>DOWN</v>
      </c>
      <c r="V18">
        <v>30.652645843938167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</v>
      </c>
      <c r="D19">
        <v>28.95</v>
      </c>
      <c r="E19">
        <v>27.4</v>
      </c>
      <c r="F19">
        <v>29</v>
      </c>
      <c r="G19">
        <f>_xll.TA_TYPPRICE(D19,E19,F19)</f>
        <v>28.45</v>
      </c>
      <c r="H19">
        <v>29.1653316921658</v>
      </c>
      <c r="I19" t="str">
        <f t="shared" si="0"/>
        <v>DOWN</v>
      </c>
      <c r="J19">
        <v>31.171048206709866</v>
      </c>
      <c r="K19">
        <v>29.592548536269536</v>
      </c>
      <c r="L19" t="str">
        <f t="shared" si="1"/>
        <v>DOWN</v>
      </c>
      <c r="M19" t="str">
        <f t="shared" si="2"/>
        <v>DOWN</v>
      </c>
      <c r="N19">
        <v>33.626405876452544</v>
      </c>
      <c r="O19" t="str">
        <f t="shared" si="3"/>
        <v>DOWN</v>
      </c>
      <c r="P19" t="str">
        <f t="shared" si="4"/>
        <v>DOWN</v>
      </c>
      <c r="Q19">
        <f t="shared" si="5"/>
        <v>1.6000000000000014</v>
      </c>
      <c r="R19">
        <f t="shared" si="6"/>
        <v>1.5500000000000007</v>
      </c>
      <c r="S19">
        <f t="shared" si="7"/>
        <v>1.0322580645161294</v>
      </c>
      <c r="T19" t="str">
        <f t="shared" si="8"/>
        <v>UP</v>
      </c>
      <c r="U19" t="str">
        <f t="shared" si="9"/>
        <v>No T+M+I</v>
      </c>
      <c r="V19">
        <v>30.39839263717845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28.55</v>
      </c>
      <c r="D20">
        <v>29.65</v>
      </c>
      <c r="E20">
        <v>28.3</v>
      </c>
      <c r="F20">
        <v>29</v>
      </c>
      <c r="G20">
        <f>_xll.TA_TYPPRICE(D20,E20,F20)</f>
        <v>28.983333333333334</v>
      </c>
      <c r="H20">
        <v>29.074332512749567</v>
      </c>
      <c r="I20" t="str">
        <f t="shared" si="0"/>
        <v>DOWN</v>
      </c>
      <c r="J20">
        <v>30.833037494107675</v>
      </c>
      <c r="K20">
        <v>29.30531552820964</v>
      </c>
      <c r="L20" t="str">
        <f t="shared" si="1"/>
        <v>DOWN</v>
      </c>
      <c r="M20" t="str">
        <f t="shared" si="2"/>
        <v>DOWN</v>
      </c>
      <c r="N20">
        <v>33.626405876452544</v>
      </c>
      <c r="O20" t="str">
        <f t="shared" si="3"/>
        <v>DOWN</v>
      </c>
      <c r="P20" t="str">
        <f t="shared" si="4"/>
        <v>DOWN</v>
      </c>
      <c r="Q20">
        <f t="shared" si="5"/>
        <v>0.69999999999999929</v>
      </c>
      <c r="R20">
        <f t="shared" si="6"/>
        <v>1.3499999999999979</v>
      </c>
      <c r="S20">
        <f t="shared" si="7"/>
        <v>0.51851851851851882</v>
      </c>
      <c r="T20" t="str">
        <f t="shared" si="8"/>
        <v>No Indication</v>
      </c>
      <c r="U20" t="str">
        <f t="shared" si="9"/>
        <v>No T+M+I</v>
      </c>
      <c r="V20">
        <v>30.183255308381764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26.65</v>
      </c>
      <c r="D21">
        <v>28.5</v>
      </c>
      <c r="E21">
        <v>26.35</v>
      </c>
      <c r="F21">
        <v>27</v>
      </c>
      <c r="G21">
        <f>_xll.TA_TYPPRICE(D21,E21,F21)</f>
        <v>27.283333333333331</v>
      </c>
      <c r="H21">
        <v>28.178832923041448</v>
      </c>
      <c r="I21" t="str">
        <f t="shared" si="0"/>
        <v>DOWN</v>
      </c>
      <c r="J21">
        <v>30.314584717639303</v>
      </c>
      <c r="K21">
        <v>28.648578744163053</v>
      </c>
      <c r="L21" t="str">
        <f t="shared" si="1"/>
        <v>DOWN</v>
      </c>
      <c r="M21" t="str">
        <f t="shared" si="2"/>
        <v>DOWN</v>
      </c>
      <c r="N21">
        <v>20.771019935140632</v>
      </c>
      <c r="O21" t="str">
        <f t="shared" si="3"/>
        <v>DOWN</v>
      </c>
      <c r="P21" t="str">
        <f t="shared" si="4"/>
        <v>DOWN</v>
      </c>
      <c r="Q21">
        <f t="shared" si="5"/>
        <v>0.64999999999999858</v>
      </c>
      <c r="R21">
        <f t="shared" si="6"/>
        <v>2.1499999999999986</v>
      </c>
      <c r="S21">
        <f t="shared" si="7"/>
        <v>0.30232558139534838</v>
      </c>
      <c r="T21" t="str">
        <f t="shared" si="8"/>
        <v>No Indication</v>
      </c>
      <c r="U21" t="str">
        <f t="shared" si="9"/>
        <v>No T+M+I</v>
      </c>
      <c r="V21">
        <v>29.693523722476876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26.6</v>
      </c>
      <c r="D22">
        <v>27.7</v>
      </c>
      <c r="E22">
        <v>25.85</v>
      </c>
      <c r="F22">
        <v>27</v>
      </c>
      <c r="G22">
        <f>_xll.TA_TYPPRICE(D22,E22,F22)</f>
        <v>26.849999999999998</v>
      </c>
      <c r="H22">
        <v>27.514416461520725</v>
      </c>
      <c r="I22" t="str">
        <f t="shared" si="0"/>
        <v>DOWN</v>
      </c>
      <c r="J22">
        <v>29.733565891497236</v>
      </c>
      <c r="K22">
        <v>28.026672356571265</v>
      </c>
      <c r="L22" t="str">
        <f t="shared" si="1"/>
        <v>DOWN</v>
      </c>
      <c r="M22" t="str">
        <f t="shared" si="2"/>
        <v>DOWN</v>
      </c>
      <c r="N22">
        <v>20.771019935140636</v>
      </c>
      <c r="O22" t="str">
        <f t="shared" si="3"/>
        <v>DOWN</v>
      </c>
      <c r="P22" t="str">
        <f t="shared" si="4"/>
        <v>DOWN</v>
      </c>
      <c r="Q22">
        <f t="shared" si="5"/>
        <v>1.1499999999999986</v>
      </c>
      <c r="R22">
        <f t="shared" si="6"/>
        <v>1.8499999999999979</v>
      </c>
      <c r="S22">
        <f t="shared" si="7"/>
        <v>0.6216216216216216</v>
      </c>
      <c r="T22" t="str">
        <f t="shared" si="8"/>
        <v>No Indication</v>
      </c>
      <c r="U22" t="str">
        <f t="shared" si="9"/>
        <v>No T+M+I</v>
      </c>
      <c r="V22">
        <v>29.279135457480432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27.6</v>
      </c>
      <c r="D23">
        <v>28.15</v>
      </c>
      <c r="E23">
        <v>27.15</v>
      </c>
      <c r="F23">
        <v>28</v>
      </c>
      <c r="G23">
        <f>_xll.TA_TYPPRICE(D23,E23,F23)</f>
        <v>27.766666666666666</v>
      </c>
      <c r="H23">
        <v>27.640541564093695</v>
      </c>
      <c r="I23" t="str">
        <f t="shared" si="0"/>
        <v>UP</v>
      </c>
      <c r="J23">
        <v>29.381662360053404</v>
      </c>
      <c r="K23">
        <v>27.831856277333205</v>
      </c>
      <c r="L23" t="str">
        <f t="shared" si="1"/>
        <v>No Confirmation</v>
      </c>
      <c r="M23" t="str">
        <f t="shared" si="2"/>
        <v>No Trend</v>
      </c>
      <c r="N23">
        <v>38.992315122558317</v>
      </c>
      <c r="O23" t="str">
        <f t="shared" si="3"/>
        <v>DOWN</v>
      </c>
      <c r="P23" t="str">
        <f t="shared" si="4"/>
        <v>No Trend + Momentum</v>
      </c>
      <c r="Q23">
        <f t="shared" si="5"/>
        <v>0.85000000000000142</v>
      </c>
      <c r="R23">
        <f t="shared" si="6"/>
        <v>1</v>
      </c>
      <c r="S23">
        <f t="shared" si="7"/>
        <v>0.85000000000000142</v>
      </c>
      <c r="T23" t="str">
        <f t="shared" si="8"/>
        <v>UP</v>
      </c>
      <c r="U23" t="str">
        <f t="shared" si="9"/>
        <v>No T+M+I</v>
      </c>
      <c r="V23">
        <v>29.082345387098826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27.75</v>
      </c>
      <c r="D24">
        <v>28.35</v>
      </c>
      <c r="E24">
        <v>26.75</v>
      </c>
      <c r="F24">
        <v>27</v>
      </c>
      <c r="G24">
        <f>_xll.TA_TYPPRICE(D24,E24,F24)</f>
        <v>27.366666666666664</v>
      </c>
      <c r="H24">
        <v>27.503604115380178</v>
      </c>
      <c r="I24" t="str">
        <f t="shared" si="0"/>
        <v>DOWN</v>
      </c>
      <c r="J24">
        <v>29.152404057819314</v>
      </c>
      <c r="K24">
        <v>27.591443771259161</v>
      </c>
      <c r="L24" t="str">
        <f t="shared" si="1"/>
        <v>DOWN</v>
      </c>
      <c r="M24" t="str">
        <f t="shared" si="2"/>
        <v>DOWN</v>
      </c>
      <c r="N24">
        <v>30.285801821916674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1.6000000000000014</v>
      </c>
      <c r="S24">
        <f t="shared" si="7"/>
        <v>0.15624999999999986</v>
      </c>
      <c r="T24" t="str">
        <f t="shared" si="8"/>
        <v>DOWN</v>
      </c>
      <c r="U24" t="str">
        <f t="shared" si="9"/>
        <v>DOWN</v>
      </c>
      <c r="V24">
        <v>28.761984558314392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27.2</v>
      </c>
      <c r="D25">
        <v>27.45</v>
      </c>
      <c r="E25">
        <v>26.9</v>
      </c>
      <c r="F25">
        <v>27</v>
      </c>
      <c r="G25">
        <f>_xll.TA_TYPPRICE(D25,E25,F25)</f>
        <v>27.116666666666664</v>
      </c>
      <c r="H25">
        <v>27.310135391023422</v>
      </c>
      <c r="I25" t="str">
        <f t="shared" si="0"/>
        <v>DOWN</v>
      </c>
      <c r="J25">
        <v>28.774092044970576</v>
      </c>
      <c r="K25">
        <v>27.437789599868236</v>
      </c>
      <c r="L25" t="str">
        <f t="shared" si="1"/>
        <v>DOWN</v>
      </c>
      <c r="M25" t="str">
        <f t="shared" si="2"/>
        <v>DOWN</v>
      </c>
      <c r="N25">
        <v>30.285801821916671</v>
      </c>
      <c r="O25" t="str">
        <f t="shared" si="3"/>
        <v>DOWN</v>
      </c>
      <c r="P25" t="str">
        <f t="shared" si="4"/>
        <v>DOWN</v>
      </c>
      <c r="Q25">
        <f t="shared" si="5"/>
        <v>0.10000000000000142</v>
      </c>
      <c r="R25">
        <f t="shared" si="6"/>
        <v>0.55000000000000071</v>
      </c>
      <c r="S25">
        <f t="shared" si="7"/>
        <v>0.18181818181818415</v>
      </c>
      <c r="T25" t="str">
        <f t="shared" si="8"/>
        <v>DOWN</v>
      </c>
      <c r="U25" t="str">
        <f t="shared" si="9"/>
        <v>DOWN</v>
      </c>
      <c r="V25">
        <v>28.490910010881407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27.3</v>
      </c>
      <c r="D26">
        <v>27.45</v>
      </c>
      <c r="E26">
        <v>26.75</v>
      </c>
      <c r="F26">
        <v>27</v>
      </c>
      <c r="G26">
        <f>_xll.TA_TYPPRICE(D26,E26,F26)</f>
        <v>27.066666666666666</v>
      </c>
      <c r="H26">
        <v>27.188401028845043</v>
      </c>
      <c r="I26" t="str">
        <f t="shared" si="0"/>
        <v>DOWN</v>
      </c>
      <c r="J26">
        <v>28.479849368310447</v>
      </c>
      <c r="K26">
        <v>27.284947466564184</v>
      </c>
      <c r="L26" t="str">
        <f t="shared" si="1"/>
        <v>DOWN</v>
      </c>
      <c r="M26" t="str">
        <f t="shared" si="2"/>
        <v>DOWN</v>
      </c>
      <c r="N26">
        <v>30.285801821916671</v>
      </c>
      <c r="O26" t="str">
        <f t="shared" si="3"/>
        <v>DOWN</v>
      </c>
      <c r="P26" t="str">
        <f t="shared" si="4"/>
        <v>DOWN</v>
      </c>
      <c r="Q26">
        <f t="shared" si="5"/>
        <v>0.25</v>
      </c>
      <c r="R26">
        <f t="shared" si="6"/>
        <v>0.69999999999999929</v>
      </c>
      <c r="S26">
        <f t="shared" si="7"/>
        <v>0.35714285714285748</v>
      </c>
      <c r="T26" t="str">
        <f t="shared" si="8"/>
        <v>No Indication</v>
      </c>
      <c r="U26" t="str">
        <f t="shared" si="9"/>
        <v>No T+M+I</v>
      </c>
      <c r="V26">
        <v>28.261539239976575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26.8</v>
      </c>
      <c r="D27">
        <v>27.45</v>
      </c>
      <c r="E27">
        <v>26.55</v>
      </c>
      <c r="F27">
        <v>27</v>
      </c>
      <c r="G27">
        <f>_xll.TA_TYPPRICE(D27,E27,F27)</f>
        <v>27</v>
      </c>
      <c r="H27">
        <v>27.094200514422521</v>
      </c>
      <c r="I27" t="str">
        <f t="shared" si="0"/>
        <v>DOWN</v>
      </c>
      <c r="J27">
        <v>28.250993953130347</v>
      </c>
      <c r="K27">
        <v>27.1216258073277</v>
      </c>
      <c r="L27" t="str">
        <f t="shared" si="1"/>
        <v>DOWN</v>
      </c>
      <c r="M27" t="str">
        <f t="shared" si="2"/>
        <v>DOWN</v>
      </c>
      <c r="N27">
        <v>30.285801821916671</v>
      </c>
      <c r="O27" t="str">
        <f t="shared" si="3"/>
        <v>DOWN</v>
      </c>
      <c r="P27" t="str">
        <f t="shared" si="4"/>
        <v>DOWN</v>
      </c>
      <c r="Q27">
        <f t="shared" si="5"/>
        <v>0.44999999999999929</v>
      </c>
      <c r="R27">
        <f t="shared" si="6"/>
        <v>0.89999999999999858</v>
      </c>
      <c r="S27">
        <f t="shared" si="7"/>
        <v>0.5</v>
      </c>
      <c r="T27" t="str">
        <f t="shared" si="8"/>
        <v>No Indication</v>
      </c>
      <c r="U27" t="str">
        <f t="shared" si="9"/>
        <v>No T+M+I</v>
      </c>
      <c r="V27">
        <v>28.067456279980178</v>
      </c>
      <c r="W27">
        <v>29.807692307692307</v>
      </c>
      <c r="X27">
        <f t="shared" si="10"/>
        <v>-1.7402360277121289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27.85</v>
      </c>
      <c r="D28">
        <v>28</v>
      </c>
      <c r="E28">
        <v>27.2</v>
      </c>
      <c r="F28">
        <v>27</v>
      </c>
      <c r="G28">
        <f>_xll.TA_TYPPRICE(D28,E28,F28)</f>
        <v>27.400000000000002</v>
      </c>
      <c r="H28">
        <v>27.247100257211262</v>
      </c>
      <c r="I28" t="str">
        <f t="shared" si="0"/>
        <v>DOWN</v>
      </c>
      <c r="J28">
        <v>28.19521751910138</v>
      </c>
      <c r="K28">
        <v>27.139042294588211</v>
      </c>
      <c r="L28" t="str">
        <f t="shared" si="1"/>
        <v>DOWN</v>
      </c>
      <c r="M28" t="str">
        <f t="shared" si="2"/>
        <v>DOWN</v>
      </c>
      <c r="N28">
        <v>30.285801821916671</v>
      </c>
      <c r="O28" t="str">
        <f t="shared" si="3"/>
        <v>DOWN</v>
      </c>
      <c r="P28" t="str">
        <f t="shared" si="4"/>
        <v>DOWN</v>
      </c>
      <c r="Q28">
        <f t="shared" si="5"/>
        <v>-0.19999999999999929</v>
      </c>
      <c r="R28">
        <f t="shared" si="6"/>
        <v>0.80000000000000071</v>
      </c>
      <c r="S28">
        <f t="shared" si="7"/>
        <v>-0.24999999999999889</v>
      </c>
      <c r="T28" t="str">
        <f t="shared" si="8"/>
        <v>DOWN</v>
      </c>
      <c r="U28" t="str">
        <f t="shared" si="9"/>
        <v>DOWN</v>
      </c>
      <c r="V28">
        <v>27.903232236906305</v>
      </c>
      <c r="W28">
        <v>29.599715099715098</v>
      </c>
      <c r="X28">
        <f t="shared" si="10"/>
        <v>-1.6964828628087929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27.45</v>
      </c>
      <c r="D29">
        <v>27.45</v>
      </c>
      <c r="E29">
        <v>26.85</v>
      </c>
      <c r="F29">
        <v>27</v>
      </c>
      <c r="G29">
        <f>_xll.TA_TYPPRICE(D29,E29,F29)</f>
        <v>27.099999999999998</v>
      </c>
      <c r="H29">
        <v>27.17355012860563</v>
      </c>
      <c r="I29" t="str">
        <f t="shared" si="0"/>
        <v>DOWN</v>
      </c>
      <c r="J29">
        <v>28.029613625967741</v>
      </c>
      <c r="K29">
        <v>27.07481067356861</v>
      </c>
      <c r="L29" t="str">
        <f t="shared" si="1"/>
        <v>DOWN</v>
      </c>
      <c r="M29" t="str">
        <f t="shared" si="2"/>
        <v>DOWN</v>
      </c>
      <c r="N29">
        <v>30.285801821916671</v>
      </c>
      <c r="O29" t="str">
        <f t="shared" si="3"/>
        <v>DOWN</v>
      </c>
      <c r="P29" t="str">
        <f t="shared" si="4"/>
        <v>DOWN</v>
      </c>
      <c r="Q29">
        <f t="shared" si="5"/>
        <v>0.14999999999999858</v>
      </c>
      <c r="R29">
        <f t="shared" si="6"/>
        <v>0.59999999999999787</v>
      </c>
      <c r="S29">
        <f t="shared" si="7"/>
        <v>0.24999999999999853</v>
      </c>
      <c r="T29" t="str">
        <f t="shared" si="8"/>
        <v>No Indication</v>
      </c>
      <c r="U29" t="str">
        <f t="shared" si="9"/>
        <v>No T+M+I</v>
      </c>
      <c r="V29">
        <v>27.764273431228411</v>
      </c>
      <c r="W29">
        <v>29.407143610847314</v>
      </c>
      <c r="X29">
        <f t="shared" si="10"/>
        <v>-1.6428701796189031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</v>
      </c>
      <c r="D30">
        <v>27</v>
      </c>
      <c r="E30">
        <v>26.45</v>
      </c>
      <c r="F30">
        <v>27</v>
      </c>
      <c r="G30">
        <f>_xll.TA_TYPPRICE(D30,E30,F30)</f>
        <v>26.816666666666666</v>
      </c>
      <c r="H30">
        <v>26.995108397636148</v>
      </c>
      <c r="I30" t="str">
        <f t="shared" si="0"/>
        <v>UP</v>
      </c>
      <c r="J30">
        <v>27.800810597974909</v>
      </c>
      <c r="K30">
        <v>26.935963857220031</v>
      </c>
      <c r="L30" t="str">
        <f t="shared" si="1"/>
        <v>No Confirmation</v>
      </c>
      <c r="M30" t="str">
        <f t="shared" si="2"/>
        <v>No Trend</v>
      </c>
      <c r="N30">
        <v>30.285801821916671</v>
      </c>
      <c r="O30" t="str">
        <f t="shared" si="3"/>
        <v>DOWN</v>
      </c>
      <c r="P30" t="str">
        <f t="shared" si="4"/>
        <v>No Trend + Momentum</v>
      </c>
      <c r="Q30">
        <f t="shared" si="5"/>
        <v>0.55000000000000071</v>
      </c>
      <c r="R30">
        <f t="shared" si="6"/>
        <v>0.55000000000000071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27.646692903347116</v>
      </c>
      <c r="W30">
        <v>29.228836676710475</v>
      </c>
      <c r="X30">
        <f t="shared" si="10"/>
        <v>-1.5821437733633594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26.75</v>
      </c>
      <c r="D31">
        <v>28.35</v>
      </c>
      <c r="E31">
        <v>26.5</v>
      </c>
      <c r="F31">
        <v>28</v>
      </c>
      <c r="G31">
        <f>_xll.TA_TYPPRICE(D31,E31,F31)</f>
        <v>27.616666666666664</v>
      </c>
      <c r="H31">
        <v>27.305887532151406</v>
      </c>
      <c r="I31" t="str">
        <f t="shared" si="0"/>
        <v>UP</v>
      </c>
      <c r="J31">
        <v>27.922852687313817</v>
      </c>
      <c r="K31">
        <v>26.839083000060025</v>
      </c>
      <c r="L31" t="str">
        <f t="shared" si="1"/>
        <v>UP</v>
      </c>
      <c r="M31" t="str">
        <f t="shared" si="2"/>
        <v>UP</v>
      </c>
      <c r="N31">
        <v>66.235516498800479</v>
      </c>
      <c r="O31" t="str">
        <f t="shared" si="3"/>
        <v>UP</v>
      </c>
      <c r="P31" t="str">
        <f t="shared" si="4"/>
        <v>UP</v>
      </c>
      <c r="Q31">
        <f t="shared" si="5"/>
        <v>1.5</v>
      </c>
      <c r="R31">
        <f t="shared" si="6"/>
        <v>1.8500000000000014</v>
      </c>
      <c r="S31">
        <f t="shared" si="7"/>
        <v>0.81081081081081019</v>
      </c>
      <c r="T31" t="str">
        <f t="shared" si="8"/>
        <v>UP</v>
      </c>
      <c r="U31" t="str">
        <f t="shared" si="9"/>
        <v>UP</v>
      </c>
      <c r="V31">
        <v>27.701047841293715</v>
      </c>
      <c r="W31">
        <v>29.137811737694886</v>
      </c>
      <c r="X31">
        <f t="shared" si="10"/>
        <v>-1.4367638964011711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27.8</v>
      </c>
      <c r="D32">
        <v>28</v>
      </c>
      <c r="E32">
        <v>27.3</v>
      </c>
      <c r="F32">
        <v>27</v>
      </c>
      <c r="G32">
        <f>_xll.TA_TYPPRICE(D32,E32,F32)</f>
        <v>27.433333333333334</v>
      </c>
      <c r="H32">
        <v>27.36961043274237</v>
      </c>
      <c r="I32" t="str">
        <f t="shared" si="0"/>
        <v>DOWN</v>
      </c>
      <c r="J32">
        <v>27.939996534577414</v>
      </c>
      <c r="K32">
        <v>26.941509000046686</v>
      </c>
      <c r="L32" t="str">
        <f t="shared" si="1"/>
        <v>No Confirmation</v>
      </c>
      <c r="M32" t="str">
        <f t="shared" si="2"/>
        <v>No Trend</v>
      </c>
      <c r="N32">
        <v>40.274765757109918</v>
      </c>
      <c r="O32" t="str">
        <f t="shared" si="3"/>
        <v>No Momentum</v>
      </c>
      <c r="P32" t="str">
        <f t="shared" si="4"/>
        <v>No Trend + Momentum</v>
      </c>
      <c r="Q32">
        <f t="shared" si="5"/>
        <v>-0.30000000000000071</v>
      </c>
      <c r="R32">
        <f t="shared" si="6"/>
        <v>0.69999999999999929</v>
      </c>
      <c r="S32">
        <f t="shared" si="7"/>
        <v>-0.42857142857143005</v>
      </c>
      <c r="T32" t="str">
        <f t="shared" si="8"/>
        <v>DOWN</v>
      </c>
      <c r="U32" t="str">
        <f t="shared" si="9"/>
        <v>No T+M+I</v>
      </c>
      <c r="V32">
        <v>27.593194327248529</v>
      </c>
      <c r="W32">
        <v>28.97945531268045</v>
      </c>
      <c r="X32">
        <f t="shared" si="10"/>
        <v>-1.386260985431921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27.2</v>
      </c>
      <c r="D33">
        <v>28</v>
      </c>
      <c r="E33">
        <v>26.85</v>
      </c>
      <c r="F33">
        <v>28</v>
      </c>
      <c r="G33">
        <f>_xll.TA_TYPPRICE(D33,E33,F33)</f>
        <v>27.616666666666664</v>
      </c>
      <c r="H33">
        <v>27.493138549704518</v>
      </c>
      <c r="I33" t="str">
        <f t="shared" si="0"/>
        <v>UP</v>
      </c>
      <c r="J33">
        <v>27.953330638004655</v>
      </c>
      <c r="K33">
        <v>26.921173666702977</v>
      </c>
      <c r="L33" t="str">
        <f t="shared" si="1"/>
        <v>UP</v>
      </c>
      <c r="M33" t="str">
        <f t="shared" si="2"/>
        <v>UP</v>
      </c>
      <c r="N33">
        <v>59.914136736804622</v>
      </c>
      <c r="O33" t="str">
        <f t="shared" si="3"/>
        <v>No Momentum</v>
      </c>
      <c r="P33" t="str">
        <f t="shared" si="4"/>
        <v>No Trend + Momentum</v>
      </c>
      <c r="Q33">
        <f t="shared" si="5"/>
        <v>1.1499999999999986</v>
      </c>
      <c r="R33">
        <f t="shared" si="6"/>
        <v>1.1499999999999986</v>
      </c>
      <c r="S33">
        <f t="shared" si="7"/>
        <v>1</v>
      </c>
      <c r="T33" t="str">
        <f t="shared" si="8"/>
        <v>UP</v>
      </c>
      <c r="U33" t="str">
        <f t="shared" si="9"/>
        <v>No T+M+I</v>
      </c>
      <c r="V33">
        <v>27.655779815364141</v>
      </c>
      <c r="W33">
        <v>28.906903067296714</v>
      </c>
      <c r="X33">
        <f t="shared" si="10"/>
        <v>-1.2511232519325723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27.35</v>
      </c>
      <c r="D34">
        <v>28.15</v>
      </c>
      <c r="E34">
        <v>27.35</v>
      </c>
      <c r="F34">
        <v>28</v>
      </c>
      <c r="G34">
        <f>_xll.TA_TYPPRICE(D34,E34,F34)</f>
        <v>27.833333333333332</v>
      </c>
      <c r="H34">
        <v>27.663235941518927</v>
      </c>
      <c r="I34" t="str">
        <f t="shared" si="0"/>
        <v>UP</v>
      </c>
      <c r="J34">
        <v>27.997034940670286</v>
      </c>
      <c r="K34">
        <v>27.016468407435649</v>
      </c>
      <c r="L34" t="str">
        <f t="shared" si="1"/>
        <v>UP</v>
      </c>
      <c r="M34" t="str">
        <f t="shared" si="2"/>
        <v>UP</v>
      </c>
      <c r="N34">
        <v>59.914136736804622</v>
      </c>
      <c r="O34" t="str">
        <f t="shared" si="3"/>
        <v>No Momentum</v>
      </c>
      <c r="P34" t="str">
        <f t="shared" si="4"/>
        <v>No Trend + Momentum</v>
      </c>
      <c r="Q34">
        <f t="shared" si="5"/>
        <v>0.64999999999999858</v>
      </c>
      <c r="R34">
        <f t="shared" si="6"/>
        <v>0.79999999999999716</v>
      </c>
      <c r="S34">
        <f t="shared" si="7"/>
        <v>0.81250000000000111</v>
      </c>
      <c r="T34" t="str">
        <f t="shared" si="8"/>
        <v>UP</v>
      </c>
      <c r="U34" t="str">
        <f t="shared" si="9"/>
        <v>No T+M+I</v>
      </c>
      <c r="V34">
        <v>27.708736766846581</v>
      </c>
      <c r="W34">
        <v>28.839725062311771</v>
      </c>
      <c r="X34">
        <f t="shared" si="10"/>
        <v>-1.1309882954651904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27.75</v>
      </c>
      <c r="D35">
        <v>28.2</v>
      </c>
      <c r="E35">
        <v>27.4</v>
      </c>
      <c r="F35">
        <v>27</v>
      </c>
      <c r="G35">
        <f>_xll.TA_TYPPRICE(D35,E35,F35)</f>
        <v>27.533333333333331</v>
      </c>
      <c r="H35">
        <v>27.598284637426129</v>
      </c>
      <c r="I35" t="str">
        <f t="shared" si="0"/>
        <v>DOWN</v>
      </c>
      <c r="J35">
        <v>28.042138287187999</v>
      </c>
      <c r="K35">
        <v>27.101697650227727</v>
      </c>
      <c r="L35" t="str">
        <f t="shared" si="1"/>
        <v>DOWN</v>
      </c>
      <c r="M35" t="str">
        <f t="shared" si="2"/>
        <v>DOWN</v>
      </c>
      <c r="N35">
        <v>39.578769304972411</v>
      </c>
      <c r="O35" t="str">
        <f t="shared" si="3"/>
        <v>DOWN</v>
      </c>
      <c r="P35" t="str">
        <f t="shared" si="4"/>
        <v>DOWN</v>
      </c>
      <c r="Q35">
        <f t="shared" si="5"/>
        <v>-0.39999999999999858</v>
      </c>
      <c r="R35">
        <f t="shared" si="6"/>
        <v>0.80000000000000071</v>
      </c>
      <c r="S35">
        <f t="shared" si="7"/>
        <v>-0.49999999999999778</v>
      </c>
      <c r="T35" t="str">
        <f t="shared" si="8"/>
        <v>DOWN</v>
      </c>
      <c r="U35" t="str">
        <f t="shared" si="9"/>
        <v>DOWN</v>
      </c>
      <c r="V35">
        <v>27.599700341177876</v>
      </c>
      <c r="W35">
        <v>28.70344913177016</v>
      </c>
      <c r="X35">
        <f t="shared" si="10"/>
        <v>-1.1037487905922845</v>
      </c>
      <c r="Y35">
        <v>-1.441179784814036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27.6</v>
      </c>
      <c r="D36">
        <v>27.8</v>
      </c>
      <c r="E36">
        <v>27.1</v>
      </c>
      <c r="F36">
        <v>27</v>
      </c>
      <c r="G36">
        <f>_xll.TA_TYPPRICE(D36,E36,F36)</f>
        <v>27.3</v>
      </c>
      <c r="H36">
        <v>27.449142318713065</v>
      </c>
      <c r="I36" t="str">
        <f t="shared" si="0"/>
        <v>DOWN</v>
      </c>
      <c r="J36">
        <v>27.988329778924001</v>
      </c>
      <c r="K36">
        <v>27.101320394621567</v>
      </c>
      <c r="L36" t="str">
        <f t="shared" si="1"/>
        <v>DOWN</v>
      </c>
      <c r="M36" t="str">
        <f t="shared" si="2"/>
        <v>DOWN</v>
      </c>
      <c r="N36">
        <v>39.578769304972411</v>
      </c>
      <c r="O36" t="str">
        <f t="shared" si="3"/>
        <v>DOWN</v>
      </c>
      <c r="P36" t="str">
        <f t="shared" si="4"/>
        <v>DOWN</v>
      </c>
      <c r="Q36">
        <f t="shared" si="5"/>
        <v>-0.10000000000000142</v>
      </c>
      <c r="R36">
        <f t="shared" si="6"/>
        <v>0.69999999999999929</v>
      </c>
      <c r="S36">
        <f t="shared" si="7"/>
        <v>-0.14285714285714504</v>
      </c>
      <c r="T36" t="str">
        <f t="shared" si="8"/>
        <v>DOWN</v>
      </c>
      <c r="U36" t="str">
        <f t="shared" si="9"/>
        <v>DOWN</v>
      </c>
      <c r="V36">
        <v>27.507438750227433</v>
      </c>
      <c r="W36">
        <v>28.577267714602002</v>
      </c>
      <c r="X36">
        <f t="shared" si="10"/>
        <v>-1.0698289643745689</v>
      </c>
      <c r="Y36">
        <v>-1.3669096207261426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27.25</v>
      </c>
      <c r="D37">
        <v>27.65</v>
      </c>
      <c r="E37">
        <v>27.15</v>
      </c>
      <c r="F37">
        <v>27</v>
      </c>
      <c r="G37">
        <f>_xll.TA_TYPPRICE(D37,E37,F37)</f>
        <v>27.266666666666666</v>
      </c>
      <c r="H37">
        <v>27.357904492689865</v>
      </c>
      <c r="I37" t="str">
        <f t="shared" si="0"/>
        <v>DOWN</v>
      </c>
      <c r="J37">
        <v>27.913145383607556</v>
      </c>
      <c r="K37">
        <v>27.112138084705663</v>
      </c>
      <c r="L37" t="str">
        <f t="shared" si="1"/>
        <v>DOWN</v>
      </c>
      <c r="M37" t="str">
        <f t="shared" si="2"/>
        <v>DOWN</v>
      </c>
      <c r="N37">
        <v>39.578769304972418</v>
      </c>
      <c r="O37" t="str">
        <f t="shared" si="3"/>
        <v>DOWN</v>
      </c>
      <c r="P37" t="str">
        <f t="shared" si="4"/>
        <v>DOWN</v>
      </c>
      <c r="Q37">
        <f t="shared" si="5"/>
        <v>-0.14999999999999858</v>
      </c>
      <c r="R37">
        <f t="shared" si="6"/>
        <v>0.5</v>
      </c>
      <c r="S37">
        <f t="shared" si="7"/>
        <v>-0.29999999999999716</v>
      </c>
      <c r="T37" t="str">
        <f t="shared" si="8"/>
        <v>DOWN</v>
      </c>
      <c r="U37" t="str">
        <f t="shared" si="9"/>
        <v>DOWN</v>
      </c>
      <c r="V37">
        <v>27.429371250192442</v>
      </c>
      <c r="W37">
        <v>28.460433069075929</v>
      </c>
      <c r="X37">
        <f t="shared" si="10"/>
        <v>-1.0310618188834866</v>
      </c>
      <c r="Y37">
        <v>-1.2997400603576115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27.3</v>
      </c>
      <c r="D38">
        <v>27.6</v>
      </c>
      <c r="E38">
        <v>27.1</v>
      </c>
      <c r="F38">
        <v>27</v>
      </c>
      <c r="G38">
        <f>_xll.TA_TYPPRICE(D38,E38,F38)</f>
        <v>27.233333333333334</v>
      </c>
      <c r="H38">
        <v>27.295618913011602</v>
      </c>
      <c r="I38" t="str">
        <f t="shared" si="0"/>
        <v>DOWN</v>
      </c>
      <c r="J38">
        <v>27.843557520583655</v>
      </c>
      <c r="K38">
        <v>27.109440732548848</v>
      </c>
      <c r="L38" t="str">
        <f t="shared" si="1"/>
        <v>DOWN</v>
      </c>
      <c r="M38" t="str">
        <f t="shared" si="2"/>
        <v>DOWN</v>
      </c>
      <c r="N38">
        <v>39.578769304972418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0.5</v>
      </c>
      <c r="S38">
        <f t="shared" si="7"/>
        <v>-0.20000000000000284</v>
      </c>
      <c r="T38" t="str">
        <f t="shared" si="8"/>
        <v>DOWN</v>
      </c>
      <c r="U38" t="str">
        <f t="shared" si="9"/>
        <v>DOWN</v>
      </c>
      <c r="V38">
        <v>27.363314134778221</v>
      </c>
      <c r="W38">
        <v>28.35225284173697</v>
      </c>
      <c r="X38">
        <f t="shared" si="10"/>
        <v>-0.98893870695874853</v>
      </c>
      <c r="Y38">
        <v>-1.2375797896778389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27.3</v>
      </c>
      <c r="D39">
        <v>27.8</v>
      </c>
      <c r="E39">
        <v>27.1</v>
      </c>
      <c r="F39">
        <v>27</v>
      </c>
      <c r="G39">
        <f>_xll.TA_TYPPRICE(D39,E39,F39)</f>
        <v>27.3</v>
      </c>
      <c r="H39">
        <v>27.297809456505803</v>
      </c>
      <c r="I39" t="str">
        <f t="shared" si="0"/>
        <v>DOWN</v>
      </c>
      <c r="J39">
        <v>27.833878071565064</v>
      </c>
      <c r="K39">
        <v>27.107342791982436</v>
      </c>
      <c r="L39" t="str">
        <f t="shared" si="1"/>
        <v>DOWN</v>
      </c>
      <c r="M39" t="str">
        <f t="shared" si="2"/>
        <v>DOWN</v>
      </c>
      <c r="N39">
        <v>39.578769304972418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0.69999999999999929</v>
      </c>
      <c r="S39">
        <f t="shared" si="7"/>
        <v>-0.14285714285714504</v>
      </c>
      <c r="T39" t="str">
        <f t="shared" si="8"/>
        <v>DOWN</v>
      </c>
      <c r="U39" t="str">
        <f t="shared" si="9"/>
        <v>DOWN</v>
      </c>
      <c r="V39">
        <v>27.307419652504649</v>
      </c>
      <c r="W39">
        <v>28.252085964571268</v>
      </c>
      <c r="X39">
        <f t="shared" si="10"/>
        <v>-0.94466631206661944</v>
      </c>
      <c r="Y39">
        <v>-1.1789970941555949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27.45</v>
      </c>
      <c r="D40">
        <v>27.45</v>
      </c>
      <c r="E40">
        <v>26.6</v>
      </c>
      <c r="F40">
        <v>27</v>
      </c>
      <c r="G40">
        <f>_xll.TA_TYPPRICE(D40,E40,F40)</f>
        <v>27.016666666666666</v>
      </c>
      <c r="H40">
        <v>27.157238061586234</v>
      </c>
      <c r="I40" t="str">
        <f t="shared" si="0"/>
        <v>DOWN</v>
      </c>
      <c r="J40">
        <v>27.748571833439495</v>
      </c>
      <c r="K40">
        <v>26.994599949319674</v>
      </c>
      <c r="L40" t="str">
        <f t="shared" si="1"/>
        <v>No Confirmation</v>
      </c>
      <c r="M40" t="str">
        <f t="shared" si="2"/>
        <v>No Trend</v>
      </c>
      <c r="N40">
        <v>39.578769304972425</v>
      </c>
      <c r="O40" t="str">
        <f t="shared" si="3"/>
        <v>DOWN</v>
      </c>
      <c r="P40" t="str">
        <f t="shared" si="4"/>
        <v>No Trend + Momentum</v>
      </c>
      <c r="Q40">
        <f t="shared" si="5"/>
        <v>0.39999999999999858</v>
      </c>
      <c r="R40">
        <f t="shared" si="6"/>
        <v>0.84999999999999787</v>
      </c>
      <c r="S40">
        <f t="shared" si="7"/>
        <v>0.47058823529411714</v>
      </c>
      <c r="T40" t="str">
        <f t="shared" si="8"/>
        <v>No Indication</v>
      </c>
      <c r="U40" t="str">
        <f t="shared" si="9"/>
        <v>No T+M+I</v>
      </c>
      <c r="V40">
        <v>27.260124321350087</v>
      </c>
      <c r="W40">
        <v>28.159338856084506</v>
      </c>
      <c r="X40">
        <f t="shared" si="10"/>
        <v>-0.89921453473441915</v>
      </c>
      <c r="Y40">
        <v>-1.1230405822713598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26.85</v>
      </c>
      <c r="D41">
        <v>27.25</v>
      </c>
      <c r="E41">
        <v>26.45</v>
      </c>
      <c r="F41">
        <v>27</v>
      </c>
      <c r="G41">
        <f>_xll.TA_TYPPRICE(D41,E41,F41)</f>
        <v>26.900000000000002</v>
      </c>
      <c r="H41">
        <v>27.028619030793116</v>
      </c>
      <c r="I41" t="str">
        <f t="shared" si="0"/>
        <v>DOWN</v>
      </c>
      <c r="J41">
        <v>27.637778092675163</v>
      </c>
      <c r="K41">
        <v>26.873577738359746</v>
      </c>
      <c r="L41" t="str">
        <f t="shared" si="1"/>
        <v>No Confirmation</v>
      </c>
      <c r="M41" t="str">
        <f t="shared" si="2"/>
        <v>No Trend</v>
      </c>
      <c r="N41">
        <v>39.578769304972425</v>
      </c>
      <c r="O41" t="str">
        <f t="shared" si="3"/>
        <v>DOWN</v>
      </c>
      <c r="P41" t="str">
        <f t="shared" si="4"/>
        <v>No Trend + Momentum</v>
      </c>
      <c r="Q41">
        <f t="shared" si="5"/>
        <v>0.55000000000000071</v>
      </c>
      <c r="R41">
        <f t="shared" si="6"/>
        <v>0.80000000000000071</v>
      </c>
      <c r="S41">
        <f t="shared" si="7"/>
        <v>0.68750000000000022</v>
      </c>
      <c r="T41" t="str">
        <f t="shared" si="8"/>
        <v>No Indication</v>
      </c>
      <c r="U41" t="str">
        <f t="shared" si="9"/>
        <v>No T+M+I</v>
      </c>
      <c r="V41">
        <v>27.220105194988534</v>
      </c>
      <c r="W41">
        <v>28.073461903781951</v>
      </c>
      <c r="X41">
        <f t="shared" si="10"/>
        <v>-0.85335670879341663</v>
      </c>
      <c r="Y41">
        <v>-1.0691038075757713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27.1</v>
      </c>
      <c r="D42">
        <v>28.45</v>
      </c>
      <c r="E42">
        <v>26.75</v>
      </c>
      <c r="F42">
        <v>28</v>
      </c>
      <c r="G42">
        <f>_xll.TA_TYPPRICE(D42,E42,F42)</f>
        <v>27.733333333333334</v>
      </c>
      <c r="H42">
        <v>27.380976182063225</v>
      </c>
      <c r="I42" t="str">
        <f t="shared" si="0"/>
        <v>UP</v>
      </c>
      <c r="J42">
        <v>27.818271849858458</v>
      </c>
      <c r="K42">
        <v>26.846116018724246</v>
      </c>
      <c r="L42" t="str">
        <f t="shared" si="1"/>
        <v>UP</v>
      </c>
      <c r="M42" t="str">
        <f t="shared" si="2"/>
        <v>UP</v>
      </c>
      <c r="N42">
        <v>76.924597462373583</v>
      </c>
      <c r="O42" t="str">
        <f t="shared" si="3"/>
        <v>UP</v>
      </c>
      <c r="P42" t="str">
        <f t="shared" si="4"/>
        <v>UP</v>
      </c>
      <c r="Q42">
        <f t="shared" si="5"/>
        <v>1.25</v>
      </c>
      <c r="R42">
        <f t="shared" si="6"/>
        <v>1.6999999999999993</v>
      </c>
      <c r="S42">
        <f t="shared" si="7"/>
        <v>0.7352941176470591</v>
      </c>
      <c r="T42" t="str">
        <f t="shared" si="8"/>
        <v>No Indication</v>
      </c>
      <c r="U42" t="str">
        <f t="shared" si="9"/>
        <v>No T+M+I</v>
      </c>
      <c r="V42">
        <v>27.340089011144144</v>
      </c>
      <c r="W42">
        <v>28.068020281279583</v>
      </c>
      <c r="X42">
        <f t="shared" si="10"/>
        <v>-0.72793127013543923</v>
      </c>
      <c r="Y42">
        <v>-1.0008693000877049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28.7</v>
      </c>
      <c r="D43">
        <v>29.4</v>
      </c>
      <c r="E43">
        <v>28.35</v>
      </c>
      <c r="F43">
        <v>29</v>
      </c>
      <c r="G43">
        <f>_xll.TA_TYPPRICE(D43,E43,F43)</f>
        <v>28.916666666666668</v>
      </c>
      <c r="H43">
        <v>28.148821424364947</v>
      </c>
      <c r="I43" t="str">
        <f t="shared" si="0"/>
        <v>UP</v>
      </c>
      <c r="J43">
        <v>28.169766994334356</v>
      </c>
      <c r="K43">
        <v>27.180312459007748</v>
      </c>
      <c r="L43" t="str">
        <f t="shared" si="1"/>
        <v>UP</v>
      </c>
      <c r="M43" t="str">
        <f t="shared" si="2"/>
        <v>UP</v>
      </c>
      <c r="N43">
        <v>86.982274031831579</v>
      </c>
      <c r="O43" t="str">
        <f t="shared" si="3"/>
        <v>UP</v>
      </c>
      <c r="P43" t="str">
        <f t="shared" si="4"/>
        <v>UP</v>
      </c>
      <c r="Q43">
        <f t="shared" si="5"/>
        <v>0.64999999999999858</v>
      </c>
      <c r="R43">
        <f t="shared" si="6"/>
        <v>1.0499999999999972</v>
      </c>
      <c r="S43">
        <f t="shared" si="7"/>
        <v>0.6190476190476194</v>
      </c>
      <c r="T43" t="str">
        <f t="shared" si="8"/>
        <v>No Indication</v>
      </c>
      <c r="U43" t="str">
        <f t="shared" si="9"/>
        <v>No T+M+I</v>
      </c>
      <c r="V43">
        <v>27.595459932506582</v>
      </c>
      <c r="W43">
        <v>28.137055815999613</v>
      </c>
      <c r="X43">
        <f t="shared" si="10"/>
        <v>-0.54159588349303078</v>
      </c>
      <c r="Y43">
        <v>-0.90901461676877005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29.2</v>
      </c>
      <c r="D44">
        <v>30.1</v>
      </c>
      <c r="E44">
        <v>28.7</v>
      </c>
      <c r="F44">
        <v>30</v>
      </c>
      <c r="G44">
        <f>_xll.TA_TYPPRICE(D44,E44,F44)</f>
        <v>29.599999999999998</v>
      </c>
      <c r="H44">
        <v>28.874410712182474</v>
      </c>
      <c r="I44" t="str">
        <f t="shared" si="0"/>
        <v>UP</v>
      </c>
      <c r="J44">
        <v>28.598707662260054</v>
      </c>
      <c r="K44">
        <v>27.518020801450472</v>
      </c>
      <c r="L44" t="str">
        <f t="shared" si="1"/>
        <v>UP</v>
      </c>
      <c r="M44" t="str">
        <f t="shared" si="2"/>
        <v>UP</v>
      </c>
      <c r="N44">
        <v>91.573342265480235</v>
      </c>
      <c r="O44" t="str">
        <f t="shared" si="3"/>
        <v>UP</v>
      </c>
      <c r="P44" t="str">
        <f t="shared" si="4"/>
        <v>UP</v>
      </c>
      <c r="Q44">
        <f t="shared" si="5"/>
        <v>1.3000000000000007</v>
      </c>
      <c r="R44">
        <f t="shared" si="6"/>
        <v>1.4000000000000021</v>
      </c>
      <c r="S44">
        <f t="shared" si="7"/>
        <v>0.92857142857142771</v>
      </c>
      <c r="T44" t="str">
        <f t="shared" si="8"/>
        <v>UP</v>
      </c>
      <c r="U44" t="str">
        <f t="shared" si="9"/>
        <v>UP</v>
      </c>
      <c r="V44">
        <v>27.965389173659414</v>
      </c>
      <c r="W44">
        <v>28.275051681481123</v>
      </c>
      <c r="X44">
        <f t="shared" si="10"/>
        <v>-0.30966250782170945</v>
      </c>
      <c r="Y44">
        <v>-0.78914419497935795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28.85</v>
      </c>
      <c r="AE44">
        <f t="shared" si="16"/>
        <v>29.25</v>
      </c>
      <c r="AF44">
        <f t="shared" si="17"/>
        <v>29.400000000000002</v>
      </c>
      <c r="AG44">
        <f t="shared" si="18"/>
        <v>29.55</v>
      </c>
      <c r="AH44">
        <f t="shared" si="19"/>
        <v>29.55</v>
      </c>
    </row>
    <row r="45" spans="1:34" x14ac:dyDescent="0.25">
      <c r="A45" t="s">
        <v>5</v>
      </c>
      <c r="B45" s="1">
        <v>42919</v>
      </c>
      <c r="C45">
        <v>29.8</v>
      </c>
      <c r="D45">
        <v>30.25</v>
      </c>
      <c r="E45">
        <v>29.55</v>
      </c>
      <c r="F45">
        <v>30</v>
      </c>
      <c r="G45">
        <f>_xll.TA_TYPPRICE(D45,E45,F45)</f>
        <v>29.933333333333334</v>
      </c>
      <c r="H45">
        <v>29.403872022757902</v>
      </c>
      <c r="I45" t="str">
        <f t="shared" si="0"/>
        <v>UP</v>
      </c>
      <c r="J45">
        <v>28.965661515091153</v>
      </c>
      <c r="K45">
        <v>27.969571734461478</v>
      </c>
      <c r="L45" t="str">
        <f t="shared" si="1"/>
        <v>UP</v>
      </c>
      <c r="M45" t="str">
        <f t="shared" si="2"/>
        <v>UP</v>
      </c>
      <c r="N45">
        <v>91.573342265480235</v>
      </c>
      <c r="O45" t="str">
        <f t="shared" si="3"/>
        <v>UP</v>
      </c>
      <c r="P45" t="str">
        <f t="shared" si="4"/>
        <v>UP</v>
      </c>
      <c r="Q45">
        <f t="shared" si="5"/>
        <v>0.44999999999999929</v>
      </c>
      <c r="R45">
        <f t="shared" si="6"/>
        <v>0.69999999999999929</v>
      </c>
      <c r="S45">
        <f t="shared" si="7"/>
        <v>0.64285714285714246</v>
      </c>
      <c r="T45" t="str">
        <f t="shared" si="8"/>
        <v>No Indication</v>
      </c>
      <c r="U45" t="str">
        <f t="shared" si="9"/>
        <v>No T+M+I</v>
      </c>
      <c r="V45">
        <v>28.278406223865659</v>
      </c>
      <c r="W45">
        <v>28.40282563100104</v>
      </c>
      <c r="X45">
        <f t="shared" si="10"/>
        <v>-0.12441940713538102</v>
      </c>
      <c r="Y45">
        <v>-0.65619923741056252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29.8</v>
      </c>
      <c r="D46">
        <v>30</v>
      </c>
      <c r="E46">
        <v>28.65</v>
      </c>
      <c r="F46">
        <v>29</v>
      </c>
      <c r="G46">
        <f>_xll.TA_TYPPRICE(D46,E46,F46)</f>
        <v>29.216666666666669</v>
      </c>
      <c r="H46">
        <v>29.310269344712285</v>
      </c>
      <c r="I46" t="str">
        <f t="shared" si="0"/>
        <v>DOWN</v>
      </c>
      <c r="J46">
        <v>29.195514511737564</v>
      </c>
      <c r="K46">
        <v>28.12077801569226</v>
      </c>
      <c r="L46" t="str">
        <f t="shared" si="1"/>
        <v>No Confirmation</v>
      </c>
      <c r="M46" t="str">
        <f t="shared" si="2"/>
        <v>No Trend</v>
      </c>
      <c r="N46">
        <v>59.039212030081877</v>
      </c>
      <c r="O46" t="str">
        <f t="shared" si="3"/>
        <v>No Momentum</v>
      </c>
      <c r="P46" t="str">
        <f t="shared" si="4"/>
        <v>No Trend + Momentum</v>
      </c>
      <c r="Q46">
        <f t="shared" si="5"/>
        <v>0.35000000000000142</v>
      </c>
      <c r="R46">
        <f t="shared" si="6"/>
        <v>1.3500000000000014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28.389420650963249</v>
      </c>
      <c r="W46">
        <v>28.447060769445407</v>
      </c>
      <c r="X46">
        <f t="shared" si="10"/>
        <v>-5.7640118482158442E-2</v>
      </c>
      <c r="Y46">
        <v>-0.53648741362488173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28.15</v>
      </c>
      <c r="D47">
        <v>28.85</v>
      </c>
      <c r="E47">
        <v>28.15</v>
      </c>
      <c r="F47">
        <v>29</v>
      </c>
      <c r="G47">
        <f>_xll.TA_TYPPRICE(D47,E47,F47)</f>
        <v>28.666666666666668</v>
      </c>
      <c r="H47">
        <v>28.988468005689477</v>
      </c>
      <c r="I47" t="str">
        <f t="shared" si="0"/>
        <v>UP</v>
      </c>
      <c r="J47">
        <v>29.118733509129218</v>
      </c>
      <c r="K47">
        <v>28.127271789982867</v>
      </c>
      <c r="L47" t="str">
        <f t="shared" si="1"/>
        <v>No Confirmation</v>
      </c>
      <c r="M47" t="str">
        <f t="shared" si="2"/>
        <v>No Trend</v>
      </c>
      <c r="N47">
        <v>59.039212030081877</v>
      </c>
      <c r="O47" t="str">
        <f t="shared" si="3"/>
        <v>No Momentum</v>
      </c>
      <c r="P47" t="str">
        <f t="shared" si="4"/>
        <v>No Trend + Momentum</v>
      </c>
      <c r="Q47">
        <f t="shared" si="5"/>
        <v>0.85000000000000142</v>
      </c>
      <c r="R47">
        <f t="shared" si="6"/>
        <v>0.70000000000000284</v>
      </c>
      <c r="S47">
        <f t="shared" si="7"/>
        <v>1.2142857142857113</v>
      </c>
      <c r="T47" t="str">
        <f t="shared" si="8"/>
        <v>UP</v>
      </c>
      <c r="U47" t="str">
        <f t="shared" si="9"/>
        <v>No T+M+I</v>
      </c>
      <c r="V47">
        <v>28.483355935430442</v>
      </c>
      <c r="W47">
        <v>28.488019230967971</v>
      </c>
      <c r="X47">
        <f t="shared" si="10"/>
        <v>-4.6632955375294216E-3</v>
      </c>
      <c r="Y47">
        <v>-0.43012259000741127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28.5</v>
      </c>
      <c r="D48">
        <v>28.7</v>
      </c>
      <c r="E48">
        <v>28.2</v>
      </c>
      <c r="F48">
        <v>28</v>
      </c>
      <c r="G48">
        <f>_xll.TA_TYPPRICE(D48,E48,F48)</f>
        <v>28.3</v>
      </c>
      <c r="H48">
        <v>28.64423400284474</v>
      </c>
      <c r="I48" t="str">
        <f t="shared" si="0"/>
        <v>DOWN</v>
      </c>
      <c r="J48">
        <v>29.025681618211614</v>
      </c>
      <c r="K48">
        <v>28.143433614431117</v>
      </c>
      <c r="L48" t="str">
        <f t="shared" si="1"/>
        <v>DOWN</v>
      </c>
      <c r="M48" t="str">
        <f t="shared" si="2"/>
        <v>DOWN</v>
      </c>
      <c r="N48">
        <v>37.964306630747679</v>
      </c>
      <c r="O48" t="str">
        <f t="shared" si="3"/>
        <v>DOWN</v>
      </c>
      <c r="P48" t="str">
        <f t="shared" si="4"/>
        <v>DOWN</v>
      </c>
      <c r="Q48">
        <f t="shared" si="5"/>
        <v>-0.19999999999999929</v>
      </c>
      <c r="R48">
        <f t="shared" si="6"/>
        <v>0.5</v>
      </c>
      <c r="S48">
        <f t="shared" si="7"/>
        <v>-0.39999999999999858</v>
      </c>
      <c r="T48" t="str">
        <f t="shared" si="8"/>
        <v>DOWN</v>
      </c>
      <c r="U48" t="str">
        <f t="shared" si="9"/>
        <v>DOWN</v>
      </c>
      <c r="V48">
        <v>28.408993483825757</v>
      </c>
      <c r="W48">
        <v>28.451869658303679</v>
      </c>
      <c r="X48">
        <f t="shared" si="10"/>
        <v>-4.287617447792158E-2</v>
      </c>
      <c r="Y48">
        <v>-0.35267330690151333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28.1</v>
      </c>
      <c r="D49">
        <v>28.7</v>
      </c>
      <c r="E49">
        <v>28.1</v>
      </c>
      <c r="F49">
        <v>28</v>
      </c>
      <c r="G49">
        <f>_xll.TA_TYPPRICE(D49,E49,F49)</f>
        <v>28.266666666666666</v>
      </c>
      <c r="H49">
        <v>28.455450334755703</v>
      </c>
      <c r="I49" t="str">
        <f t="shared" si="0"/>
        <v>DOWN</v>
      </c>
      <c r="J49">
        <v>28.953307925275698</v>
      </c>
      <c r="K49">
        <v>28.13378170011309</v>
      </c>
      <c r="L49" t="str">
        <f t="shared" si="1"/>
        <v>DOWN</v>
      </c>
      <c r="M49" t="str">
        <f t="shared" si="2"/>
        <v>DOWN</v>
      </c>
      <c r="N49">
        <v>37.964306630747686</v>
      </c>
      <c r="O49" t="str">
        <f t="shared" si="3"/>
        <v>DOWN</v>
      </c>
      <c r="P49" t="str">
        <f t="shared" si="4"/>
        <v>DOWN</v>
      </c>
      <c r="Q49">
        <f t="shared" si="5"/>
        <v>-0.10000000000000142</v>
      </c>
      <c r="R49">
        <f t="shared" si="6"/>
        <v>0.59999999999999787</v>
      </c>
      <c r="S49">
        <f t="shared" si="7"/>
        <v>-0.16666666666666963</v>
      </c>
      <c r="T49" t="str">
        <f t="shared" si="8"/>
        <v>DOWN</v>
      </c>
      <c r="U49" t="str">
        <f t="shared" si="9"/>
        <v>DOWN</v>
      </c>
      <c r="V49">
        <v>28.346071409391026</v>
      </c>
      <c r="W49">
        <v>28.418397831762665</v>
      </c>
      <c r="X49">
        <f t="shared" si="10"/>
        <v>-7.2326422371638444E-2</v>
      </c>
      <c r="Y49">
        <v>-0.29660392999553836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</v>
      </c>
      <c r="D50">
        <v>30</v>
      </c>
      <c r="E50">
        <v>28</v>
      </c>
      <c r="F50">
        <v>30</v>
      </c>
      <c r="G50">
        <f>_xll.TA_TYPPRICE(D50,E50,F50)</f>
        <v>29.333333333333332</v>
      </c>
      <c r="H50">
        <v>28.894391834044519</v>
      </c>
      <c r="I50" t="str">
        <f t="shared" si="0"/>
        <v>UP</v>
      </c>
      <c r="J50">
        <v>29.185906164103322</v>
      </c>
      <c r="K50">
        <v>28.104052433421291</v>
      </c>
      <c r="L50" t="str">
        <f t="shared" si="1"/>
        <v>UP</v>
      </c>
      <c r="M50" t="str">
        <f t="shared" si="2"/>
        <v>UP</v>
      </c>
      <c r="N50">
        <v>70.675832206200838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28.600521961792406</v>
      </c>
      <c r="W50">
        <v>28.535553547928394</v>
      </c>
      <c r="X50">
        <f t="shared" si="10"/>
        <v>6.4968413864011865E-2</v>
      </c>
      <c r="Y50">
        <v>-0.22428946122362831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</v>
      </c>
      <c r="D51">
        <v>30.45</v>
      </c>
      <c r="E51">
        <v>29.05</v>
      </c>
      <c r="F51">
        <v>29</v>
      </c>
      <c r="G51">
        <f>_xll.TA_TYPPRICE(D51,E51,F51)</f>
        <v>29.5</v>
      </c>
      <c r="H51">
        <v>29.19719591702226</v>
      </c>
      <c r="I51" t="str">
        <f t="shared" si="0"/>
        <v>DOWN</v>
      </c>
      <c r="J51">
        <v>29.466815905413696</v>
      </c>
      <c r="K51">
        <v>28.314263003772115</v>
      </c>
      <c r="L51" t="str">
        <f t="shared" si="1"/>
        <v>No Confirmation</v>
      </c>
      <c r="M51" t="str">
        <f t="shared" si="2"/>
        <v>No Trend</v>
      </c>
      <c r="N51">
        <v>53.157167310025244</v>
      </c>
      <c r="O51" t="str">
        <f t="shared" si="3"/>
        <v>No Momentum</v>
      </c>
      <c r="P51" t="str">
        <f t="shared" si="4"/>
        <v>No Trend + Momentum</v>
      </c>
      <c r="Q51">
        <f t="shared" si="5"/>
        <v>-5.0000000000000711E-2</v>
      </c>
      <c r="R51">
        <f t="shared" si="6"/>
        <v>1.3999999999999986</v>
      </c>
      <c r="S51">
        <f t="shared" si="7"/>
        <v>-3.571428571428626E-2</v>
      </c>
      <c r="T51" t="str">
        <f t="shared" si="8"/>
        <v>DOWN</v>
      </c>
      <c r="U51" t="str">
        <f t="shared" si="9"/>
        <v>No T+M+I</v>
      </c>
      <c r="V51">
        <v>28.661980121516653</v>
      </c>
      <c r="W51">
        <v>28.569956988822586</v>
      </c>
      <c r="X51">
        <f t="shared" si="10"/>
        <v>9.2023132694066589E-2</v>
      </c>
      <c r="Y51">
        <v>-0.1610269424400893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29.25</v>
      </c>
      <c r="D52">
        <v>29.65</v>
      </c>
      <c r="E52">
        <v>29.2</v>
      </c>
      <c r="F52">
        <v>29</v>
      </c>
      <c r="G52">
        <f>_xll.TA_TYPPRICE(D52,E52,F52)</f>
        <v>29.283333333333331</v>
      </c>
      <c r="H52">
        <v>29.240264625177794</v>
      </c>
      <c r="I52" t="str">
        <f t="shared" si="0"/>
        <v>DOWN</v>
      </c>
      <c r="J52">
        <v>29.507523481988429</v>
      </c>
      <c r="K52">
        <v>28.511093447378311</v>
      </c>
      <c r="L52" t="str">
        <f t="shared" si="1"/>
        <v>No Confirmation</v>
      </c>
      <c r="M52" t="str">
        <f t="shared" si="2"/>
        <v>No Trend</v>
      </c>
      <c r="N52">
        <v>53.157167310025244</v>
      </c>
      <c r="O52" t="str">
        <f t="shared" si="3"/>
        <v>No Momentum</v>
      </c>
      <c r="P52" t="str">
        <f t="shared" si="4"/>
        <v>No Trend + Momentum</v>
      </c>
      <c r="Q52">
        <f t="shared" si="5"/>
        <v>-0.19999999999999929</v>
      </c>
      <c r="R52">
        <f t="shared" si="6"/>
        <v>0.44999999999999929</v>
      </c>
      <c r="S52">
        <f t="shared" si="7"/>
        <v>-0.44444444444444359</v>
      </c>
      <c r="T52" t="str">
        <f t="shared" si="8"/>
        <v>DOWN</v>
      </c>
      <c r="U52" t="str">
        <f t="shared" si="9"/>
        <v>No T+M+I</v>
      </c>
      <c r="V52">
        <v>28.713983179744861</v>
      </c>
      <c r="W52">
        <v>28.601812026687579</v>
      </c>
      <c r="X52">
        <f t="shared" si="10"/>
        <v>0.11217115305728242</v>
      </c>
      <c r="Y52">
        <v>-0.10638732334061496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29.55</v>
      </c>
      <c r="D53">
        <v>30.65</v>
      </c>
      <c r="E53">
        <v>29.3</v>
      </c>
      <c r="F53">
        <v>30</v>
      </c>
      <c r="G53">
        <f>_xll.TA_TYPPRICE(D53,E53,F53)</f>
        <v>29.983333333333334</v>
      </c>
      <c r="H53">
        <v>29.611798979255564</v>
      </c>
      <c r="I53" t="str">
        <f t="shared" si="0"/>
        <v>UP</v>
      </c>
      <c r="J53">
        <v>29.761407152657668</v>
      </c>
      <c r="K53">
        <v>28.686406014627575</v>
      </c>
      <c r="L53" t="str">
        <f t="shared" si="1"/>
        <v>UP</v>
      </c>
      <c r="M53" t="str">
        <f t="shared" si="2"/>
        <v>UP</v>
      </c>
      <c r="N53">
        <v>66.234589275985059</v>
      </c>
      <c r="O53" t="str">
        <f t="shared" si="3"/>
        <v>UP</v>
      </c>
      <c r="P53" t="str">
        <f t="shared" si="4"/>
        <v>UP</v>
      </c>
      <c r="Q53">
        <f t="shared" si="5"/>
        <v>0.69999999999999929</v>
      </c>
      <c r="R53">
        <f t="shared" si="6"/>
        <v>1.3499999999999979</v>
      </c>
      <c r="S53">
        <f t="shared" si="7"/>
        <v>0.51851851851851882</v>
      </c>
      <c r="T53" t="str">
        <f t="shared" si="8"/>
        <v>No Indication</v>
      </c>
      <c r="U53" t="str">
        <f t="shared" si="9"/>
        <v>No T+M+I</v>
      </c>
      <c r="V53">
        <v>28.911831921322577</v>
      </c>
      <c r="W53">
        <v>28.705381506192204</v>
      </c>
      <c r="X53">
        <f t="shared" si="10"/>
        <v>0.20645041513037299</v>
      </c>
      <c r="Y53">
        <v>-4.3819775646417369E-2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30.5</v>
      </c>
      <c r="D54">
        <v>30.5</v>
      </c>
      <c r="E54">
        <v>29.55</v>
      </c>
      <c r="F54">
        <v>30</v>
      </c>
      <c r="G54">
        <f>_xll.TA_TYPPRICE(D54,E54,F54)</f>
        <v>30.016666666666666</v>
      </c>
      <c r="H54">
        <v>29.814232822961117</v>
      </c>
      <c r="I54" t="str">
        <f t="shared" si="0"/>
        <v>UP</v>
      </c>
      <c r="J54">
        <v>29.925538896511519</v>
      </c>
      <c r="K54">
        <v>28.878315789154779</v>
      </c>
      <c r="L54" t="str">
        <f t="shared" si="1"/>
        <v>UP</v>
      </c>
      <c r="M54" t="str">
        <f t="shared" si="2"/>
        <v>UP</v>
      </c>
      <c r="N54">
        <v>66.234589275985059</v>
      </c>
      <c r="O54" t="str">
        <f t="shared" si="3"/>
        <v>UP</v>
      </c>
      <c r="P54" t="str">
        <f t="shared" si="4"/>
        <v>UP</v>
      </c>
      <c r="Q54">
        <f t="shared" si="5"/>
        <v>0.44999999999999929</v>
      </c>
      <c r="R54">
        <f t="shared" si="6"/>
        <v>0.94999999999999929</v>
      </c>
      <c r="S54">
        <f t="shared" si="7"/>
        <v>0.47368421052631537</v>
      </c>
      <c r="T54" t="str">
        <f t="shared" si="8"/>
        <v>No Indication</v>
      </c>
      <c r="U54" t="str">
        <f t="shared" si="9"/>
        <v>No T+M+I</v>
      </c>
      <c r="V54">
        <v>29.079242394965256</v>
      </c>
      <c r="W54">
        <v>28.801279172400189</v>
      </c>
      <c r="X54">
        <f t="shared" si="10"/>
        <v>0.27796322256506656</v>
      </c>
      <c r="Y54">
        <v>2.0536823995879416E-2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29.9</v>
      </c>
      <c r="D55">
        <v>30.25</v>
      </c>
      <c r="E55">
        <v>29.65</v>
      </c>
      <c r="F55">
        <v>30</v>
      </c>
      <c r="G55">
        <f>_xll.TA_TYPPRICE(D55,E55,F55)</f>
        <v>29.966666666666669</v>
      </c>
      <c r="H55">
        <v>29.890449744813893</v>
      </c>
      <c r="I55" t="str">
        <f t="shared" si="0"/>
        <v>UP</v>
      </c>
      <c r="J55">
        <v>29.997641363953402</v>
      </c>
      <c r="K55">
        <v>29.049801169342604</v>
      </c>
      <c r="L55" t="str">
        <f t="shared" si="1"/>
        <v>UP</v>
      </c>
      <c r="M55" t="str">
        <f t="shared" si="2"/>
        <v>UP</v>
      </c>
      <c r="N55">
        <v>66.234589275985073</v>
      </c>
      <c r="O55" t="str">
        <f t="shared" si="3"/>
        <v>UP</v>
      </c>
      <c r="P55" t="str">
        <f t="shared" si="4"/>
        <v>UP</v>
      </c>
      <c r="Q55">
        <f t="shared" si="5"/>
        <v>0.35000000000000142</v>
      </c>
      <c r="R55">
        <f t="shared" si="6"/>
        <v>0.60000000000000142</v>
      </c>
      <c r="S55">
        <f t="shared" si="7"/>
        <v>0.58333333333333437</v>
      </c>
      <c r="T55" t="str">
        <f t="shared" si="8"/>
        <v>No Indication</v>
      </c>
      <c r="U55" t="str">
        <f t="shared" si="9"/>
        <v>No T+M+I</v>
      </c>
      <c r="V55">
        <v>29.220897411124447</v>
      </c>
      <c r="W55">
        <v>28.890073307777953</v>
      </c>
      <c r="X55">
        <f t="shared" si="10"/>
        <v>0.33082410334649381</v>
      </c>
      <c r="Y55">
        <v>8.259427986600229E-2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29.7</v>
      </c>
      <c r="D56">
        <v>30.5</v>
      </c>
      <c r="E56">
        <v>29.6</v>
      </c>
      <c r="F56">
        <v>30</v>
      </c>
      <c r="G56">
        <f>_xll.TA_TYPPRICE(D56,E56,F56)</f>
        <v>30.033333333333331</v>
      </c>
      <c r="H56">
        <v>29.961891539073612</v>
      </c>
      <c r="I56" t="str">
        <f t="shared" si="0"/>
        <v>UP</v>
      </c>
      <c r="J56">
        <v>30.109276616408202</v>
      </c>
      <c r="K56">
        <v>29.17206757615536</v>
      </c>
      <c r="L56" t="str">
        <f t="shared" si="1"/>
        <v>No Confirmation</v>
      </c>
      <c r="M56" t="str">
        <f t="shared" si="2"/>
        <v>No Trend</v>
      </c>
      <c r="N56">
        <v>66.234589275985073</v>
      </c>
      <c r="O56" t="str">
        <f t="shared" si="3"/>
        <v>UP</v>
      </c>
      <c r="P56" t="str">
        <f t="shared" si="4"/>
        <v>No Trend + Momentum</v>
      </c>
      <c r="Q56">
        <f t="shared" si="5"/>
        <v>0.39999999999999858</v>
      </c>
      <c r="R56">
        <f t="shared" si="6"/>
        <v>0.89999999999999858</v>
      </c>
      <c r="S56">
        <f t="shared" si="7"/>
        <v>0.44444444444444359</v>
      </c>
      <c r="T56" t="str">
        <f t="shared" si="8"/>
        <v>No Indication</v>
      </c>
      <c r="U56" t="str">
        <f t="shared" si="9"/>
        <v>No T+M+I</v>
      </c>
      <c r="V56">
        <v>29.340759347874531</v>
      </c>
      <c r="W56">
        <v>28.972290099794403</v>
      </c>
      <c r="X56">
        <f t="shared" si="10"/>
        <v>0.36846924808012815</v>
      </c>
      <c r="Y56">
        <v>0.13976927350882745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</v>
      </c>
      <c r="D57">
        <v>30.4</v>
      </c>
      <c r="E57">
        <v>29.85</v>
      </c>
      <c r="F57">
        <v>30</v>
      </c>
      <c r="G57">
        <f>_xll.TA_TYPPRICE(D57,E57,F57)</f>
        <v>30.083333333333332</v>
      </c>
      <c r="H57">
        <v>30.022612436203474</v>
      </c>
      <c r="I57" t="str">
        <f t="shared" si="0"/>
        <v>DOWN</v>
      </c>
      <c r="J57">
        <v>30.173881812761934</v>
      </c>
      <c r="K57">
        <v>29.322719225898613</v>
      </c>
      <c r="L57" t="str">
        <f t="shared" si="1"/>
        <v>No Confirmation</v>
      </c>
      <c r="M57" t="str">
        <f t="shared" si="2"/>
        <v>No Trend</v>
      </c>
      <c r="N57">
        <v>66.234589275985073</v>
      </c>
      <c r="O57" t="str">
        <f t="shared" si="3"/>
        <v>UP</v>
      </c>
      <c r="P57" t="str">
        <f t="shared" si="4"/>
        <v>No Trend + Momentum</v>
      </c>
      <c r="Q57">
        <f t="shared" si="5"/>
        <v>0.14999999999999858</v>
      </c>
      <c r="R57">
        <f t="shared" si="6"/>
        <v>0.54999999999999716</v>
      </c>
      <c r="S57">
        <f t="shared" si="7"/>
        <v>0.27272727272727154</v>
      </c>
      <c r="T57" t="str">
        <f t="shared" si="8"/>
        <v>No Indication</v>
      </c>
      <c r="U57" t="str">
        <f t="shared" si="9"/>
        <v>No T+M+I</v>
      </c>
      <c r="V57">
        <v>29.442180986663065</v>
      </c>
      <c r="W57">
        <v>29.048416759068893</v>
      </c>
      <c r="X57">
        <f t="shared" si="10"/>
        <v>0.39376422759417196</v>
      </c>
      <c r="Y57">
        <v>0.19056826432589635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30.25</v>
      </c>
      <c r="D58">
        <v>30.4</v>
      </c>
      <c r="E58">
        <v>29.85</v>
      </c>
      <c r="F58">
        <v>30</v>
      </c>
      <c r="G58">
        <f>_xll.TA_TYPPRICE(D58,E58,F58)</f>
        <v>30.083333333333332</v>
      </c>
      <c r="H58">
        <v>30.052972884768401</v>
      </c>
      <c r="I58" t="str">
        <f t="shared" si="0"/>
        <v>DOWN</v>
      </c>
      <c r="J58">
        <v>30.224130298814838</v>
      </c>
      <c r="K58">
        <v>29.439892731254478</v>
      </c>
      <c r="L58" t="str">
        <f t="shared" si="1"/>
        <v>No Confirmation</v>
      </c>
      <c r="M58" t="str">
        <f t="shared" si="2"/>
        <v>No Trend</v>
      </c>
      <c r="N58">
        <v>66.234589275985073</v>
      </c>
      <c r="O58" t="str">
        <f t="shared" si="3"/>
        <v>UP</v>
      </c>
      <c r="P58" t="str">
        <f t="shared" si="4"/>
        <v>No Trend + Momentum</v>
      </c>
      <c r="Q58">
        <f t="shared" si="5"/>
        <v>0.14999999999999858</v>
      </c>
      <c r="R58">
        <f t="shared" si="6"/>
        <v>0.54999999999999716</v>
      </c>
      <c r="S58">
        <f t="shared" si="7"/>
        <v>0.27272727272727154</v>
      </c>
      <c r="T58" t="str">
        <f t="shared" si="8"/>
        <v>No Indication</v>
      </c>
      <c r="U58" t="str">
        <f t="shared" si="9"/>
        <v>No T+M+I</v>
      </c>
      <c r="V58">
        <v>29.527999296407209</v>
      </c>
      <c r="W58">
        <v>29.118904406545273</v>
      </c>
      <c r="X58">
        <f t="shared" si="10"/>
        <v>0.40909488986193665</v>
      </c>
      <c r="Y58">
        <v>0.23427358943310442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29.9</v>
      </c>
      <c r="D59">
        <v>32.5</v>
      </c>
      <c r="E59">
        <v>29.85</v>
      </c>
      <c r="F59">
        <v>32</v>
      </c>
      <c r="G59">
        <f>_xll.TA_TYPPRICE(D59,E59,F59)</f>
        <v>31.45</v>
      </c>
      <c r="H59">
        <v>30.751486442384198</v>
      </c>
      <c r="I59" t="str">
        <f t="shared" si="0"/>
        <v>UP</v>
      </c>
      <c r="J59">
        <v>30.729879121300431</v>
      </c>
      <c r="K59">
        <v>29.531027679864593</v>
      </c>
      <c r="L59" t="str">
        <f t="shared" si="1"/>
        <v>UP</v>
      </c>
      <c r="M59" t="str">
        <f t="shared" si="2"/>
        <v>UP</v>
      </c>
      <c r="N59">
        <v>89.212150636516711</v>
      </c>
      <c r="O59" t="str">
        <f t="shared" si="3"/>
        <v>UP</v>
      </c>
      <c r="P59" t="str">
        <f t="shared" si="4"/>
        <v>UP</v>
      </c>
      <c r="Q59">
        <f t="shared" si="5"/>
        <v>2.1499999999999986</v>
      </c>
      <c r="R59">
        <f t="shared" si="6"/>
        <v>2.6499999999999986</v>
      </c>
      <c r="S59">
        <f t="shared" si="7"/>
        <v>0.81132075471698106</v>
      </c>
      <c r="T59" t="str">
        <f t="shared" si="8"/>
        <v>UP</v>
      </c>
      <c r="U59" t="str">
        <f t="shared" si="9"/>
        <v>UP</v>
      </c>
      <c r="V59">
        <v>29.908307096959945</v>
      </c>
      <c r="W59">
        <v>29.332318894949328</v>
      </c>
      <c r="X59">
        <f t="shared" si="10"/>
        <v>0.57598820201061685</v>
      </c>
      <c r="Y59">
        <v>0.30261651194860689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30.150000000000002</v>
      </c>
      <c r="AE59">
        <f t="shared" si="16"/>
        <v>30.85</v>
      </c>
      <c r="AF59">
        <f t="shared" si="17"/>
        <v>31.200000000000003</v>
      </c>
      <c r="AG59">
        <f t="shared" si="18"/>
        <v>31.5</v>
      </c>
    </row>
    <row r="60" spans="1:34" x14ac:dyDescent="0.25">
      <c r="A60" t="s">
        <v>5</v>
      </c>
      <c r="B60" s="1">
        <v>42940</v>
      </c>
      <c r="C60">
        <v>32.25</v>
      </c>
      <c r="D60">
        <v>33.75</v>
      </c>
      <c r="E60">
        <v>31.65</v>
      </c>
      <c r="F60">
        <v>33</v>
      </c>
      <c r="G60">
        <f>_xll.TA_TYPPRICE(D60,E60,F60)</f>
        <v>32.800000000000004</v>
      </c>
      <c r="H60">
        <v>31.775743221192101</v>
      </c>
      <c r="I60" t="str">
        <f t="shared" si="0"/>
        <v>UP</v>
      </c>
      <c r="J60">
        <v>31.40101709434478</v>
      </c>
      <c r="K60">
        <v>30.001910417672462</v>
      </c>
      <c r="L60" t="str">
        <f t="shared" si="1"/>
        <v>UP</v>
      </c>
      <c r="M60" t="str">
        <f t="shared" si="2"/>
        <v>UP</v>
      </c>
      <c r="N60">
        <v>92.431258805933808</v>
      </c>
      <c r="O60" t="str">
        <f t="shared" si="3"/>
        <v>UP</v>
      </c>
      <c r="P60" t="str">
        <f t="shared" si="4"/>
        <v>UP</v>
      </c>
      <c r="Q60">
        <f t="shared" si="5"/>
        <v>1.3500000000000014</v>
      </c>
      <c r="R60">
        <f t="shared" si="6"/>
        <v>2.1000000000000014</v>
      </c>
      <c r="S60">
        <f t="shared" si="7"/>
        <v>0.64285714285714313</v>
      </c>
      <c r="T60" t="str">
        <f t="shared" si="8"/>
        <v>No Indication</v>
      </c>
      <c r="U60" t="str">
        <f t="shared" si="9"/>
        <v>No T+M+I</v>
      </c>
      <c r="V60">
        <v>30.383952158966107</v>
      </c>
      <c r="W60">
        <v>29.603998976804935</v>
      </c>
      <c r="X60">
        <f t="shared" si="10"/>
        <v>0.77995318216117226</v>
      </c>
      <c r="Y60">
        <v>0.39808384599111996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33.25</v>
      </c>
      <c r="D61">
        <v>33.65</v>
      </c>
      <c r="E61">
        <v>32.9</v>
      </c>
      <c r="F61">
        <v>33</v>
      </c>
      <c r="G61">
        <f>_xll.TA_TYPPRICE(D61,E61,F61)</f>
        <v>33.18333333333333</v>
      </c>
      <c r="H61">
        <v>32.479538277262719</v>
      </c>
      <c r="I61" t="str">
        <f t="shared" si="0"/>
        <v>UP</v>
      </c>
      <c r="J61">
        <v>31.900791073379274</v>
      </c>
      <c r="K61">
        <v>30.645930324856359</v>
      </c>
      <c r="L61" t="str">
        <f t="shared" si="1"/>
        <v>UP</v>
      </c>
      <c r="M61" t="str">
        <f t="shared" si="2"/>
        <v>UP</v>
      </c>
      <c r="N61">
        <v>92.431258805933808</v>
      </c>
      <c r="O61" t="str">
        <f t="shared" si="3"/>
        <v>UP</v>
      </c>
      <c r="P61" t="str">
        <f t="shared" si="4"/>
        <v>UP</v>
      </c>
      <c r="Q61">
        <f t="shared" si="5"/>
        <v>0.10000000000000142</v>
      </c>
      <c r="R61">
        <f t="shared" si="6"/>
        <v>0.75</v>
      </c>
      <c r="S61">
        <f t="shared" si="7"/>
        <v>0.13333333333333522</v>
      </c>
      <c r="T61" t="str">
        <f t="shared" si="8"/>
        <v>DOWN</v>
      </c>
      <c r="U61" t="str">
        <f t="shared" si="9"/>
        <v>No T+M+I</v>
      </c>
      <c r="V61">
        <v>30.786421057586704</v>
      </c>
      <c r="W61">
        <v>29.855554608152715</v>
      </c>
      <c r="X61">
        <f t="shared" si="10"/>
        <v>0.93086644943398866</v>
      </c>
      <c r="Y61">
        <v>0.5046403666796937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33.450000000000003</v>
      </c>
      <c r="D62">
        <v>35.15</v>
      </c>
      <c r="E62">
        <v>33.25</v>
      </c>
      <c r="F62">
        <v>35</v>
      </c>
      <c r="G62">
        <f>_xll.TA_TYPPRICE(D62,E62,F62)</f>
        <v>34.466666666666669</v>
      </c>
      <c r="H62">
        <v>33.473102471964694</v>
      </c>
      <c r="I62" t="str">
        <f t="shared" si="0"/>
        <v>UP</v>
      </c>
      <c r="J62">
        <v>32.622837501517211</v>
      </c>
      <c r="K62">
        <v>31.224612474888279</v>
      </c>
      <c r="L62" t="str">
        <f t="shared" si="1"/>
        <v>UP</v>
      </c>
      <c r="M62" t="str">
        <f t="shared" si="2"/>
        <v>UP</v>
      </c>
      <c r="N62">
        <v>96.083453866983575</v>
      </c>
      <c r="O62" t="str">
        <f t="shared" si="3"/>
        <v>UP</v>
      </c>
      <c r="P62" t="str">
        <f t="shared" si="4"/>
        <v>UP</v>
      </c>
      <c r="Q62">
        <f t="shared" si="5"/>
        <v>1.75</v>
      </c>
      <c r="R62">
        <f t="shared" si="6"/>
        <v>1.8999999999999986</v>
      </c>
      <c r="S62">
        <f t="shared" si="7"/>
        <v>0.92105263157894801</v>
      </c>
      <c r="T62" t="str">
        <f t="shared" si="8"/>
        <v>UP</v>
      </c>
      <c r="U62" t="str">
        <f t="shared" si="9"/>
        <v>UP</v>
      </c>
      <c r="V62">
        <v>31.434663971804135</v>
      </c>
      <c r="W62">
        <v>30.236624637178441</v>
      </c>
      <c r="X62">
        <f t="shared" si="10"/>
        <v>1.1980393346256939</v>
      </c>
      <c r="Y62">
        <v>0.64332016026889371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33.450000000000003</v>
      </c>
      <c r="AE62">
        <f t="shared" si="16"/>
        <v>34</v>
      </c>
      <c r="AF62">
        <f t="shared" si="17"/>
        <v>34.200000000000003</v>
      </c>
      <c r="AG62">
        <f t="shared" si="18"/>
        <v>34.4</v>
      </c>
    </row>
    <row r="63" spans="1:34" x14ac:dyDescent="0.25">
      <c r="A63" t="s">
        <v>5</v>
      </c>
      <c r="B63" s="1">
        <v>42943</v>
      </c>
      <c r="C63">
        <v>35.049999999999997</v>
      </c>
      <c r="D63">
        <v>35.4</v>
      </c>
      <c r="E63">
        <v>32.700000000000003</v>
      </c>
      <c r="F63">
        <v>34</v>
      </c>
      <c r="G63">
        <f>_xll.TA_TYPPRICE(D63,E63,F63)</f>
        <v>34.033333333333331</v>
      </c>
      <c r="H63">
        <v>33.753217902649013</v>
      </c>
      <c r="I63" t="str">
        <f t="shared" si="0"/>
        <v>UP</v>
      </c>
      <c r="J63">
        <v>33.239984723402273</v>
      </c>
      <c r="K63">
        <v>31.552476369357549</v>
      </c>
      <c r="L63" t="str">
        <f t="shared" si="1"/>
        <v>UP</v>
      </c>
      <c r="M63" t="str">
        <f t="shared" si="2"/>
        <v>UP</v>
      </c>
      <c r="N63">
        <v>73.820321861656339</v>
      </c>
      <c r="O63" t="str">
        <f t="shared" si="3"/>
        <v>UP</v>
      </c>
      <c r="P63" t="str">
        <f t="shared" si="4"/>
        <v>UP</v>
      </c>
      <c r="Q63">
        <f t="shared" si="5"/>
        <v>1.2999999999999972</v>
      </c>
      <c r="R63">
        <f t="shared" si="6"/>
        <v>2.6999999999999957</v>
      </c>
      <c r="S63">
        <f t="shared" si="7"/>
        <v>0.48148148148148118</v>
      </c>
      <c r="T63" t="str">
        <f t="shared" si="8"/>
        <v>No Indication</v>
      </c>
      <c r="U63" t="str">
        <f t="shared" si="9"/>
        <v>No T+M+I</v>
      </c>
      <c r="V63">
        <v>31.829331053065037</v>
      </c>
      <c r="W63">
        <v>30.51539318257263</v>
      </c>
      <c r="X63">
        <f t="shared" si="10"/>
        <v>1.3139378704924063</v>
      </c>
      <c r="Y63">
        <v>0.77744370231359627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34</v>
      </c>
      <c r="D64">
        <v>34.049999999999997</v>
      </c>
      <c r="E64">
        <v>33.1</v>
      </c>
      <c r="F64">
        <v>33.5</v>
      </c>
      <c r="G64">
        <f>_xll.TA_TYPPRICE(D64,E64,F64)</f>
        <v>33.550000000000004</v>
      </c>
      <c r="H64">
        <v>33.651608951324505</v>
      </c>
      <c r="I64" t="str">
        <f t="shared" si="0"/>
        <v>DOWN</v>
      </c>
      <c r="J64">
        <v>33.419988118201765</v>
      </c>
      <c r="K64">
        <v>31.896370509500315</v>
      </c>
      <c r="L64" t="str">
        <f t="shared" si="1"/>
        <v>UP</v>
      </c>
      <c r="M64" t="str">
        <f t="shared" si="2"/>
        <v>No Trend</v>
      </c>
      <c r="N64">
        <v>64.482237905060927</v>
      </c>
      <c r="O64" t="str">
        <f t="shared" si="3"/>
        <v>UP</v>
      </c>
      <c r="P64" t="str">
        <f t="shared" si="4"/>
        <v>No Trend + Momentum</v>
      </c>
      <c r="Q64">
        <f t="shared" si="5"/>
        <v>0.39999999999999858</v>
      </c>
      <c r="R64">
        <f t="shared" si="6"/>
        <v>0.94999999999999574</v>
      </c>
      <c r="S64">
        <f t="shared" si="7"/>
        <v>0.42105263157894779</v>
      </c>
      <c r="T64" t="str">
        <f t="shared" si="8"/>
        <v>No Indication</v>
      </c>
      <c r="U64" t="str">
        <f t="shared" si="9"/>
        <v>No T+M+I</v>
      </c>
      <c r="V64">
        <v>32.086357044901185</v>
      </c>
      <c r="W64">
        <v>30.736475169048731</v>
      </c>
      <c r="X64">
        <f t="shared" si="10"/>
        <v>1.3498818758524536</v>
      </c>
      <c r="Y64">
        <v>0.89193133702136773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33.75</v>
      </c>
      <c r="D65">
        <v>34</v>
      </c>
      <c r="E65">
        <v>33.25</v>
      </c>
      <c r="F65">
        <v>33.450000000000003</v>
      </c>
      <c r="G65">
        <f>_xll.TA_TYPPRICE(D65,E65,F65)</f>
        <v>33.56666666666667</v>
      </c>
      <c r="H65">
        <v>33.609137808995584</v>
      </c>
      <c r="I65" t="str">
        <f t="shared" si="0"/>
        <v>DOWN</v>
      </c>
      <c r="J65">
        <v>33.54887964749026</v>
      </c>
      <c r="K65">
        <v>32.197177062944689</v>
      </c>
      <c r="L65" t="str">
        <f t="shared" si="1"/>
        <v>No Confirmation</v>
      </c>
      <c r="M65" t="str">
        <f t="shared" si="2"/>
        <v>No Trend</v>
      </c>
      <c r="N65">
        <v>63.478504132837656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0.75</v>
      </c>
      <c r="S65">
        <f t="shared" si="7"/>
        <v>0.26666666666667044</v>
      </c>
      <c r="T65" t="str">
        <f t="shared" si="8"/>
        <v>No Indication</v>
      </c>
      <c r="U65" t="str">
        <f t="shared" si="9"/>
        <v>No T+M+I</v>
      </c>
      <c r="V65">
        <v>32.296148268762543</v>
      </c>
      <c r="W65">
        <v>30.937477008378455</v>
      </c>
      <c r="X65">
        <f t="shared" si="10"/>
        <v>1.3586712603840887</v>
      </c>
      <c r="Y65">
        <v>0.98527932169391197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33.65</v>
      </c>
      <c r="D66">
        <v>33.799999999999997</v>
      </c>
      <c r="E66">
        <v>33.25</v>
      </c>
      <c r="F66">
        <v>33.450000000000003</v>
      </c>
      <c r="G66">
        <f>_xll.TA_TYPPRICE(D66,E66,F66)</f>
        <v>33.5</v>
      </c>
      <c r="H66">
        <v>33.554568904497792</v>
      </c>
      <c r="I66" t="str">
        <f t="shared" si="0"/>
        <v>DOWN</v>
      </c>
      <c r="J66">
        <v>33.604684170270204</v>
      </c>
      <c r="K66">
        <v>32.431137715623649</v>
      </c>
      <c r="L66" t="str">
        <f t="shared" si="1"/>
        <v>No Confirmation</v>
      </c>
      <c r="M66" t="str">
        <f t="shared" si="2"/>
        <v>No Trend</v>
      </c>
      <c r="N66">
        <v>63.478504132837656</v>
      </c>
      <c r="O66" t="str">
        <f t="shared" si="3"/>
        <v>UP</v>
      </c>
      <c r="P66" t="str">
        <f t="shared" si="4"/>
        <v>No Trend + Momentum</v>
      </c>
      <c r="Q66">
        <f t="shared" si="5"/>
        <v>0.20000000000000284</v>
      </c>
      <c r="R66">
        <f t="shared" si="6"/>
        <v>0.54999999999999716</v>
      </c>
      <c r="S66">
        <f t="shared" si="7"/>
        <v>0.3636363636363707</v>
      </c>
      <c r="T66" t="str">
        <f t="shared" si="8"/>
        <v>No Indication</v>
      </c>
      <c r="U66" t="str">
        <f t="shared" si="9"/>
        <v>No T+M+I</v>
      </c>
      <c r="V66">
        <v>32.473663919722149</v>
      </c>
      <c r="W66">
        <v>31.123589822572644</v>
      </c>
      <c r="X66">
        <f t="shared" si="10"/>
        <v>1.3500740971495055</v>
      </c>
      <c r="Y66">
        <v>1.0582382767850307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33.35</v>
      </c>
      <c r="D67">
        <v>33.700000000000003</v>
      </c>
      <c r="E67">
        <v>33</v>
      </c>
      <c r="F67">
        <v>33.1</v>
      </c>
      <c r="G67">
        <f>_xll.TA_TYPPRICE(D67,E67,F67)</f>
        <v>33.266666666666673</v>
      </c>
      <c r="H67">
        <v>33.410617785582232</v>
      </c>
      <c r="I67" t="str">
        <f t="shared" ref="I67:I107" si="20">IF(F67&gt;H67,"UP","DOWN")</f>
        <v>DOWN</v>
      </c>
      <c r="J67">
        <v>33.625865465765713</v>
      </c>
      <c r="K67">
        <v>32.557551556596174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54.243370780113054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0.10000000000000142</v>
      </c>
      <c r="R67">
        <f t="shared" ref="R67:R107" si="26">D67-E67</f>
        <v>0.70000000000000284</v>
      </c>
      <c r="S67">
        <f t="shared" ref="S67:S107" si="27">Q67/R67</f>
        <v>0.14285714285714432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32.570023316687973</v>
      </c>
      <c r="W67">
        <v>31.269990576456152</v>
      </c>
      <c r="X67">
        <f t="shared" ref="X67:X107" si="30">V67-W67</f>
        <v>1.3000327402318206</v>
      </c>
      <c r="Y67">
        <v>1.1065971694743886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33.15</v>
      </c>
      <c r="D68">
        <v>33.4</v>
      </c>
      <c r="E68">
        <v>32.049999999999997</v>
      </c>
      <c r="F68">
        <v>32.5</v>
      </c>
      <c r="G68">
        <f>_xll.TA_TYPPRICE(D68,E68,F68)</f>
        <v>32.65</v>
      </c>
      <c r="H68">
        <v>33.030308892791112</v>
      </c>
      <c r="I68" t="str">
        <f t="shared" si="20"/>
        <v>DOWN</v>
      </c>
      <c r="J68">
        <v>33.575673140039996</v>
      </c>
      <c r="K68">
        <v>32.444762321797022</v>
      </c>
      <c r="L68" t="str">
        <f t="shared" si="21"/>
        <v>No Confirmation</v>
      </c>
      <c r="M68" t="str">
        <f t="shared" si="22"/>
        <v>No Trend</v>
      </c>
      <c r="N68">
        <v>41.351838760663981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0.45000000000000284</v>
      </c>
      <c r="R68">
        <f t="shared" si="26"/>
        <v>1.3500000000000014</v>
      </c>
      <c r="S68">
        <f t="shared" si="27"/>
        <v>0.33333333333333509</v>
      </c>
      <c r="T68" t="str">
        <f t="shared" si="28"/>
        <v>No Indication</v>
      </c>
      <c r="U68" t="str">
        <f t="shared" si="29"/>
        <v>No T+M+I</v>
      </c>
      <c r="V68">
        <v>32.559250498735977</v>
      </c>
      <c r="W68">
        <v>31.361102385607548</v>
      </c>
      <c r="X68">
        <f t="shared" si="30"/>
        <v>1.1981481131284291</v>
      </c>
      <c r="Y68">
        <v>1.1249073582051967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32.5</v>
      </c>
      <c r="D69">
        <v>33.049999999999997</v>
      </c>
      <c r="E69">
        <v>32</v>
      </c>
      <c r="F69">
        <v>32.799999999999997</v>
      </c>
      <c r="G69">
        <f>_xll.TA_TYPPRICE(D69,E69,F69)</f>
        <v>32.616666666666667</v>
      </c>
      <c r="H69">
        <v>32.823487779728893</v>
      </c>
      <c r="I69" t="str">
        <f t="shared" si="20"/>
        <v>DOWN</v>
      </c>
      <c r="J69">
        <v>33.458856886697774</v>
      </c>
      <c r="K69">
        <v>32.345926250286574</v>
      </c>
      <c r="L69" t="str">
        <f t="shared" si="21"/>
        <v>No Confirmation</v>
      </c>
      <c r="M69" t="str">
        <f t="shared" si="22"/>
        <v>No Trend</v>
      </c>
      <c r="N69">
        <v>48.936686578526547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0.79999999999999716</v>
      </c>
      <c r="R69">
        <f t="shared" si="26"/>
        <v>1.0499999999999972</v>
      </c>
      <c r="S69">
        <f t="shared" si="27"/>
        <v>0.76190476190476131</v>
      </c>
      <c r="T69" t="str">
        <f t="shared" si="28"/>
        <v>No Indication</v>
      </c>
      <c r="U69" t="str">
        <f t="shared" si="29"/>
        <v>No T+M+I</v>
      </c>
      <c r="V69">
        <v>32.596288883545824</v>
      </c>
      <c r="W69">
        <v>31.467687394081064</v>
      </c>
      <c r="X69">
        <f t="shared" si="30"/>
        <v>1.12860148946476</v>
      </c>
      <c r="Y69">
        <v>1.1256461844571093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33.4</v>
      </c>
      <c r="D70">
        <v>33.549999999999997</v>
      </c>
      <c r="E70">
        <v>32.6</v>
      </c>
      <c r="F70">
        <v>33</v>
      </c>
      <c r="G70">
        <f>_xll.TA_TYPPRICE(D70,E70,F70)</f>
        <v>33.050000000000004</v>
      </c>
      <c r="H70">
        <v>32.936743889864445</v>
      </c>
      <c r="I70" t="str">
        <f t="shared" si="20"/>
        <v>UP</v>
      </c>
      <c r="J70">
        <v>33.479110911876049</v>
      </c>
      <c r="K70">
        <v>32.402387083556228</v>
      </c>
      <c r="L70" t="str">
        <f t="shared" si="21"/>
        <v>No Confirmation</v>
      </c>
      <c r="M70" t="str">
        <f t="shared" si="22"/>
        <v>No Trend</v>
      </c>
      <c r="N70">
        <v>53.904546246879491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0.39999999999999858</v>
      </c>
      <c r="R70">
        <f t="shared" si="26"/>
        <v>0.94999999999999574</v>
      </c>
      <c r="S70">
        <f t="shared" si="27"/>
        <v>0.42105263157894779</v>
      </c>
      <c r="T70" t="str">
        <f t="shared" si="28"/>
        <v>No Indication</v>
      </c>
      <c r="U70" t="str">
        <f t="shared" si="29"/>
        <v>No T+M+I</v>
      </c>
      <c r="V70">
        <v>32.658398286077237</v>
      </c>
      <c r="W70">
        <v>31.58119203155654</v>
      </c>
      <c r="X70">
        <f t="shared" si="30"/>
        <v>1.0772062545206964</v>
      </c>
      <c r="Y70">
        <v>1.1159581984698268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</v>
      </c>
      <c r="D71">
        <v>33.200000000000003</v>
      </c>
      <c r="E71">
        <v>31.2</v>
      </c>
      <c r="F71">
        <v>31.5</v>
      </c>
      <c r="G71">
        <f>_xll.TA_TYPPRICE(D71,E71,F71)</f>
        <v>31.966666666666669</v>
      </c>
      <c r="H71">
        <v>32.451705278265557</v>
      </c>
      <c r="I71" t="str">
        <f t="shared" si="20"/>
        <v>DOWN</v>
      </c>
      <c r="J71">
        <v>33.417086264792481</v>
      </c>
      <c r="K71">
        <v>32.135189953877067</v>
      </c>
      <c r="L71" t="str">
        <f t="shared" si="21"/>
        <v>DOWN</v>
      </c>
      <c r="M71" t="str">
        <f t="shared" si="22"/>
        <v>DOWN</v>
      </c>
      <c r="N71">
        <v>28.191615898911621</v>
      </c>
      <c r="O71" t="str">
        <f t="shared" si="23"/>
        <v>DOWN</v>
      </c>
      <c r="P71" t="str">
        <f t="shared" si="24"/>
        <v>DOWN</v>
      </c>
      <c r="Q71">
        <f t="shared" si="25"/>
        <v>0.30000000000000071</v>
      </c>
      <c r="R71">
        <f t="shared" si="26"/>
        <v>2.0000000000000036</v>
      </c>
      <c r="S71">
        <f t="shared" si="27"/>
        <v>0.15000000000000008</v>
      </c>
      <c r="T71" t="str">
        <f t="shared" si="28"/>
        <v>DOWN</v>
      </c>
      <c r="U71" t="str">
        <f t="shared" si="29"/>
        <v>DOWN</v>
      </c>
      <c r="V71">
        <v>32.480183165142279</v>
      </c>
      <c r="W71">
        <v>31.575177806996795</v>
      </c>
      <c r="X71">
        <f t="shared" si="30"/>
        <v>0.905005358145484</v>
      </c>
      <c r="Y71">
        <v>1.0737676304049582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31.55</v>
      </c>
      <c r="D72">
        <v>32.9</v>
      </c>
      <c r="E72">
        <v>30.8</v>
      </c>
      <c r="F72">
        <v>30.95</v>
      </c>
      <c r="G72">
        <f>_xll.TA_TYPPRICE(D72,E72,F72)</f>
        <v>31.55</v>
      </c>
      <c r="H72">
        <v>32.000852639132781</v>
      </c>
      <c r="I72" t="str">
        <f t="shared" si="20"/>
        <v>DOWN</v>
      </c>
      <c r="J72">
        <v>33.302178205949708</v>
      </c>
      <c r="K72">
        <v>31.83848107523772</v>
      </c>
      <c r="L72" t="str">
        <f t="shared" si="21"/>
        <v>DOWN</v>
      </c>
      <c r="M72" t="str">
        <f t="shared" si="22"/>
        <v>DOWN</v>
      </c>
      <c r="N72">
        <v>23.133880451438827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2.0999999999999979</v>
      </c>
      <c r="S72">
        <f t="shared" si="27"/>
        <v>7.1428571428570828E-2</v>
      </c>
      <c r="T72" t="str">
        <f t="shared" si="28"/>
        <v>DOWN</v>
      </c>
      <c r="U72" t="str">
        <f t="shared" si="29"/>
        <v>DOWN</v>
      </c>
      <c r="V72">
        <v>32.244770370505002</v>
      </c>
      <c r="W72">
        <v>31.528868339811847</v>
      </c>
      <c r="X72">
        <f t="shared" si="30"/>
        <v>0.7159020306931545</v>
      </c>
      <c r="Y72">
        <v>1.0021945104625973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31.05</v>
      </c>
      <c r="D73">
        <v>31.05</v>
      </c>
      <c r="E73">
        <v>27.65</v>
      </c>
      <c r="F73">
        <v>28.85</v>
      </c>
      <c r="G73">
        <f>_xll.TA_TYPPRICE(D73,E73,F73)</f>
        <v>29.183333333333337</v>
      </c>
      <c r="H73">
        <v>30.592092986233059</v>
      </c>
      <c r="I73" t="str">
        <f t="shared" si="20"/>
        <v>DOWN</v>
      </c>
      <c r="J73">
        <v>32.801694160183104</v>
      </c>
      <c r="K73">
        <v>30.907707502962669</v>
      </c>
      <c r="L73" t="str">
        <f t="shared" si="21"/>
        <v>DOWN</v>
      </c>
      <c r="M73" t="str">
        <f t="shared" si="22"/>
        <v>DOWN</v>
      </c>
      <c r="N73">
        <v>12.462667771913717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3.4000000000000021</v>
      </c>
      <c r="S73">
        <f t="shared" si="27"/>
        <v>0.35294117647058887</v>
      </c>
      <c r="T73" t="str">
        <f t="shared" si="28"/>
        <v>No Indication</v>
      </c>
      <c r="U73" t="str">
        <f t="shared" si="29"/>
        <v>No T+M+I</v>
      </c>
      <c r="V73">
        <v>31.722498005811925</v>
      </c>
      <c r="W73">
        <v>31.330433647973933</v>
      </c>
      <c r="X73">
        <f t="shared" si="30"/>
        <v>0.39206435783799165</v>
      </c>
      <c r="Y73">
        <v>0.88016847993767622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27.1</v>
      </c>
      <c r="D74">
        <v>28.05</v>
      </c>
      <c r="E74">
        <v>26</v>
      </c>
      <c r="F74">
        <v>27.3</v>
      </c>
      <c r="G74">
        <f>_xll.TA_TYPPRICE(D74,E74,F74)</f>
        <v>27.116666666666664</v>
      </c>
      <c r="H74">
        <v>28.854379826449861</v>
      </c>
      <c r="I74" t="str">
        <f t="shared" si="20"/>
        <v>DOWN</v>
      </c>
      <c r="J74">
        <v>31.745762124586857</v>
      </c>
      <c r="K74">
        <v>29.81710583563763</v>
      </c>
      <c r="L74" t="str">
        <f t="shared" si="21"/>
        <v>DOWN</v>
      </c>
      <c r="M74" t="str">
        <f t="shared" si="22"/>
        <v>DOWN</v>
      </c>
      <c r="N74">
        <v>8.7421345221861699</v>
      </c>
      <c r="O74" t="str">
        <f t="shared" si="23"/>
        <v>DOWN</v>
      </c>
      <c r="P74" t="str">
        <f t="shared" si="24"/>
        <v>DOWN</v>
      </c>
      <c r="Q74">
        <f t="shared" si="25"/>
        <v>1.3000000000000007</v>
      </c>
      <c r="R74">
        <f t="shared" si="26"/>
        <v>2.0500000000000007</v>
      </c>
      <c r="S74">
        <f t="shared" si="27"/>
        <v>0.63414634146341475</v>
      </c>
      <c r="T74" t="str">
        <f t="shared" si="28"/>
        <v>No Indication</v>
      </c>
      <c r="U74" t="str">
        <f t="shared" si="29"/>
        <v>No T+M+I</v>
      </c>
      <c r="V74">
        <v>31.042113697225474</v>
      </c>
      <c r="W74">
        <v>31.031883007383271</v>
      </c>
      <c r="X74">
        <f t="shared" si="30"/>
        <v>1.0230689842202878E-2</v>
      </c>
      <c r="Y74">
        <v>0.70618092191858151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27.8</v>
      </c>
      <c r="D75">
        <v>28.8</v>
      </c>
      <c r="E75">
        <v>27.35</v>
      </c>
      <c r="F75">
        <v>28.55</v>
      </c>
      <c r="G75">
        <f>_xll.TA_TYPPRICE(D75,E75,F75)</f>
        <v>28.233333333333334</v>
      </c>
      <c r="H75">
        <v>28.543856579891596</v>
      </c>
      <c r="I75" t="str">
        <f t="shared" si="20"/>
        <v>UP</v>
      </c>
      <c r="J75">
        <v>31.091148319123111</v>
      </c>
      <c r="K75">
        <v>29.268860094384824</v>
      </c>
      <c r="L75" t="str">
        <f t="shared" si="21"/>
        <v>DOWN</v>
      </c>
      <c r="M75" t="str">
        <f t="shared" si="22"/>
        <v>No Trend</v>
      </c>
      <c r="N75">
        <v>29.852460606430775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30.658711589960017</v>
      </c>
      <c r="W75">
        <v>30.848039821651177</v>
      </c>
      <c r="X75">
        <f t="shared" si="30"/>
        <v>-0.1893282316911602</v>
      </c>
      <c r="Y75">
        <v>0.52707909119663321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28.65</v>
      </c>
      <c r="D76">
        <v>29.75</v>
      </c>
      <c r="E76">
        <v>28.4</v>
      </c>
      <c r="F76">
        <v>29.55</v>
      </c>
      <c r="G76">
        <f>_xll.TA_TYPPRICE(D76,E76,F76)</f>
        <v>29.233333333333334</v>
      </c>
      <c r="H76">
        <v>28.888594956612465</v>
      </c>
      <c r="I76" t="str">
        <f t="shared" si="20"/>
        <v>UP</v>
      </c>
      <c r="J76">
        <v>30.793115359317976</v>
      </c>
      <c r="K76">
        <v>29.075780073410417</v>
      </c>
      <c r="L76" t="str">
        <f t="shared" si="21"/>
        <v>No Confirmation</v>
      </c>
      <c r="M76" t="str">
        <f t="shared" si="22"/>
        <v>No Trend</v>
      </c>
      <c r="N76">
        <v>43.030900252207289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1.1500000000000021</v>
      </c>
      <c r="R76">
        <f t="shared" si="26"/>
        <v>1.3500000000000014</v>
      </c>
      <c r="S76">
        <f t="shared" si="27"/>
        <v>0.85185185185185253</v>
      </c>
      <c r="T76" t="str">
        <f t="shared" si="28"/>
        <v>UP</v>
      </c>
      <c r="U76" t="str">
        <f t="shared" si="29"/>
        <v>No T+M+I</v>
      </c>
      <c r="V76">
        <v>30.488140576120013</v>
      </c>
      <c r="W76">
        <v>30.75188872375109</v>
      </c>
      <c r="X76">
        <f t="shared" si="30"/>
        <v>-0.26374814763107679</v>
      </c>
      <c r="Y76">
        <v>0.36891364343109123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29.6</v>
      </c>
      <c r="D77">
        <v>29.85</v>
      </c>
      <c r="E77">
        <v>28.5</v>
      </c>
      <c r="F77">
        <v>28.7</v>
      </c>
      <c r="G77">
        <f>_xll.TA_TYPPRICE(D77,E77,F77)</f>
        <v>29.016666666666666</v>
      </c>
      <c r="H77">
        <v>28.952630811639565</v>
      </c>
      <c r="I77" t="str">
        <f t="shared" si="20"/>
        <v>DOWN</v>
      </c>
      <c r="J77">
        <v>30.583534168358426</v>
      </c>
      <c r="K77">
        <v>28.947828945985879</v>
      </c>
      <c r="L77" t="str">
        <f t="shared" si="21"/>
        <v>DOWN</v>
      </c>
      <c r="M77" t="str">
        <f t="shared" si="22"/>
        <v>DOWN</v>
      </c>
      <c r="N77">
        <v>35.870766349882807</v>
      </c>
      <c r="O77" t="str">
        <f t="shared" si="23"/>
        <v>DOWN</v>
      </c>
      <c r="P77" t="str">
        <f t="shared" si="24"/>
        <v>DOWN</v>
      </c>
      <c r="Q77">
        <f t="shared" si="25"/>
        <v>0.19999999999999929</v>
      </c>
      <c r="R77">
        <f t="shared" si="26"/>
        <v>1.3500000000000014</v>
      </c>
      <c r="S77">
        <f t="shared" si="27"/>
        <v>0.14814814814814747</v>
      </c>
      <c r="T77" t="str">
        <f t="shared" si="28"/>
        <v>DOWN</v>
      </c>
      <c r="U77" t="str">
        <f t="shared" si="29"/>
        <v>DOWN</v>
      </c>
      <c r="V77">
        <v>30.213042025947704</v>
      </c>
      <c r="W77">
        <v>30.599896966436194</v>
      </c>
      <c r="X77">
        <f t="shared" si="30"/>
        <v>-0.38685494048849023</v>
      </c>
      <c r="Y77">
        <v>0.21775992664717492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28.7</v>
      </c>
      <c r="D78">
        <v>29</v>
      </c>
      <c r="E78">
        <v>28.1</v>
      </c>
      <c r="F78">
        <v>28.85</v>
      </c>
      <c r="G78">
        <f>_xll.TA_TYPPRICE(D78,E78,F78)</f>
        <v>28.650000000000002</v>
      </c>
      <c r="H78">
        <v>28.801315405819786</v>
      </c>
      <c r="I78" t="str">
        <f t="shared" si="20"/>
        <v>UP</v>
      </c>
      <c r="J78">
        <v>30.231637686500999</v>
      </c>
      <c r="K78">
        <v>28.759422513544575</v>
      </c>
      <c r="L78" t="str">
        <f t="shared" si="21"/>
        <v>No Confirmation</v>
      </c>
      <c r="M78" t="str">
        <f t="shared" si="22"/>
        <v>No Trend</v>
      </c>
      <c r="N78">
        <v>38.141279346706547</v>
      </c>
      <c r="O78" t="str">
        <f t="shared" si="23"/>
        <v>DOWN</v>
      </c>
      <c r="P78" t="str">
        <f t="shared" si="24"/>
        <v>No Trend + Momentum</v>
      </c>
      <c r="Q78">
        <f t="shared" si="25"/>
        <v>0.75</v>
      </c>
      <c r="R78">
        <f t="shared" si="26"/>
        <v>0.89999999999999858</v>
      </c>
      <c r="S78">
        <f t="shared" si="27"/>
        <v>0.8333333333333347</v>
      </c>
      <c r="T78" t="str">
        <f t="shared" si="28"/>
        <v>UP</v>
      </c>
      <c r="U78" t="str">
        <f t="shared" si="29"/>
        <v>No T+M+I</v>
      </c>
      <c r="V78">
        <v>30.003343252724981</v>
      </c>
      <c r="W78">
        <v>30.470274968922404</v>
      </c>
      <c r="X78">
        <f t="shared" si="30"/>
        <v>-0.46693171619742202</v>
      </c>
      <c r="Y78">
        <v>8.0821598078255535E-2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</v>
      </c>
      <c r="D79">
        <v>29.1</v>
      </c>
      <c r="E79">
        <v>27.75</v>
      </c>
      <c r="F79">
        <v>27.85</v>
      </c>
      <c r="G79">
        <f>_xll.TA_TYPPRICE(D79,E79,F79)</f>
        <v>28.233333333333334</v>
      </c>
      <c r="H79">
        <v>28.51732436957656</v>
      </c>
      <c r="I79" t="str">
        <f t="shared" si="20"/>
        <v>DOWN</v>
      </c>
      <c r="J79">
        <v>29.980162645056332</v>
      </c>
      <c r="K79">
        <v>28.535106399423558</v>
      </c>
      <c r="L79" t="str">
        <f t="shared" si="21"/>
        <v>DOWN</v>
      </c>
      <c r="M79" t="str">
        <f t="shared" si="22"/>
        <v>DOWN</v>
      </c>
      <c r="N79">
        <v>29.451726096772951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1.3500000000000014</v>
      </c>
      <c r="S79">
        <f t="shared" si="27"/>
        <v>7.4074074074075055E-2</v>
      </c>
      <c r="T79" t="str">
        <f t="shared" si="28"/>
        <v>DOWN</v>
      </c>
      <c r="U79" t="str">
        <f t="shared" si="29"/>
        <v>DOWN</v>
      </c>
      <c r="V79">
        <v>29.672059675382677</v>
      </c>
      <c r="W79">
        <v>30.276180526780003</v>
      </c>
      <c r="X79">
        <f t="shared" si="30"/>
        <v>-0.60412085139732596</v>
      </c>
      <c r="Y79">
        <v>-5.616689181686077E-2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28.950000000000003</v>
      </c>
      <c r="AE79">
        <f t="shared" si="36"/>
        <v>28.6</v>
      </c>
      <c r="AF79">
        <f t="shared" si="37"/>
        <v>28.450000000000003</v>
      </c>
      <c r="AG79">
        <f t="shared" si="38"/>
        <v>28.25</v>
      </c>
    </row>
    <row r="80" spans="1:33" x14ac:dyDescent="0.25">
      <c r="A80" t="s">
        <v>5</v>
      </c>
      <c r="B80" s="1">
        <v>42969</v>
      </c>
      <c r="C80">
        <v>27.9</v>
      </c>
      <c r="D80">
        <v>28.45</v>
      </c>
      <c r="E80">
        <v>27.6</v>
      </c>
      <c r="F80">
        <v>27.7</v>
      </c>
      <c r="G80">
        <f>_xll.TA_TYPPRICE(D80,E80,F80)</f>
        <v>27.916666666666668</v>
      </c>
      <c r="H80">
        <v>28.216995518121614</v>
      </c>
      <c r="I80" t="str">
        <f t="shared" si="20"/>
        <v>DOWN</v>
      </c>
      <c r="J80">
        <v>29.64012650171048</v>
      </c>
      <c r="K80">
        <v>28.327304977329433</v>
      </c>
      <c r="L80" t="str">
        <f t="shared" si="21"/>
        <v>DOWN</v>
      </c>
      <c r="M80" t="str">
        <f t="shared" si="22"/>
        <v>DOWN</v>
      </c>
      <c r="N80">
        <v>28.245169628881573</v>
      </c>
      <c r="O80" t="str">
        <f t="shared" si="23"/>
        <v>DOWN</v>
      </c>
      <c r="P80" t="str">
        <f t="shared" si="24"/>
        <v>DOWN</v>
      </c>
      <c r="Q80">
        <f t="shared" si="25"/>
        <v>9.9999999999997868E-2</v>
      </c>
      <c r="R80">
        <f t="shared" si="26"/>
        <v>0.84999999999999787</v>
      </c>
      <c r="S80">
        <f t="shared" si="27"/>
        <v>0.1176470588235272</v>
      </c>
      <c r="T80" t="str">
        <f t="shared" si="28"/>
        <v>DOWN</v>
      </c>
      <c r="U80" t="str">
        <f t="shared" si="29"/>
        <v>DOWN</v>
      </c>
      <c r="V80">
        <v>29.368665879169956</v>
      </c>
      <c r="W80">
        <v>30.085352339611113</v>
      </c>
      <c r="X80">
        <f t="shared" si="30"/>
        <v>-0.71668646044115647</v>
      </c>
      <c r="Y80">
        <v>-0.18827080554171993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28.35</v>
      </c>
      <c r="AE80">
        <f t="shared" si="36"/>
        <v>28.150000000000002</v>
      </c>
      <c r="AF80">
        <f t="shared" si="37"/>
        <v>28</v>
      </c>
      <c r="AG80">
        <f t="shared" si="38"/>
        <v>27.900000000000002</v>
      </c>
    </row>
    <row r="81" spans="1:33" x14ac:dyDescent="0.25">
      <c r="A81" t="s">
        <v>5</v>
      </c>
      <c r="B81" s="1">
        <v>42970</v>
      </c>
      <c r="C81">
        <v>27.85</v>
      </c>
      <c r="D81">
        <v>28.7</v>
      </c>
      <c r="E81">
        <v>27.8</v>
      </c>
      <c r="F81">
        <v>28.35</v>
      </c>
      <c r="G81">
        <f>_xll.TA_TYPPRICE(D81,E81,F81)</f>
        <v>28.283333333333331</v>
      </c>
      <c r="H81">
        <v>28.250164425727473</v>
      </c>
      <c r="I81" t="str">
        <f t="shared" si="20"/>
        <v>UP</v>
      </c>
      <c r="J81">
        <v>29.431209501330372</v>
      </c>
      <c r="K81">
        <v>28.210126093478447</v>
      </c>
      <c r="L81" t="str">
        <f t="shared" si="21"/>
        <v>No Confirmation</v>
      </c>
      <c r="M81" t="str">
        <f t="shared" si="22"/>
        <v>No Trend</v>
      </c>
      <c r="N81">
        <v>41.276308138116072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0.89999999999999858</v>
      </c>
      <c r="S81">
        <f t="shared" si="27"/>
        <v>0.61111111111111283</v>
      </c>
      <c r="T81" t="str">
        <f t="shared" si="28"/>
        <v>No Indication</v>
      </c>
      <c r="U81" t="str">
        <f t="shared" si="29"/>
        <v>No T+M+I</v>
      </c>
      <c r="V81">
        <v>29.211948051605347</v>
      </c>
      <c r="W81">
        <v>29.956807721862141</v>
      </c>
      <c r="X81">
        <f t="shared" si="30"/>
        <v>-0.744859670256794</v>
      </c>
      <c r="Y81">
        <v>-0.29958857848473475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28.55</v>
      </c>
      <c r="D82">
        <v>29.1</v>
      </c>
      <c r="E82">
        <v>28.4</v>
      </c>
      <c r="F82">
        <v>28.45</v>
      </c>
      <c r="G82">
        <f>_xll.TA_TYPPRICE(D82,E82,F82)</f>
        <v>28.650000000000002</v>
      </c>
      <c r="H82">
        <v>28.450082212863737</v>
      </c>
      <c r="I82" t="str">
        <f t="shared" si="20"/>
        <v>DOWN</v>
      </c>
      <c r="J82">
        <v>29.357607389923622</v>
      </c>
      <c r="K82">
        <v>28.252320294927681</v>
      </c>
      <c r="L82" t="str">
        <f t="shared" si="21"/>
        <v>No Confirmation</v>
      </c>
      <c r="M82" t="str">
        <f t="shared" si="22"/>
        <v>No Trend</v>
      </c>
      <c r="N82">
        <v>43.257984078012655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5.0000000000000711E-2</v>
      </c>
      <c r="R82">
        <f t="shared" si="26"/>
        <v>0.70000000000000284</v>
      </c>
      <c r="S82">
        <f t="shared" si="27"/>
        <v>7.142857142857216E-2</v>
      </c>
      <c r="T82" t="str">
        <f t="shared" si="28"/>
        <v>DOWN</v>
      </c>
      <c r="U82" t="str">
        <f t="shared" si="29"/>
        <v>No T+M+I</v>
      </c>
      <c r="V82">
        <v>29.094725274435294</v>
      </c>
      <c r="W82">
        <v>29.845192335057536</v>
      </c>
      <c r="X82">
        <f t="shared" si="30"/>
        <v>-0.75046706062224189</v>
      </c>
      <c r="Y82">
        <v>-0.3897642749122362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29.1</v>
      </c>
      <c r="D83">
        <v>30.45</v>
      </c>
      <c r="E83">
        <v>29</v>
      </c>
      <c r="F83">
        <v>30.3</v>
      </c>
      <c r="G83">
        <f>_xll.TA_TYPPRICE(D83,E83,F83)</f>
        <v>29.916666666666668</v>
      </c>
      <c r="H83">
        <v>29.183374439765203</v>
      </c>
      <c r="I83" t="str">
        <f t="shared" si="20"/>
        <v>UP</v>
      </c>
      <c r="J83">
        <v>29.600361303273928</v>
      </c>
      <c r="K83">
        <v>28.418471340499309</v>
      </c>
      <c r="L83" t="str">
        <f t="shared" si="21"/>
        <v>UP</v>
      </c>
      <c r="M83" t="str">
        <f t="shared" si="22"/>
        <v>UP</v>
      </c>
      <c r="N83">
        <v>68.129102660888009</v>
      </c>
      <c r="O83" t="str">
        <f t="shared" si="23"/>
        <v>UP</v>
      </c>
      <c r="P83" t="str">
        <f t="shared" si="24"/>
        <v>UP</v>
      </c>
      <c r="Q83">
        <f t="shared" si="25"/>
        <v>1.3000000000000007</v>
      </c>
      <c r="R83">
        <f t="shared" si="26"/>
        <v>1.4499999999999993</v>
      </c>
      <c r="S83">
        <f t="shared" si="27"/>
        <v>0.89655172413793194</v>
      </c>
      <c r="T83" t="str">
        <f t="shared" si="28"/>
        <v>UP</v>
      </c>
      <c r="U83" t="str">
        <f t="shared" si="29"/>
        <v>UP</v>
      </c>
      <c r="V83">
        <v>29.280152155291404</v>
      </c>
      <c r="W83">
        <v>29.878881791719941</v>
      </c>
      <c r="X83">
        <f t="shared" si="30"/>
        <v>-0.59872963642853705</v>
      </c>
      <c r="Y83">
        <v>-0.43155734721549638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30.35</v>
      </c>
      <c r="D84">
        <v>30.45</v>
      </c>
      <c r="E84">
        <v>29.6</v>
      </c>
      <c r="F84">
        <v>29.85</v>
      </c>
      <c r="G84">
        <f>_xll.TA_TYPPRICE(D84,E84,F84)</f>
        <v>29.966666666666669</v>
      </c>
      <c r="H84">
        <v>29.575020553215936</v>
      </c>
      <c r="I84" t="str">
        <f t="shared" si="20"/>
        <v>UP</v>
      </c>
      <c r="J84">
        <v>29.789169902546387</v>
      </c>
      <c r="K84">
        <v>28.681033264832795</v>
      </c>
      <c r="L84" t="str">
        <f t="shared" si="21"/>
        <v>UP</v>
      </c>
      <c r="M84" t="str">
        <f t="shared" si="22"/>
        <v>UP</v>
      </c>
      <c r="N84">
        <v>60.117127790680826</v>
      </c>
      <c r="O84" t="str">
        <f t="shared" si="23"/>
        <v>UP</v>
      </c>
      <c r="P84" t="str">
        <f t="shared" si="24"/>
        <v>UP</v>
      </c>
      <c r="Q84">
        <f t="shared" si="25"/>
        <v>0.25</v>
      </c>
      <c r="R84">
        <f t="shared" si="26"/>
        <v>0.84999999999999787</v>
      </c>
      <c r="S84">
        <f t="shared" si="27"/>
        <v>0.29411764705882426</v>
      </c>
      <c r="T84" t="str">
        <f t="shared" si="28"/>
        <v>No Indication</v>
      </c>
      <c r="U84" t="str">
        <f t="shared" si="29"/>
        <v>No T+M+I</v>
      </c>
      <c r="V84">
        <v>29.367821054477343</v>
      </c>
      <c r="W84">
        <v>29.876742399740685</v>
      </c>
      <c r="X84">
        <f t="shared" si="30"/>
        <v>-0.50892134526334232</v>
      </c>
      <c r="Y84">
        <v>-0.44703014682506559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30.15</v>
      </c>
      <c r="D85">
        <v>32.9</v>
      </c>
      <c r="E85">
        <v>30.1</v>
      </c>
      <c r="F85">
        <v>32.450000000000003</v>
      </c>
      <c r="G85">
        <f>_xll.TA_TYPPRICE(D85,E85,F85)</f>
        <v>31.816666666666666</v>
      </c>
      <c r="H85">
        <v>30.695843609941299</v>
      </c>
      <c r="I85" t="str">
        <f t="shared" si="20"/>
        <v>UP</v>
      </c>
      <c r="J85">
        <v>30.480465479758301</v>
      </c>
      <c r="K85">
        <v>28.996359205981062</v>
      </c>
      <c r="L85" t="str">
        <f t="shared" si="21"/>
        <v>UP</v>
      </c>
      <c r="M85" t="str">
        <f t="shared" si="22"/>
        <v>UP</v>
      </c>
      <c r="N85">
        <v>78.433909738397375</v>
      </c>
      <c r="O85" t="str">
        <f t="shared" si="23"/>
        <v>UP</v>
      </c>
      <c r="P85" t="str">
        <f t="shared" si="24"/>
        <v>UP</v>
      </c>
      <c r="Q85">
        <f t="shared" si="25"/>
        <v>2.3500000000000014</v>
      </c>
      <c r="R85">
        <f t="shared" si="26"/>
        <v>2.7999999999999972</v>
      </c>
      <c r="S85">
        <f t="shared" si="27"/>
        <v>0.83928571428571563</v>
      </c>
      <c r="T85" t="str">
        <f t="shared" si="28"/>
        <v>UP</v>
      </c>
      <c r="U85" t="str">
        <f t="shared" si="29"/>
        <v>UP</v>
      </c>
      <c r="V85">
        <v>29.842002430711599</v>
      </c>
      <c r="W85">
        <v>30.067354073833968</v>
      </c>
      <c r="X85">
        <f t="shared" si="30"/>
        <v>-0.22535164312236944</v>
      </c>
      <c r="Y85">
        <v>-0.40269444608452637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30.400000000000002</v>
      </c>
      <c r="AE85">
        <f t="shared" si="36"/>
        <v>31.150000000000002</v>
      </c>
      <c r="AF85">
        <f t="shared" si="37"/>
        <v>31.5</v>
      </c>
      <c r="AG85">
        <f t="shared" si="38"/>
        <v>31.85</v>
      </c>
    </row>
    <row r="86" spans="1:33" x14ac:dyDescent="0.25">
      <c r="A86" t="s">
        <v>5</v>
      </c>
      <c r="B86" s="1">
        <v>42978</v>
      </c>
      <c r="C86">
        <v>32.450000000000003</v>
      </c>
      <c r="D86">
        <v>33.5</v>
      </c>
      <c r="E86">
        <v>32.1</v>
      </c>
      <c r="F86">
        <v>33.299999999999997</v>
      </c>
      <c r="G86">
        <f>_xll.TA_TYPPRICE(D86,E86,F86)</f>
        <v>32.966666666666661</v>
      </c>
      <c r="H86">
        <v>31.83125513830398</v>
      </c>
      <c r="I86" t="str">
        <f t="shared" si="20"/>
        <v>UP</v>
      </c>
      <c r="J86">
        <v>31.151473150923124</v>
      </c>
      <c r="K86">
        <v>29.686057160207493</v>
      </c>
      <c r="L86" t="str">
        <f t="shared" si="21"/>
        <v>UP</v>
      </c>
      <c r="M86" t="str">
        <f t="shared" si="22"/>
        <v>UP</v>
      </c>
      <c r="N86">
        <v>81.841836556071101</v>
      </c>
      <c r="O86" t="str">
        <f t="shared" si="23"/>
        <v>UP</v>
      </c>
      <c r="P86" t="str">
        <f t="shared" si="24"/>
        <v>UP</v>
      </c>
      <c r="Q86">
        <f t="shared" si="25"/>
        <v>1.1999999999999957</v>
      </c>
      <c r="R86">
        <f t="shared" si="26"/>
        <v>1.3999999999999986</v>
      </c>
      <c r="S86">
        <f t="shared" si="27"/>
        <v>0.85714285714285499</v>
      </c>
      <c r="T86" t="str">
        <f t="shared" si="28"/>
        <v>UP</v>
      </c>
      <c r="U86" t="str">
        <f t="shared" si="29"/>
        <v>UP</v>
      </c>
      <c r="V86">
        <v>30.374002056755966</v>
      </c>
      <c r="W86">
        <v>30.306809327624045</v>
      </c>
      <c r="X86">
        <f t="shared" si="30"/>
        <v>6.7192729131921425E-2</v>
      </c>
      <c r="Y86">
        <v>-0.30871701104123683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32.25</v>
      </c>
      <c r="AE86">
        <f t="shared" si="36"/>
        <v>32.65</v>
      </c>
      <c r="AF86">
        <f t="shared" si="37"/>
        <v>32.800000000000004</v>
      </c>
      <c r="AG86">
        <f t="shared" si="38"/>
        <v>32.950000000000003</v>
      </c>
    </row>
    <row r="87" spans="1:33" x14ac:dyDescent="0.25">
      <c r="A87" t="s">
        <v>5</v>
      </c>
      <c r="B87" s="1">
        <v>42979</v>
      </c>
      <c r="C87">
        <v>33.65</v>
      </c>
      <c r="D87">
        <v>33.65</v>
      </c>
      <c r="E87">
        <v>32.4</v>
      </c>
      <c r="F87">
        <v>32.6</v>
      </c>
      <c r="G87">
        <f>_xll.TA_TYPPRICE(D87,E87,F87)</f>
        <v>32.883333333333333</v>
      </c>
      <c r="H87">
        <v>32.357294235818657</v>
      </c>
      <c r="I87" t="str">
        <f t="shared" si="20"/>
        <v>UP</v>
      </c>
      <c r="J87">
        <v>31.706701339606873</v>
      </c>
      <c r="K87">
        <v>30.289155569050273</v>
      </c>
      <c r="L87" t="str">
        <f t="shared" si="21"/>
        <v>UP</v>
      </c>
      <c r="M87" t="str">
        <f t="shared" si="22"/>
        <v>UP</v>
      </c>
      <c r="N87">
        <v>70.39127466580311</v>
      </c>
      <c r="O87" t="str">
        <f t="shared" si="23"/>
        <v>UP</v>
      </c>
      <c r="P87" t="str">
        <f t="shared" si="24"/>
        <v>UP</v>
      </c>
      <c r="Q87">
        <f t="shared" si="25"/>
        <v>0.20000000000000284</v>
      </c>
      <c r="R87">
        <f t="shared" si="26"/>
        <v>1.25</v>
      </c>
      <c r="S87">
        <f t="shared" si="27"/>
        <v>0.16000000000000228</v>
      </c>
      <c r="T87" t="str">
        <f t="shared" si="28"/>
        <v>DOWN</v>
      </c>
      <c r="U87" t="str">
        <f t="shared" si="29"/>
        <v>No T+M+I</v>
      </c>
      <c r="V87">
        <v>30.716463278793508</v>
      </c>
      <c r="W87">
        <v>30.476675303355599</v>
      </c>
      <c r="X87">
        <f t="shared" si="30"/>
        <v>0.23978797543790975</v>
      </c>
      <c r="Y87">
        <v>-0.19901601374540751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32.5</v>
      </c>
      <c r="D88">
        <v>32.549999999999997</v>
      </c>
      <c r="E88">
        <v>30.4</v>
      </c>
      <c r="F88">
        <v>30.75</v>
      </c>
      <c r="G88">
        <f>_xll.TA_TYPPRICE(D88,E88,F88)</f>
        <v>31.233333333333331</v>
      </c>
      <c r="H88">
        <v>31.795313784575995</v>
      </c>
      <c r="I88" t="str">
        <f t="shared" si="20"/>
        <v>DOWN</v>
      </c>
      <c r="J88">
        <v>31.894101041916457</v>
      </c>
      <c r="K88">
        <v>30.313787664816878</v>
      </c>
      <c r="L88" t="str">
        <f t="shared" si="21"/>
        <v>No Confirmation</v>
      </c>
      <c r="M88" t="str">
        <f t="shared" si="22"/>
        <v>No Trend</v>
      </c>
      <c r="N88">
        <v>48.140479174411531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2.1499999999999986</v>
      </c>
      <c r="S88">
        <f t="shared" si="27"/>
        <v>0.16279069767441937</v>
      </c>
      <c r="T88" t="str">
        <f t="shared" si="28"/>
        <v>DOWN</v>
      </c>
      <c r="U88" t="str">
        <f t="shared" si="29"/>
        <v>No T+M+I</v>
      </c>
      <c r="V88">
        <v>30.721622774363738</v>
      </c>
      <c r="W88">
        <v>30.496921577181109</v>
      </c>
      <c r="X88">
        <f t="shared" si="30"/>
        <v>0.22470119718262893</v>
      </c>
      <c r="Y88">
        <v>-0.11427257155980021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30.75</v>
      </c>
      <c r="D89">
        <v>31.6</v>
      </c>
      <c r="E89">
        <v>30.65</v>
      </c>
      <c r="F89">
        <v>31.05</v>
      </c>
      <c r="G89">
        <f>_xll.TA_TYPPRICE(D89,E89,F89)</f>
        <v>31.099999999999998</v>
      </c>
      <c r="H89">
        <v>31.447656892287995</v>
      </c>
      <c r="I89" t="str">
        <f t="shared" si="20"/>
        <v>DOWN</v>
      </c>
      <c r="J89">
        <v>31.828745254823911</v>
      </c>
      <c r="K89">
        <v>30.388501517079796</v>
      </c>
      <c r="L89" t="str">
        <f t="shared" si="21"/>
        <v>No Confirmation</v>
      </c>
      <c r="M89" t="str">
        <f t="shared" si="22"/>
        <v>No Trend</v>
      </c>
      <c r="N89">
        <v>51.263268268786867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0.40000000000000213</v>
      </c>
      <c r="R89">
        <f t="shared" si="26"/>
        <v>0.95000000000000284</v>
      </c>
      <c r="S89">
        <f t="shared" si="27"/>
        <v>0.42105263157894834</v>
      </c>
      <c r="T89" t="str">
        <f t="shared" si="28"/>
        <v>No Indication</v>
      </c>
      <c r="U89" t="str">
        <f t="shared" si="29"/>
        <v>No T+M+I</v>
      </c>
      <c r="V89">
        <v>30.772142347538548</v>
      </c>
      <c r="W89">
        <v>30.537890349241767</v>
      </c>
      <c r="X89">
        <f t="shared" si="30"/>
        <v>0.23425199829678078</v>
      </c>
      <c r="Y89">
        <v>-4.4567657588484008E-2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30.65</v>
      </c>
      <c r="D90">
        <v>32</v>
      </c>
      <c r="E90">
        <v>30.3</v>
      </c>
      <c r="F90">
        <v>31.45</v>
      </c>
      <c r="G90">
        <f>_xll.TA_TYPPRICE(D90,E90,F90)</f>
        <v>31.25</v>
      </c>
      <c r="H90">
        <v>31.348828446143997</v>
      </c>
      <c r="I90" t="str">
        <f t="shared" si="20"/>
        <v>UP</v>
      </c>
      <c r="J90">
        <v>31.866801864863042</v>
      </c>
      <c r="K90">
        <v>30.368834513284284</v>
      </c>
      <c r="L90" t="str">
        <f t="shared" si="21"/>
        <v>No Confirmation</v>
      </c>
      <c r="M90" t="str">
        <f t="shared" si="22"/>
        <v>No Trend</v>
      </c>
      <c r="N90">
        <v>55.708396626605719</v>
      </c>
      <c r="O90" t="str">
        <f t="shared" si="23"/>
        <v>No Momentum</v>
      </c>
      <c r="P90" t="str">
        <f t="shared" si="24"/>
        <v>No Trend + Momentum</v>
      </c>
      <c r="Q90">
        <f t="shared" si="25"/>
        <v>1.1499999999999986</v>
      </c>
      <c r="R90">
        <f t="shared" si="26"/>
        <v>1.6999999999999993</v>
      </c>
      <c r="S90">
        <f t="shared" si="27"/>
        <v>0.6764705882352936</v>
      </c>
      <c r="T90" t="str">
        <f t="shared" si="28"/>
        <v>No Indication</v>
      </c>
      <c r="U90" t="str">
        <f t="shared" si="29"/>
        <v>No T+M+I</v>
      </c>
      <c r="V90">
        <v>30.876428140224924</v>
      </c>
      <c r="W90">
        <v>30.605454027075709</v>
      </c>
      <c r="X90">
        <f t="shared" si="30"/>
        <v>0.27097411314921516</v>
      </c>
      <c r="Y90">
        <v>1.8540696559055825E-2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31.65</v>
      </c>
      <c r="D91">
        <v>31.9</v>
      </c>
      <c r="E91">
        <v>31.15</v>
      </c>
      <c r="F91">
        <v>31.35</v>
      </c>
      <c r="G91">
        <f>_xll.TA_TYPPRICE(D91,E91,F91)</f>
        <v>31.466666666666669</v>
      </c>
      <c r="H91">
        <v>31.407747556405333</v>
      </c>
      <c r="I91" t="str">
        <f t="shared" si="20"/>
        <v>DOWN</v>
      </c>
      <c r="J91">
        <v>31.874179228226811</v>
      </c>
      <c r="K91">
        <v>30.542426843665552</v>
      </c>
      <c r="L91" t="str">
        <f t="shared" si="21"/>
        <v>No Confirmation</v>
      </c>
      <c r="M91" t="str">
        <f t="shared" si="22"/>
        <v>No Trend</v>
      </c>
      <c r="N91">
        <v>54.164588323592625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0.20000000000000284</v>
      </c>
      <c r="R91">
        <f t="shared" si="26"/>
        <v>0.75</v>
      </c>
      <c r="S91">
        <f t="shared" si="27"/>
        <v>0.26666666666667044</v>
      </c>
      <c r="T91" t="str">
        <f t="shared" si="28"/>
        <v>No Indication</v>
      </c>
      <c r="U91" t="str">
        <f t="shared" si="29"/>
        <v>No T+M+I</v>
      </c>
      <c r="V91">
        <v>30.949285349421089</v>
      </c>
      <c r="W91">
        <v>30.660605580625656</v>
      </c>
      <c r="X91">
        <f t="shared" si="30"/>
        <v>0.28867976879543278</v>
      </c>
      <c r="Y91">
        <v>7.2568511006331216E-2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31.5</v>
      </c>
      <c r="D92">
        <v>31.55</v>
      </c>
      <c r="E92">
        <v>30.6</v>
      </c>
      <c r="F92">
        <v>30.8</v>
      </c>
      <c r="G92">
        <f>_xll.TA_TYPPRICE(D92,E92,F92)</f>
        <v>30.983333333333334</v>
      </c>
      <c r="H92">
        <v>31.195540444869334</v>
      </c>
      <c r="I92" t="str">
        <f t="shared" si="20"/>
        <v>DOWN</v>
      </c>
      <c r="J92">
        <v>31.802139399731963</v>
      </c>
      <c r="K92">
        <v>30.555220878406541</v>
      </c>
      <c r="L92" t="str">
        <f t="shared" si="21"/>
        <v>No Confirmation</v>
      </c>
      <c r="M92" t="str">
        <f t="shared" si="22"/>
        <v>No Trend</v>
      </c>
      <c r="N92">
        <v>45.49649872480083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0.19999999999999929</v>
      </c>
      <c r="R92">
        <f t="shared" si="26"/>
        <v>0.94999999999999929</v>
      </c>
      <c r="S92">
        <f t="shared" si="27"/>
        <v>0.21052631578947309</v>
      </c>
      <c r="T92" t="str">
        <f t="shared" si="28"/>
        <v>No Indication</v>
      </c>
      <c r="U92" t="str">
        <f t="shared" si="29"/>
        <v>No T+M+I</v>
      </c>
      <c r="V92">
        <v>30.926318372587076</v>
      </c>
      <c r="W92">
        <v>30.670931093171905</v>
      </c>
      <c r="X92">
        <f t="shared" si="30"/>
        <v>0.25538727941517081</v>
      </c>
      <c r="Y92">
        <v>0.10913226468809914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31</v>
      </c>
      <c r="D93">
        <v>31.55</v>
      </c>
      <c r="E93">
        <v>31</v>
      </c>
      <c r="F93">
        <v>31.1</v>
      </c>
      <c r="G93">
        <f>_xll.TA_TYPPRICE(D93,E93,F93)</f>
        <v>31.216666666666669</v>
      </c>
      <c r="H93">
        <v>31.206103555768003</v>
      </c>
      <c r="I93" t="str">
        <f t="shared" si="20"/>
        <v>DOWN</v>
      </c>
      <c r="J93">
        <v>31.746108422013748</v>
      </c>
      <c r="K93">
        <v>30.654060683205088</v>
      </c>
      <c r="L93" t="str">
        <f t="shared" si="21"/>
        <v>No Confirmation</v>
      </c>
      <c r="M93" t="str">
        <f t="shared" si="22"/>
        <v>No Trend</v>
      </c>
      <c r="N93">
        <v>50.858477950710878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0.10000000000000142</v>
      </c>
      <c r="R93">
        <f t="shared" si="26"/>
        <v>0.55000000000000071</v>
      </c>
      <c r="S93">
        <f t="shared" si="27"/>
        <v>0.18181818181818415</v>
      </c>
      <c r="T93" t="str">
        <f t="shared" si="28"/>
        <v>DOWN</v>
      </c>
      <c r="U93" t="str">
        <f t="shared" si="29"/>
        <v>No T+M+I</v>
      </c>
      <c r="V93">
        <v>30.953038622958296</v>
      </c>
      <c r="W93">
        <v>30.70271397515917</v>
      </c>
      <c r="X93">
        <f t="shared" si="30"/>
        <v>0.25032464779912544</v>
      </c>
      <c r="Y93">
        <v>0.13737074131030441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31.15</v>
      </c>
      <c r="D94">
        <v>33.4</v>
      </c>
      <c r="E94">
        <v>31.15</v>
      </c>
      <c r="F94">
        <v>33.1</v>
      </c>
      <c r="G94">
        <f>_xll.TA_TYPPRICE(D94,E94,F94)</f>
        <v>32.550000000000004</v>
      </c>
      <c r="H94">
        <v>31.878051777884004</v>
      </c>
      <c r="I94" t="str">
        <f t="shared" si="20"/>
        <v>UP</v>
      </c>
      <c r="J94">
        <v>32.113639883788473</v>
      </c>
      <c r="K94">
        <v>30.764269420270622</v>
      </c>
      <c r="L94" t="str">
        <f t="shared" si="21"/>
        <v>UP</v>
      </c>
      <c r="M94" t="str">
        <f t="shared" si="22"/>
        <v>UP</v>
      </c>
      <c r="N94">
        <v>72.996520203288071</v>
      </c>
      <c r="O94" t="str">
        <f t="shared" si="23"/>
        <v>UP</v>
      </c>
      <c r="P94" t="str">
        <f t="shared" si="24"/>
        <v>UP</v>
      </c>
      <c r="Q94">
        <f t="shared" si="25"/>
        <v>1.9500000000000028</v>
      </c>
      <c r="R94">
        <f t="shared" si="26"/>
        <v>2.25</v>
      </c>
      <c r="S94">
        <f t="shared" si="27"/>
        <v>0.86666666666666792</v>
      </c>
      <c r="T94" t="str">
        <f t="shared" si="28"/>
        <v>UP</v>
      </c>
      <c r="U94" t="str">
        <f t="shared" si="29"/>
        <v>UP</v>
      </c>
      <c r="V94">
        <v>31.283340373272406</v>
      </c>
      <c r="W94">
        <v>30.880290717739971</v>
      </c>
      <c r="X94">
        <f t="shared" si="30"/>
        <v>0.40304965553243477</v>
      </c>
      <c r="Y94">
        <v>0.19050652415473049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</v>
      </c>
      <c r="D95">
        <v>33.450000000000003</v>
      </c>
      <c r="E95">
        <v>31.65</v>
      </c>
      <c r="F95">
        <v>32.1</v>
      </c>
      <c r="G95">
        <f>_xll.TA_TYPPRICE(D95,E95,F95)</f>
        <v>32.4</v>
      </c>
      <c r="H95">
        <v>32.139025888942001</v>
      </c>
      <c r="I95" t="str">
        <f t="shared" si="20"/>
        <v>DOWN</v>
      </c>
      <c r="J95">
        <v>32.410608798502146</v>
      </c>
      <c r="K95">
        <v>30.961098437988262</v>
      </c>
      <c r="L95" t="str">
        <f t="shared" si="21"/>
        <v>No Confirmation</v>
      </c>
      <c r="M95" t="str">
        <f t="shared" si="22"/>
        <v>No Trend</v>
      </c>
      <c r="N95">
        <v>56.959122023485243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0.45000000000000284</v>
      </c>
      <c r="R95">
        <f t="shared" si="26"/>
        <v>1.8000000000000043</v>
      </c>
      <c r="S95">
        <f t="shared" si="27"/>
        <v>0.250000000000001</v>
      </c>
      <c r="T95" t="str">
        <f t="shared" si="28"/>
        <v>No Indication</v>
      </c>
      <c r="U95" t="str">
        <f t="shared" si="29"/>
        <v>No T+M+I</v>
      </c>
      <c r="V95">
        <v>31.408980315845881</v>
      </c>
      <c r="W95">
        <v>30.970639553462938</v>
      </c>
      <c r="X95">
        <f t="shared" si="30"/>
        <v>0.43834076238294273</v>
      </c>
      <c r="Y95">
        <v>0.24007337180037294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32.1</v>
      </c>
      <c r="D96">
        <v>32.6</v>
      </c>
      <c r="E96">
        <v>31.1</v>
      </c>
      <c r="F96">
        <v>32.35</v>
      </c>
      <c r="G96">
        <f>_xll.TA_TYPPRICE(D96,E96,F96)</f>
        <v>32.016666666666673</v>
      </c>
      <c r="H96">
        <v>32.077846277804341</v>
      </c>
      <c r="I96" t="str">
        <f t="shared" si="20"/>
        <v>UP</v>
      </c>
      <c r="J96">
        <v>32.452695732168337</v>
      </c>
      <c r="K96">
        <v>30.99196545176865</v>
      </c>
      <c r="L96" t="str">
        <f t="shared" si="21"/>
        <v>No Confirmation</v>
      </c>
      <c r="M96" t="str">
        <f t="shared" si="22"/>
        <v>No Trend</v>
      </c>
      <c r="N96">
        <v>59.724310631011114</v>
      </c>
      <c r="O96" t="str">
        <f t="shared" si="23"/>
        <v>No Momentum</v>
      </c>
      <c r="P96" t="str">
        <f t="shared" si="24"/>
        <v>No Trend + Momentum</v>
      </c>
      <c r="Q96">
        <f t="shared" si="25"/>
        <v>1.25</v>
      </c>
      <c r="R96">
        <f t="shared" si="26"/>
        <v>1.5</v>
      </c>
      <c r="S96">
        <f t="shared" si="27"/>
        <v>0.83333333333333337</v>
      </c>
      <c r="T96" t="str">
        <f t="shared" si="28"/>
        <v>UP</v>
      </c>
      <c r="U96" t="str">
        <f t="shared" si="29"/>
        <v>No T+M+I</v>
      </c>
      <c r="V96">
        <v>31.553752574946515</v>
      </c>
      <c r="W96">
        <v>31.072814401354574</v>
      </c>
      <c r="X96">
        <f t="shared" si="30"/>
        <v>0.48093817359194091</v>
      </c>
      <c r="Y96">
        <v>0.28824633215868656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32.299999999999997</v>
      </c>
      <c r="D97">
        <v>32.299999999999997</v>
      </c>
      <c r="E97">
        <v>31.3</v>
      </c>
      <c r="F97">
        <v>31.55</v>
      </c>
      <c r="G97">
        <f>_xll.TA_TYPPRICE(D97,E97,F97)</f>
        <v>31.716666666666665</v>
      </c>
      <c r="H97">
        <v>31.897256472235505</v>
      </c>
      <c r="I97" t="str">
        <f t="shared" si="20"/>
        <v>DOWN</v>
      </c>
      <c r="J97">
        <v>32.418763347242042</v>
      </c>
      <c r="K97">
        <v>31.060417573597839</v>
      </c>
      <c r="L97" t="str">
        <f t="shared" si="21"/>
        <v>No Confirmation</v>
      </c>
      <c r="M97" t="str">
        <f t="shared" si="22"/>
        <v>No Trend</v>
      </c>
      <c r="N97">
        <v>47.514033343407057</v>
      </c>
      <c r="O97" t="str">
        <f t="shared" si="23"/>
        <v>No Momentum</v>
      </c>
      <c r="P97" t="str">
        <f t="shared" si="24"/>
        <v>No Trend + Momentum</v>
      </c>
      <c r="Q97">
        <f t="shared" si="25"/>
        <v>0.25</v>
      </c>
      <c r="R97">
        <f t="shared" si="26"/>
        <v>0.99999999999999645</v>
      </c>
      <c r="S97">
        <f t="shared" si="27"/>
        <v>0.25000000000000089</v>
      </c>
      <c r="T97" t="str">
        <f t="shared" si="28"/>
        <v>No Indication</v>
      </c>
      <c r="U97" t="str">
        <f t="shared" si="29"/>
        <v>No T+M+I</v>
      </c>
      <c r="V97">
        <v>31.553175255723975</v>
      </c>
      <c r="W97">
        <v>31.108161482735717</v>
      </c>
      <c r="X97">
        <f t="shared" si="30"/>
        <v>0.44501377298825773</v>
      </c>
      <c r="Y97">
        <v>0.31959982032460077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31.85</v>
      </c>
      <c r="D98">
        <v>32.1</v>
      </c>
      <c r="E98">
        <v>31.45</v>
      </c>
      <c r="F98">
        <v>31.7</v>
      </c>
      <c r="G98">
        <f>_xll.TA_TYPPRICE(D98,E98,F98)</f>
        <v>31.75</v>
      </c>
      <c r="H98">
        <v>31.823628236117752</v>
      </c>
      <c r="I98" t="str">
        <f t="shared" si="20"/>
        <v>DOWN</v>
      </c>
      <c r="J98">
        <v>32.347927047854924</v>
      </c>
      <c r="K98">
        <v>31.146991446131651</v>
      </c>
      <c r="L98" t="str">
        <f t="shared" si="21"/>
        <v>No Confirmation</v>
      </c>
      <c r="M98" t="str">
        <f t="shared" si="22"/>
        <v>No Trend</v>
      </c>
      <c r="N98">
        <v>49.913983163404751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0.25</v>
      </c>
      <c r="R98">
        <f t="shared" si="26"/>
        <v>0.65000000000000213</v>
      </c>
      <c r="S98">
        <f t="shared" si="27"/>
        <v>0.38461538461538336</v>
      </c>
      <c r="T98" t="str">
        <f t="shared" si="28"/>
        <v>No Indication</v>
      </c>
      <c r="U98" t="str">
        <f t="shared" si="29"/>
        <v>No T+M+I</v>
      </c>
      <c r="V98">
        <v>31.575763677920285</v>
      </c>
      <c r="W98">
        <v>31.152001372903442</v>
      </c>
      <c r="X98">
        <f t="shared" si="30"/>
        <v>0.42376230501684375</v>
      </c>
      <c r="Y98">
        <v>0.34043231726304934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31.85</v>
      </c>
      <c r="D99">
        <v>32.049999999999997</v>
      </c>
      <c r="E99">
        <v>31.1</v>
      </c>
      <c r="F99">
        <v>31.5</v>
      </c>
      <c r="G99">
        <f>_xll.TA_TYPPRICE(D99,E99,F99)</f>
        <v>31.55</v>
      </c>
      <c r="H99">
        <v>31.686814118058876</v>
      </c>
      <c r="I99" t="str">
        <f t="shared" si="20"/>
        <v>DOWN</v>
      </c>
      <c r="J99">
        <v>32.281721037220493</v>
      </c>
      <c r="K99">
        <v>31.136548902546838</v>
      </c>
      <c r="L99" t="str">
        <f t="shared" si="21"/>
        <v>No Confirmation</v>
      </c>
      <c r="M99" t="str">
        <f t="shared" si="22"/>
        <v>No Trend</v>
      </c>
      <c r="N99">
        <v>46.37944059285774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0.94999999999999574</v>
      </c>
      <c r="S99">
        <f t="shared" si="27"/>
        <v>0.42105263157894779</v>
      </c>
      <c r="T99" t="str">
        <f t="shared" si="28"/>
        <v>No Indication</v>
      </c>
      <c r="U99" t="str">
        <f t="shared" si="29"/>
        <v>No T+M+I</v>
      </c>
      <c r="V99">
        <v>31.564107727471011</v>
      </c>
      <c r="W99">
        <v>31.177779048984668</v>
      </c>
      <c r="X99">
        <f t="shared" si="30"/>
        <v>0.38632867848634334</v>
      </c>
      <c r="Y99">
        <v>0.34961158950770815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32.25</v>
      </c>
      <c r="D100">
        <v>33.15</v>
      </c>
      <c r="E100">
        <v>32.049999999999997</v>
      </c>
      <c r="F100">
        <v>32.200000000000003</v>
      </c>
      <c r="G100">
        <f>_xll.TA_TYPPRICE(D100,E100,F100)</f>
        <v>32.466666666666661</v>
      </c>
      <c r="H100">
        <v>32.076740392362765</v>
      </c>
      <c r="I100" t="str">
        <f t="shared" si="20"/>
        <v>UP</v>
      </c>
      <c r="J100">
        <v>32.474671917838158</v>
      </c>
      <c r="K100">
        <v>31.339538035314206</v>
      </c>
      <c r="L100" t="str">
        <f t="shared" si="21"/>
        <v>No Confirmation</v>
      </c>
      <c r="M100" t="str">
        <f t="shared" si="22"/>
        <v>No Trend</v>
      </c>
      <c r="N100">
        <v>59.062195360510096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0.15000000000000568</v>
      </c>
      <c r="R100">
        <f t="shared" si="26"/>
        <v>1.1000000000000014</v>
      </c>
      <c r="S100">
        <f t="shared" si="27"/>
        <v>0.13636363636364135</v>
      </c>
      <c r="T100" t="str">
        <f t="shared" si="28"/>
        <v>DOWN</v>
      </c>
      <c r="U100" t="str">
        <f t="shared" si="29"/>
        <v>No T+M+I</v>
      </c>
      <c r="V100">
        <v>31.661937307860086</v>
      </c>
      <c r="W100">
        <v>31.253499119430248</v>
      </c>
      <c r="X100">
        <f t="shared" si="30"/>
        <v>0.40843818842983737</v>
      </c>
      <c r="Y100">
        <v>0.36137690929213401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32</v>
      </c>
      <c r="D101">
        <v>32.75</v>
      </c>
      <c r="E101">
        <v>31.15</v>
      </c>
      <c r="F101">
        <v>32.25</v>
      </c>
      <c r="G101">
        <f>_xll.TA_TYPPRICE(D101,E101,F101)</f>
        <v>32.050000000000004</v>
      </c>
      <c r="H101">
        <v>32.063370196181381</v>
      </c>
      <c r="I101" t="str">
        <f t="shared" si="20"/>
        <v>UP</v>
      </c>
      <c r="J101">
        <v>32.535855936096347</v>
      </c>
      <c r="K101">
        <v>31.297418471911048</v>
      </c>
      <c r="L101" t="str">
        <f t="shared" si="21"/>
        <v>No Confirmation</v>
      </c>
      <c r="M101" t="str">
        <f t="shared" si="22"/>
        <v>No Trend</v>
      </c>
      <c r="N101">
        <v>59.908862320584433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1.1000000000000014</v>
      </c>
      <c r="R101">
        <f t="shared" si="26"/>
        <v>1.6000000000000014</v>
      </c>
      <c r="S101">
        <f t="shared" si="27"/>
        <v>0.68750000000000022</v>
      </c>
      <c r="T101" t="str">
        <f t="shared" si="28"/>
        <v>No Indication</v>
      </c>
      <c r="U101" t="str">
        <f t="shared" si="29"/>
        <v>No T+M+I</v>
      </c>
      <c r="V101">
        <v>31.752408491266227</v>
      </c>
      <c r="W101">
        <v>31.327313999472452</v>
      </c>
      <c r="X101">
        <f t="shared" si="30"/>
        <v>0.42509449179377512</v>
      </c>
      <c r="Y101">
        <v>0.37412042579246224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32.25</v>
      </c>
      <c r="D102">
        <v>32.25</v>
      </c>
      <c r="E102">
        <v>30.25</v>
      </c>
      <c r="F102">
        <v>30.55</v>
      </c>
      <c r="G102">
        <f>_xll.TA_TYPPRICE(D102,E102,F102)</f>
        <v>31.016666666666666</v>
      </c>
      <c r="H102">
        <v>31.540018431424024</v>
      </c>
      <c r="I102" t="str">
        <f t="shared" si="20"/>
        <v>DOWN</v>
      </c>
      <c r="J102">
        <v>32.472332394741606</v>
      </c>
      <c r="K102">
        <v>31.064658811486371</v>
      </c>
      <c r="L102" t="str">
        <f t="shared" si="21"/>
        <v>DOWN</v>
      </c>
      <c r="M102" t="str">
        <f t="shared" si="22"/>
        <v>DOWN</v>
      </c>
      <c r="N102">
        <v>31.883783429405081</v>
      </c>
      <c r="O102" t="str">
        <f t="shared" si="23"/>
        <v>DOWN</v>
      </c>
      <c r="P102" t="str">
        <f t="shared" si="24"/>
        <v>DOWN</v>
      </c>
      <c r="Q102">
        <f t="shared" si="25"/>
        <v>0.30000000000000071</v>
      </c>
      <c r="R102">
        <f t="shared" si="26"/>
        <v>2</v>
      </c>
      <c r="S102">
        <f t="shared" si="27"/>
        <v>0.15000000000000036</v>
      </c>
      <c r="T102" t="str">
        <f t="shared" si="28"/>
        <v>DOWN</v>
      </c>
      <c r="U102" t="str">
        <f t="shared" si="29"/>
        <v>DOWN</v>
      </c>
      <c r="V102">
        <v>31.567422569532962</v>
      </c>
      <c r="W102">
        <v>31.269735184696714</v>
      </c>
      <c r="X102">
        <f t="shared" si="30"/>
        <v>0.29768738483624801</v>
      </c>
      <c r="Y102">
        <v>0.35883381760121941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30.45</v>
      </c>
      <c r="D103">
        <v>31.1</v>
      </c>
      <c r="E103">
        <v>29.55</v>
      </c>
      <c r="F103">
        <v>30.75</v>
      </c>
      <c r="G103">
        <f>_xll.TA_TYPPRICE(D103,E103,F103)</f>
        <v>30.466666666666669</v>
      </c>
      <c r="H103">
        <v>31.003342549045346</v>
      </c>
      <c r="I103" t="str">
        <f t="shared" si="20"/>
        <v>DOWN</v>
      </c>
      <c r="J103">
        <v>32.167369640354586</v>
      </c>
      <c r="K103">
        <v>30.728067964489401</v>
      </c>
      <c r="L103" t="str">
        <f t="shared" si="21"/>
        <v>No Confirmation</v>
      </c>
      <c r="M103" t="str">
        <f t="shared" si="22"/>
        <v>No Trend</v>
      </c>
      <c r="N103">
        <v>36.268117189409836</v>
      </c>
      <c r="O103" t="str">
        <f t="shared" si="23"/>
        <v>DOWN</v>
      </c>
      <c r="P103" t="str">
        <f t="shared" si="24"/>
        <v>No Trend + Momentum</v>
      </c>
      <c r="Q103">
        <f t="shared" si="25"/>
        <v>1.1999999999999993</v>
      </c>
      <c r="R103">
        <f t="shared" si="26"/>
        <v>1.5500000000000007</v>
      </c>
      <c r="S103">
        <f t="shared" si="27"/>
        <v>0.77419354838709598</v>
      </c>
      <c r="T103" t="str">
        <f t="shared" si="28"/>
        <v>No Indication</v>
      </c>
      <c r="U103" t="str">
        <f t="shared" si="29"/>
        <v>No T+M+I</v>
      </c>
      <c r="V103">
        <v>31.441665251143274</v>
      </c>
      <c r="W103">
        <v>31.231236282126588</v>
      </c>
      <c r="X103">
        <f t="shared" si="30"/>
        <v>0.21042896901668584</v>
      </c>
      <c r="Y103">
        <v>0.3291528478843127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30.75</v>
      </c>
      <c r="D104">
        <v>30.95</v>
      </c>
      <c r="E104">
        <v>29.95</v>
      </c>
      <c r="F104">
        <v>30</v>
      </c>
      <c r="G104">
        <f>_xll.TA_TYPPRICE(D104,E104,F104)</f>
        <v>30.3</v>
      </c>
      <c r="H104">
        <v>30.651671274522673</v>
      </c>
      <c r="I104" t="str">
        <f t="shared" si="20"/>
        <v>DOWN</v>
      </c>
      <c r="J104">
        <v>31.896843053609121</v>
      </c>
      <c r="K104">
        <v>30.555163972380644</v>
      </c>
      <c r="L104" t="str">
        <f t="shared" si="21"/>
        <v>DOWN</v>
      </c>
      <c r="M104" t="str">
        <f t="shared" si="22"/>
        <v>DOWN</v>
      </c>
      <c r="N104">
        <v>27.861833185089296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1</v>
      </c>
      <c r="S104">
        <f t="shared" si="27"/>
        <v>5.0000000000000711E-2</v>
      </c>
      <c r="T104" t="str">
        <f t="shared" si="28"/>
        <v>DOWN</v>
      </c>
      <c r="U104" t="str">
        <f t="shared" si="29"/>
        <v>DOWN</v>
      </c>
      <c r="V104">
        <v>31.219870597121233</v>
      </c>
      <c r="W104">
        <v>31.140033594561654</v>
      </c>
      <c r="X104">
        <f t="shared" si="30"/>
        <v>7.9837002559578707E-2</v>
      </c>
      <c r="Y104">
        <v>0.27928967881936589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30.3</v>
      </c>
      <c r="D105">
        <v>30.4</v>
      </c>
      <c r="E105">
        <v>29</v>
      </c>
      <c r="F105">
        <v>29.2</v>
      </c>
      <c r="G105">
        <f>_xll.TA_TYPPRICE(D105,E105,F105)</f>
        <v>29.533333333333331</v>
      </c>
      <c r="H105">
        <v>30.092502303928001</v>
      </c>
      <c r="I105" t="str">
        <f t="shared" si="20"/>
        <v>DOWN</v>
      </c>
      <c r="J105">
        <v>31.564211263918207</v>
      </c>
      <c r="K105">
        <v>30.20957197851828</v>
      </c>
      <c r="L105" t="str">
        <f t="shared" si="21"/>
        <v>DOWN</v>
      </c>
      <c r="M105" t="str">
        <f t="shared" si="22"/>
        <v>DOWN</v>
      </c>
      <c r="N105">
        <v>21.284136765469842</v>
      </c>
      <c r="O105" t="str">
        <f t="shared" si="23"/>
        <v>DOWN</v>
      </c>
      <c r="P105" t="str">
        <f t="shared" si="24"/>
        <v>DOWN</v>
      </c>
      <c r="Q105">
        <f t="shared" si="25"/>
        <v>0.19999999999999929</v>
      </c>
      <c r="R105">
        <f t="shared" si="26"/>
        <v>1.3999999999999986</v>
      </c>
      <c r="S105">
        <f t="shared" si="27"/>
        <v>0.14285714285714249</v>
      </c>
      <c r="T105" t="str">
        <f t="shared" si="28"/>
        <v>DOWN</v>
      </c>
      <c r="U105" t="str">
        <f t="shared" si="29"/>
        <v>DOWN</v>
      </c>
      <c r="V105">
        <v>30.909121274487198</v>
      </c>
      <c r="W105">
        <v>30.9963274023719</v>
      </c>
      <c r="X105">
        <f t="shared" si="30"/>
        <v>-8.7206127884702056E-2</v>
      </c>
      <c r="Y105">
        <v>0.20599051747855229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30.25</v>
      </c>
      <c r="AE105">
        <f t="shared" si="36"/>
        <v>29.85</v>
      </c>
      <c r="AF105">
        <f t="shared" si="37"/>
        <v>29.700000000000003</v>
      </c>
      <c r="AG105">
        <f t="shared" si="38"/>
        <v>29.55</v>
      </c>
    </row>
    <row r="106" spans="1:33" x14ac:dyDescent="0.25">
      <c r="A106" t="s">
        <v>5</v>
      </c>
      <c r="B106" s="1">
        <v>43006</v>
      </c>
      <c r="C106">
        <v>29.25</v>
      </c>
      <c r="D106">
        <v>30.1</v>
      </c>
      <c r="E106">
        <v>28.8</v>
      </c>
      <c r="F106">
        <v>29.35</v>
      </c>
      <c r="G106">
        <f>_xll.TA_TYPPRICE(D106,E106,F106)</f>
        <v>29.416666666666668</v>
      </c>
      <c r="H106">
        <v>29.754584485297336</v>
      </c>
      <c r="I106" t="str">
        <f t="shared" si="20"/>
        <v>DOWN</v>
      </c>
      <c r="J106">
        <v>31.238830983047496</v>
      </c>
      <c r="K106">
        <v>29.896333761069773</v>
      </c>
      <c r="L106" t="str">
        <f t="shared" si="21"/>
        <v>DOWN</v>
      </c>
      <c r="M106" t="str">
        <f t="shared" si="22"/>
        <v>DOWN</v>
      </c>
      <c r="N106">
        <v>25.411271318049216</v>
      </c>
      <c r="O106" t="str">
        <f t="shared" si="23"/>
        <v>DOWN</v>
      </c>
      <c r="P106" t="str">
        <f t="shared" si="24"/>
        <v>DOWN</v>
      </c>
      <c r="Q106">
        <f t="shared" si="25"/>
        <v>0.55000000000000071</v>
      </c>
      <c r="R106">
        <f t="shared" si="26"/>
        <v>1.3000000000000007</v>
      </c>
      <c r="S106">
        <f t="shared" si="27"/>
        <v>0.42307692307692341</v>
      </c>
      <c r="T106" t="str">
        <f t="shared" si="28"/>
        <v>No Indication</v>
      </c>
      <c r="U106" t="str">
        <f t="shared" si="29"/>
        <v>No T+M+I</v>
      </c>
      <c r="V106">
        <v>30.669256463027629</v>
      </c>
      <c r="W106">
        <v>30.874377224418428</v>
      </c>
      <c r="X106">
        <f t="shared" si="30"/>
        <v>-0.20512076139079838</v>
      </c>
      <c r="Y106">
        <v>0.12376826170468215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29.55</v>
      </c>
      <c r="D107">
        <v>29.95</v>
      </c>
      <c r="E107">
        <v>29.45</v>
      </c>
      <c r="F107">
        <v>29.55</v>
      </c>
      <c r="G107">
        <f>_xll.TA_TYPPRICE(D107,E107,F107)</f>
        <v>29.650000000000002</v>
      </c>
      <c r="H107">
        <v>29.702292242648667</v>
      </c>
      <c r="I107" t="str">
        <f t="shared" si="20"/>
        <v>DOWN</v>
      </c>
      <c r="J107">
        <v>30.952424097925832</v>
      </c>
      <c r="K107">
        <v>29.797148480832046</v>
      </c>
      <c r="L107" t="str">
        <f t="shared" si="21"/>
        <v>DOWN</v>
      </c>
      <c r="M107" t="str">
        <f t="shared" si="22"/>
        <v>DOWN</v>
      </c>
      <c r="N107">
        <v>31.40538706413329</v>
      </c>
      <c r="O107" t="str">
        <f t="shared" si="23"/>
        <v>DOWN</v>
      </c>
      <c r="P107" t="str">
        <f t="shared" si="24"/>
        <v>DOWN</v>
      </c>
      <c r="Q107">
        <f t="shared" si="25"/>
        <v>0.10000000000000142</v>
      </c>
      <c r="R107">
        <f t="shared" si="26"/>
        <v>0.5</v>
      </c>
      <c r="S107">
        <f t="shared" si="27"/>
        <v>0.20000000000000284</v>
      </c>
      <c r="T107" t="str">
        <f t="shared" si="28"/>
        <v>No Indication</v>
      </c>
      <c r="U107" t="str">
        <f t="shared" si="29"/>
        <v>No T+M+I</v>
      </c>
      <c r="V107">
        <v>30.49706316102338</v>
      </c>
      <c r="W107">
        <v>30.776275207794839</v>
      </c>
      <c r="X107">
        <f t="shared" si="30"/>
        <v>-0.27921204677145894</v>
      </c>
      <c r="Y107">
        <v>4.3172200009453932E-2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2017-07-05T05:02:29Z</dcterms:created>
  <dcterms:modified xsi:type="dcterms:W3CDTF">2017-10-03T07:53:14Z</dcterms:modified>
</cp:coreProperties>
</file>