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3" i="1"/>
  <c r="N77" i="1"/>
  <c r="N81" i="1"/>
  <c r="N85" i="1"/>
  <c r="N89" i="1"/>
  <c r="N93" i="1"/>
  <c r="N97" i="1"/>
  <c r="N101" i="1"/>
  <c r="N105" i="1"/>
  <c r="N67" i="1"/>
  <c r="N71" i="1"/>
  <c r="N75" i="1"/>
  <c r="N79" i="1"/>
  <c r="N83" i="1"/>
  <c r="N87" i="1"/>
  <c r="N91" i="1"/>
  <c r="N95" i="1"/>
  <c r="N99" i="1"/>
  <c r="N103" i="1"/>
  <c r="N107" i="1"/>
  <c r="K1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21" i="1"/>
  <c r="J23" i="1"/>
  <c r="J27" i="1"/>
  <c r="J35" i="1"/>
  <c r="J47" i="1"/>
  <c r="J61" i="1"/>
  <c r="J7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9" i="1"/>
  <c r="J25" i="1"/>
  <c r="J29" i="1"/>
  <c r="J31" i="1"/>
  <c r="J33" i="1"/>
  <c r="J37" i="1"/>
  <c r="J39" i="1"/>
  <c r="J41" i="1"/>
  <c r="J43" i="1"/>
  <c r="J45" i="1"/>
  <c r="J49" i="1"/>
  <c r="J51" i="1"/>
  <c r="J53" i="1"/>
  <c r="J55" i="1"/>
  <c r="J57" i="1"/>
  <c r="J59" i="1"/>
  <c r="J63" i="1"/>
  <c r="J65" i="1"/>
  <c r="J67" i="1"/>
  <c r="J69" i="1"/>
  <c r="J71" i="1"/>
  <c r="J73" i="1"/>
  <c r="J75" i="1"/>
  <c r="J77" i="1"/>
  <c r="J81" i="1"/>
  <c r="J83" i="1"/>
  <c r="J85" i="1"/>
  <c r="J87" i="1"/>
  <c r="J89" i="1"/>
  <c r="J91" i="1"/>
  <c r="J93" i="1"/>
  <c r="J95" i="1"/>
  <c r="J99" i="1"/>
  <c r="J103" i="1"/>
  <c r="J107" i="1"/>
  <c r="J97" i="1"/>
  <c r="J101" i="1"/>
  <c r="J105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3" i="1"/>
  <c r="G85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81" i="1"/>
  <c r="G87" i="1"/>
  <c r="G91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35" i="1" l="1"/>
  <c r="AH19" i="1"/>
  <c r="AH47" i="1"/>
  <c r="AH34" i="1" l="1"/>
  <c r="AH50" i="1"/>
  <c r="AH3" i="1"/>
  <c r="AH26" i="1"/>
  <c r="AH13" i="1"/>
  <c r="AH36" i="1"/>
  <c r="AH49" i="1"/>
  <c r="AH6" i="1"/>
  <c r="AH42" i="1"/>
  <c r="AH41" i="1"/>
  <c r="AH32" i="1"/>
  <c r="AH48" i="1"/>
  <c r="AH33" i="1"/>
  <c r="AH44" i="1"/>
  <c r="AH10" i="1"/>
  <c r="AH51" i="1"/>
  <c r="AH52" i="1"/>
  <c r="AH46" i="1"/>
  <c r="AH2" i="1"/>
  <c r="AH9" i="1"/>
  <c r="AH56" i="1"/>
  <c r="AH30" i="1"/>
  <c r="AH22" i="1"/>
  <c r="AH40" i="1"/>
  <c r="AH54" i="1"/>
  <c r="AH25" i="1"/>
  <c r="AH38" i="1"/>
  <c r="AH27" i="1"/>
  <c r="AH24" i="1"/>
  <c r="AH11" i="1"/>
  <c r="AH8" i="1"/>
  <c r="AH20" i="1"/>
  <c r="AH18" i="1"/>
  <c r="AH15" i="1"/>
  <c r="AH31" i="1"/>
  <c r="AH55" i="1"/>
  <c r="AH39" i="1"/>
  <c r="AH23" i="1"/>
  <c r="AH7" i="1"/>
  <c r="AH14" i="1" l="1"/>
  <c r="AH29" i="1"/>
  <c r="AH45" i="1"/>
  <c r="AH16" i="1"/>
  <c r="AH12" i="1"/>
  <c r="AH21" i="1"/>
  <c r="AH5" i="1"/>
  <c r="AH43" i="1"/>
  <c r="AH28" i="1"/>
  <c r="AH4" i="1"/>
  <c r="AH53" i="1"/>
  <c r="AH37" i="1"/>
  <c r="AH17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<sst xmlns="http://schemas.openxmlformats.org/spreadsheetml/2006/main" count="140" uniqueCount="35">
  <si>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</si>
  <si>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</si>
  <si>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</si>
  <si>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</si>
  <si>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</si>
  <si>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ASHOKLEY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</si>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</sst>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85.9</v>
      </c>
      <c r="D2">
        <v>85.95</v>
      </c>
      <c r="E2">
        <v>82.9</v>
      </c>
      <c r="F2">
        <v>84</v>
      </c>
      <c r="G2">
        <f>_xll.TA_TYPPRICE(D2,E2,F2)</f>
        <v>84.283333333333346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1.0999999999999943</v>
      </c>
      <c r="R2">
        <f>D2-E2</f>
        <v>3.0499999999999972</v>
      </c>
      <c r="S2">
        <f>Q2/R2</f>
        <v>0.36065573770491649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83.4</v>
      </c>
      <c r="D3">
        <v>83.75</v>
      </c>
      <c r="E3">
        <v>82.65</v>
      </c>
      <c r="F3">
        <v>83</v>
      </c>
      <c r="G3">
        <f>_xll.TA_TYPPRICE(D3,E3,F3)</f>
        <v>83.13333333333334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0.34999999999999432</v>
      </c>
      <c r="R3">
        <f t="shared" ref="R3:R66" si="6">D3-E3</f>
        <v>1.0999999999999943</v>
      </c>
      <c r="S3">
        <f t="shared" ref="S3:S66" si="7">Q3/R3</f>
        <v>0.31818181818181468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82.7</v>
      </c>
      <c r="D4">
        <v>84.4</v>
      </c>
      <c r="E4">
        <v>82.7</v>
      </c>
      <c r="F4">
        <v>83</v>
      </c>
      <c r="G4">
        <f>_xll.TA_TYPPRICE(D4,E4,F4)</f>
        <v>83.366666666666674</v>
      </c>
      <c r="H4">
        <v>83.594444444444449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0.29999999999999716</v>
      </c>
      <c r="R4">
        <f t="shared" si="6"/>
        <v>1.7000000000000028</v>
      </c>
      <c r="S4">
        <f t="shared" si="7"/>
        <v>0.17647058823529216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83.3</v>
      </c>
      <c r="D5">
        <v>84.4</v>
      </c>
      <c r="E5">
        <v>82.3</v>
      </c>
      <c r="F5">
        <v>83</v>
      </c>
      <c r="G5">
        <f>_xll.TA_TYPPRICE(D5,E5,F5)</f>
        <v>83.233333333333334</v>
      </c>
      <c r="H5">
        <v>83.413888888888891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0.70000000000000284</v>
      </c>
      <c r="R5">
        <f t="shared" si="6"/>
        <v>2.1000000000000085</v>
      </c>
      <c r="S5">
        <f t="shared" si="7"/>
        <v>0.33333333333333331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83.2</v>
      </c>
      <c r="D6">
        <v>84.3</v>
      </c>
      <c r="E6">
        <v>82.65</v>
      </c>
      <c r="F6">
        <v>83</v>
      </c>
      <c r="G6">
        <f>_xll.TA_TYPPRICE(D6,E6,F6)</f>
        <v>83.316666666666663</v>
      </c>
      <c r="H6">
        <v>83.365277777777777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0.34999999999999432</v>
      </c>
      <c r="R6">
        <f t="shared" si="6"/>
        <v>1.6499999999999915</v>
      </c>
      <c r="S6">
        <f t="shared" si="7"/>
        <v>0.21212121212120977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83.4</v>
      </c>
      <c r="D7">
        <v>83.8</v>
      </c>
      <c r="E7">
        <v>82.75</v>
      </c>
      <c r="F7">
        <v>83</v>
      </c>
      <c r="G7">
        <f>_xll.TA_TYPPRICE(D7,E7,F7)</f>
        <v>83.183333333333337</v>
      </c>
      <c r="H7">
        <v>83.274305555555557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0.25</v>
      </c>
      <c r="R7">
        <f t="shared" si="6"/>
        <v>1.0499999999999972</v>
      </c>
      <c r="S7">
        <f t="shared" si="7"/>
        <v>0.23809523809523875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83.05</v>
      </c>
      <c r="D8">
        <v>86</v>
      </c>
      <c r="E8">
        <v>83.05</v>
      </c>
      <c r="F8">
        <v>86</v>
      </c>
      <c r="G8">
        <f>_xll.TA_TYPPRICE(D8,E8,F8)</f>
        <v>85.016666666666666</v>
      </c>
      <c r="H8">
        <v>84.145486111111111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78.94736842105263</v>
      </c>
      <c r="O8" t="str">
        <f t="shared" si="3"/>
        <v>UP</v>
      </c>
      <c r="P8" t="e">
        <f t="shared" si="4"/>
        <v>#N/A</v>
      </c>
      <c r="Q8">
        <f t="shared" si="5"/>
        <v>2.9500000000000028</v>
      </c>
      <c r="R8">
        <f t="shared" si="6"/>
        <v>2.9500000000000028</v>
      </c>
      <c r="S8">
        <f t="shared" si="7"/>
        <v>1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86</v>
      </c>
      <c r="D9">
        <v>87.15</v>
      </c>
      <c r="E9">
        <v>85.8</v>
      </c>
      <c r="F9">
        <v>87</v>
      </c>
      <c r="G9">
        <f>_xll.TA_TYPPRICE(D9,E9,F9)</f>
        <v>86.649999999999991</v>
      </c>
      <c r="H9">
        <v>85.397743055555551</v>
      </c>
      <c r="I9" t="str">
        <f t="shared" si="0"/>
        <v>UP</v>
      </c>
      <c r="J9">
        <v>84.96875</v>
      </c>
      <c r="K9">
        <v>83.1</v>
      </c>
      <c r="L9" t="str">
        <f t="shared" si="1"/>
        <v>UP</v>
      </c>
      <c r="M9" t="str">
        <f t="shared" si="2"/>
        <v>UP</v>
      </c>
      <c r="N9">
        <v>84.158415841584159</v>
      </c>
      <c r="O9" t="str">
        <f t="shared" si="3"/>
        <v>UP</v>
      </c>
      <c r="P9" t="str">
        <f t="shared" si="4"/>
        <v>UP</v>
      </c>
      <c r="Q9">
        <f t="shared" si="5"/>
        <v>1.2000000000000028</v>
      </c>
      <c r="R9">
        <f t="shared" si="6"/>
        <v>1.3500000000000085</v>
      </c>
      <c r="S9">
        <f t="shared" si="7"/>
        <v>0.8888888888888854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86.9</v>
      </c>
      <c r="D10">
        <v>86.9</v>
      </c>
      <c r="E10">
        <v>85.1</v>
      </c>
      <c r="F10">
        <v>86</v>
      </c>
      <c r="G10">
        <f>_xll.TA_TYPPRICE(D10,E10,F10)</f>
        <v>86</v>
      </c>
      <c r="H10">
        <v>85.698871527777783</v>
      </c>
      <c r="I10" t="str">
        <f t="shared" si="0"/>
        <v>UP</v>
      </c>
      <c r="J10">
        <v>85.397916666666674</v>
      </c>
      <c r="K10">
        <v>83.544444444444437</v>
      </c>
      <c r="L10" t="str">
        <f t="shared" si="1"/>
        <v>UP</v>
      </c>
      <c r="M10" t="str">
        <f t="shared" si="2"/>
        <v>UP</v>
      </c>
      <c r="N10">
        <v>64.272211720226835</v>
      </c>
      <c r="O10" t="str">
        <f t="shared" si="3"/>
        <v>UP</v>
      </c>
      <c r="P10" t="str">
        <f t="shared" si="4"/>
        <v>UP</v>
      </c>
      <c r="Q10">
        <f t="shared" si="5"/>
        <v>0.90000000000000568</v>
      </c>
      <c r="R10">
        <f t="shared" si="6"/>
        <v>1.8000000000000114</v>
      </c>
      <c r="S10">
        <f t="shared" si="7"/>
        <v>0.5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86</v>
      </c>
      <c r="D11">
        <v>86.5</v>
      </c>
      <c r="E11">
        <v>85.45</v>
      </c>
      <c r="F11">
        <v>86</v>
      </c>
      <c r="G11">
        <f>_xll.TA_TYPPRICE(D11,E11,F11)</f>
        <v>85.983333333333334</v>
      </c>
      <c r="H11">
        <v>85.841102430555566</v>
      </c>
      <c r="I11" t="str">
        <f t="shared" si="0"/>
        <v>UP</v>
      </c>
      <c r="J11">
        <v>85.642824074074085</v>
      </c>
      <c r="K11">
        <v>83.96790123456789</v>
      </c>
      <c r="L11" t="str">
        <f t="shared" si="1"/>
        <v>UP</v>
      </c>
      <c r="M11" t="str">
        <f t="shared" si="2"/>
        <v>UP</v>
      </c>
      <c r="N11">
        <v>64.272211720226835</v>
      </c>
      <c r="O11" t="str">
        <f t="shared" si="3"/>
        <v>UP</v>
      </c>
      <c r="P11" t="str">
        <f t="shared" si="4"/>
        <v>UP</v>
      </c>
      <c r="Q11">
        <f t="shared" si="5"/>
        <v>0.54999999999999716</v>
      </c>
      <c r="R11">
        <f t="shared" si="6"/>
        <v>1.0499999999999972</v>
      </c>
      <c r="S11">
        <f t="shared" si="7"/>
        <v>0.5238095238095225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86.5</v>
      </c>
      <c r="D12">
        <v>87</v>
      </c>
      <c r="E12">
        <v>86.15</v>
      </c>
      <c r="F12">
        <v>87</v>
      </c>
      <c r="G12">
        <f>_xll.TA_TYPPRICE(D12,E12,F12)</f>
        <v>86.716666666666654</v>
      </c>
      <c r="H12">
        <v>86.278884548611103</v>
      </c>
      <c r="I12" t="str">
        <f t="shared" si="0"/>
        <v>UP</v>
      </c>
      <c r="J12">
        <v>85.944418724279842</v>
      </c>
      <c r="K12">
        <v>84.452812071330584</v>
      </c>
      <c r="L12" t="str">
        <f t="shared" si="1"/>
        <v>UP</v>
      </c>
      <c r="M12" t="str">
        <f t="shared" si="2"/>
        <v>UP</v>
      </c>
      <c r="N12">
        <v>73.906290447838472</v>
      </c>
      <c r="O12" t="str">
        <f t="shared" si="3"/>
        <v>UP</v>
      </c>
      <c r="P12" t="str">
        <f t="shared" si="4"/>
        <v>UP</v>
      </c>
      <c r="Q12">
        <f t="shared" si="5"/>
        <v>0.84999999999999432</v>
      </c>
      <c r="R12">
        <f t="shared" si="6"/>
        <v>0.84999999999999432</v>
      </c>
      <c r="S12">
        <f t="shared" si="7"/>
        <v>1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86.65</v>
      </c>
      <c r="D13">
        <v>88.5</v>
      </c>
      <c r="E13">
        <v>86.05</v>
      </c>
      <c r="F13">
        <v>88</v>
      </c>
      <c r="G13">
        <f>_xll.TA_TYPPRICE(D13,E13,F13)</f>
        <v>87.516666666666666</v>
      </c>
      <c r="H13">
        <v>86.897775607638891</v>
      </c>
      <c r="I13" t="str">
        <f t="shared" si="0"/>
        <v>UP</v>
      </c>
      <c r="J13">
        <v>86.512325674439879</v>
      </c>
      <c r="K13">
        <v>84.807742722146003</v>
      </c>
      <c r="L13" t="str">
        <f t="shared" si="1"/>
        <v>UP</v>
      </c>
      <c r="M13" t="str">
        <f t="shared" si="2"/>
        <v>UP</v>
      </c>
      <c r="N13">
        <v>80.484341975766768</v>
      </c>
      <c r="O13" t="str">
        <f t="shared" si="3"/>
        <v>UP</v>
      </c>
      <c r="P13" t="str">
        <f t="shared" si="4"/>
        <v>UP</v>
      </c>
      <c r="Q13">
        <f t="shared" si="5"/>
        <v>1.9500000000000028</v>
      </c>
      <c r="R13">
        <f t="shared" si="6"/>
        <v>2.4500000000000028</v>
      </c>
      <c r="S13">
        <f t="shared" si="7"/>
        <v>0.79591836734693899</v>
      </c>
      <c r="T13" t="str">
        <f t="shared" si="8"/>
        <v>No Indication</v>
      </c>
      <c r="U13" t="str">
        <f t="shared" si="9"/>
        <v>No T+M+I</v>
      </c>
      <c r="V13">
        <v>84.916666666666671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87.4</v>
      </c>
      <c r="D14">
        <v>88.45</v>
      </c>
      <c r="E14">
        <v>85.4</v>
      </c>
      <c r="F14">
        <v>86</v>
      </c>
      <c r="G14">
        <f>_xll.TA_TYPPRICE(D14,E14,F14)</f>
        <v>86.616666666666674</v>
      </c>
      <c r="H14">
        <v>86.757221137152783</v>
      </c>
      <c r="I14" t="str">
        <f t="shared" si="0"/>
        <v>DOWN</v>
      </c>
      <c r="J14">
        <v>86.942919969008798</v>
      </c>
      <c r="K14">
        <v>84.939355450557997</v>
      </c>
      <c r="L14" t="str">
        <f t="shared" si="1"/>
        <v>No Confirmation</v>
      </c>
      <c r="M14" t="str">
        <f t="shared" si="2"/>
        <v>No Trend</v>
      </c>
      <c r="N14">
        <v>49.369825867077047</v>
      </c>
      <c r="O14" t="str">
        <f t="shared" si="3"/>
        <v>No Momentum</v>
      </c>
      <c r="P14" t="str">
        <f t="shared" si="4"/>
        <v>No Trend + Momentum</v>
      </c>
      <c r="Q14">
        <f t="shared" si="5"/>
        <v>0.59999999999999432</v>
      </c>
      <c r="R14">
        <f t="shared" si="6"/>
        <v>3.0499999999999972</v>
      </c>
      <c r="S14">
        <f t="shared" si="7"/>
        <v>0.19672131147540817</v>
      </c>
      <c r="T14" t="str">
        <f t="shared" si="8"/>
        <v>DOWN</v>
      </c>
      <c r="U14" t="str">
        <f t="shared" si="9"/>
        <v>No T+M+I</v>
      </c>
      <c r="V14">
        <v>85.083333333333343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86.7</v>
      </c>
      <c r="D15">
        <v>87.4</v>
      </c>
      <c r="E15">
        <v>84.25</v>
      </c>
      <c r="F15">
        <v>85</v>
      </c>
      <c r="G15">
        <f>_xll.TA_TYPPRICE(D15,E15,F15)</f>
        <v>85.55</v>
      </c>
      <c r="H15">
        <v>86.153610568576397</v>
      </c>
      <c r="I15" t="str">
        <f t="shared" si="0"/>
        <v>DOWN</v>
      </c>
      <c r="J15">
        <v>87.044493309229068</v>
      </c>
      <c r="K15">
        <v>84.786165350434004</v>
      </c>
      <c r="L15" t="str">
        <f t="shared" si="1"/>
        <v>No Confirmation</v>
      </c>
      <c r="M15" t="str">
        <f t="shared" si="2"/>
        <v>No Trend</v>
      </c>
      <c r="N15">
        <v>39.762449553409745</v>
      </c>
      <c r="O15" t="str">
        <f t="shared" si="3"/>
        <v>DOWN</v>
      </c>
      <c r="P15" t="str">
        <f t="shared" si="4"/>
        <v>No Trend + Momentum</v>
      </c>
      <c r="Q15">
        <f t="shared" si="5"/>
        <v>0.75</v>
      </c>
      <c r="R15">
        <f t="shared" si="6"/>
        <v>3.1500000000000057</v>
      </c>
      <c r="S15">
        <f t="shared" si="7"/>
        <v>0.23809523809523767</v>
      </c>
      <c r="T15" t="str">
        <f t="shared" si="8"/>
        <v>No Indication</v>
      </c>
      <c r="U15" t="str">
        <f t="shared" si="9"/>
        <v>No T+M+I</v>
      </c>
      <c r="V15">
        <v>85.070512820512832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85.8</v>
      </c>
      <c r="D16">
        <v>86.45</v>
      </c>
      <c r="E16">
        <v>84.8</v>
      </c>
      <c r="F16">
        <v>86</v>
      </c>
      <c r="G16">
        <f>_xll.TA_TYPPRICE(D16,E16,F16)</f>
        <v>85.75</v>
      </c>
      <c r="H16">
        <v>85.951805284288199</v>
      </c>
      <c r="I16" t="str">
        <f t="shared" si="0"/>
        <v>UP</v>
      </c>
      <c r="J16">
        <v>86.912383684955941</v>
      </c>
      <c r="K16">
        <v>84.789239717004222</v>
      </c>
      <c r="L16" t="str">
        <f t="shared" si="1"/>
        <v>No Confirmation</v>
      </c>
      <c r="M16" t="str">
        <f t="shared" si="2"/>
        <v>No Trend</v>
      </c>
      <c r="N16">
        <v>51.548328664954532</v>
      </c>
      <c r="O16" t="str">
        <f t="shared" si="3"/>
        <v>No Momentum</v>
      </c>
      <c r="P16" t="str">
        <f t="shared" si="4"/>
        <v>No Trend + Momentum</v>
      </c>
      <c r="Q16">
        <f t="shared" si="5"/>
        <v>1.2000000000000028</v>
      </c>
      <c r="R16">
        <f t="shared" si="6"/>
        <v>1.6500000000000057</v>
      </c>
      <c r="S16">
        <f t="shared" si="7"/>
        <v>0.72727272727272652</v>
      </c>
      <c r="T16" t="str">
        <f t="shared" si="8"/>
        <v>No Indication</v>
      </c>
      <c r="U16" t="str">
        <f t="shared" si="9"/>
        <v>No T+M+I</v>
      </c>
      <c r="V16">
        <v>85.213510848126248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86.05</v>
      </c>
      <c r="D17">
        <v>86.3</v>
      </c>
      <c r="E17">
        <v>84</v>
      </c>
      <c r="F17">
        <v>84</v>
      </c>
      <c r="G17">
        <f>_xll.TA_TYPPRICE(D17,E17,F17)</f>
        <v>84.766666666666666</v>
      </c>
      <c r="H17">
        <v>85.359235975477432</v>
      </c>
      <c r="I17" t="str">
        <f t="shared" si="0"/>
        <v>DOWN</v>
      </c>
      <c r="J17">
        <v>86.776298421632404</v>
      </c>
      <c r="K17">
        <v>84.613853113225503</v>
      </c>
      <c r="L17" t="str">
        <f t="shared" si="1"/>
        <v>DOWN</v>
      </c>
      <c r="M17" t="str">
        <f t="shared" si="2"/>
        <v>DOWN</v>
      </c>
      <c r="N17">
        <v>34.616134041460469</v>
      </c>
      <c r="O17" t="str">
        <f t="shared" si="3"/>
        <v>DOWN</v>
      </c>
      <c r="P17" t="str">
        <f t="shared" si="4"/>
        <v>DOWN</v>
      </c>
      <c r="Q17">
        <f t="shared" si="5"/>
        <v>0</v>
      </c>
      <c r="R17">
        <f t="shared" si="6"/>
        <v>2.2999999999999972</v>
      </c>
      <c r="S17">
        <f t="shared" si="7"/>
        <v>0</v>
      </c>
      <c r="T17" t="str">
        <f t="shared" si="8"/>
        <v>DOWN</v>
      </c>
      <c r="U17" t="str">
        <f t="shared" si="9"/>
        <v>DOWN</v>
      </c>
      <c r="V17">
        <v>85.026816871491434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84.6</v>
      </c>
      <c r="D18">
        <v>84.9</v>
      </c>
      <c r="E18">
        <v>81.5</v>
      </c>
      <c r="F18">
        <v>83</v>
      </c>
      <c r="G18">
        <f>_xll.TA_TYPPRICE(D18,E18,F18)</f>
        <v>83.13333333333334</v>
      </c>
      <c r="H18">
        <v>84.246284654405386</v>
      </c>
      <c r="I18" t="str">
        <f t="shared" si="0"/>
        <v>DOWN</v>
      </c>
      <c r="J18">
        <v>86.359343216825209</v>
      </c>
      <c r="K18">
        <v>83.921885754730951</v>
      </c>
      <c r="L18" t="str">
        <f t="shared" si="1"/>
        <v>DOWN</v>
      </c>
      <c r="M18" t="str">
        <f t="shared" si="2"/>
        <v>DOWN</v>
      </c>
      <c r="N18">
        <v>28.720047672377419</v>
      </c>
      <c r="O18" t="str">
        <f t="shared" si="3"/>
        <v>DOWN</v>
      </c>
      <c r="P18" t="str">
        <f t="shared" si="4"/>
        <v>DOWN</v>
      </c>
      <c r="Q18">
        <f t="shared" si="5"/>
        <v>1.5</v>
      </c>
      <c r="R18">
        <f t="shared" si="6"/>
        <v>3.4000000000000057</v>
      </c>
      <c r="S18">
        <f t="shared" si="7"/>
        <v>0.44117647058823456</v>
      </c>
      <c r="T18" t="str">
        <f t="shared" si="8"/>
        <v>No Indication</v>
      </c>
      <c r="U18" t="str">
        <f t="shared" si="9"/>
        <v>No T+M+I</v>
      </c>
      <c r="V18">
        <v>84.714998891261985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83.4</v>
      </c>
      <c r="D19">
        <v>87.75</v>
      </c>
      <c r="E19">
        <v>81.8</v>
      </c>
      <c r="F19">
        <v>88</v>
      </c>
      <c r="G19">
        <f>_xll.TA_TYPPRICE(D19,E19,F19)</f>
        <v>85.850000000000009</v>
      </c>
      <c r="H19">
        <v>85.048142327202697</v>
      </c>
      <c r="I19" t="str">
        <f t="shared" si="0"/>
        <v>UP</v>
      </c>
      <c r="J19">
        <v>86.668378057530717</v>
      </c>
      <c r="K19">
        <v>83.450355587012965</v>
      </c>
      <c r="L19" t="str">
        <f t="shared" si="1"/>
        <v>UP</v>
      </c>
      <c r="M19" t="str">
        <f t="shared" si="2"/>
        <v>UP</v>
      </c>
      <c r="N19">
        <v>65.474307794401128</v>
      </c>
      <c r="O19" t="str">
        <f t="shared" si="3"/>
        <v>UP</v>
      </c>
      <c r="P19" t="str">
        <f t="shared" si="4"/>
        <v>UP</v>
      </c>
      <c r="Q19">
        <f t="shared" si="5"/>
        <v>6.2000000000000028</v>
      </c>
      <c r="R19">
        <f t="shared" si="6"/>
        <v>5.9500000000000028</v>
      </c>
      <c r="S19">
        <f t="shared" si="7"/>
        <v>1.0420168067226891</v>
      </c>
      <c r="T19" t="str">
        <f t="shared" si="8"/>
        <v>UP</v>
      </c>
      <c r="U19" t="str">
        <f t="shared" si="9"/>
        <v>UP</v>
      </c>
      <c r="V19">
        <v>85.220383677221676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87.85</v>
      </c>
      <c r="D20">
        <v>93.15</v>
      </c>
      <c r="E20">
        <v>87.75</v>
      </c>
      <c r="F20">
        <v>91</v>
      </c>
      <c r="G20">
        <f>_xll.TA_TYPPRICE(D20,E20,F20)</f>
        <v>90.633333333333326</v>
      </c>
      <c r="H20">
        <v>87.840737830268012</v>
      </c>
      <c r="I20" t="str">
        <f t="shared" si="0"/>
        <v>UP</v>
      </c>
      <c r="J20">
        <v>88.108738489190557</v>
      </c>
      <c r="K20">
        <v>84.405832123232301</v>
      </c>
      <c r="L20" t="str">
        <f t="shared" si="1"/>
        <v>UP</v>
      </c>
      <c r="M20" t="str">
        <f t="shared" si="2"/>
        <v>UP</v>
      </c>
      <c r="N20">
        <v>75.102700434974182</v>
      </c>
      <c r="O20" t="str">
        <f t="shared" si="3"/>
        <v>UP</v>
      </c>
      <c r="P20" t="str">
        <f t="shared" si="4"/>
        <v>UP</v>
      </c>
      <c r="Q20">
        <f t="shared" si="5"/>
        <v>3.25</v>
      </c>
      <c r="R20">
        <f t="shared" si="6"/>
        <v>5.4000000000000057</v>
      </c>
      <c r="S20">
        <f t="shared" si="7"/>
        <v>0.60185185185185119</v>
      </c>
      <c r="T20" t="str">
        <f t="shared" si="8"/>
        <v>No Indication</v>
      </c>
      <c r="U20" t="str">
        <f t="shared" si="9"/>
        <v>No T+M+I</v>
      </c>
      <c r="V20">
        <v>86.109555419187572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92.45</v>
      </c>
      <c r="D21">
        <v>93.85</v>
      </c>
      <c r="E21">
        <v>90.75</v>
      </c>
      <c r="F21">
        <v>92</v>
      </c>
      <c r="G21">
        <f>_xll.TA_TYPPRICE(D21,E21,F21)</f>
        <v>92.2</v>
      </c>
      <c r="H21">
        <v>90.020368915134014</v>
      </c>
      <c r="I21" t="str">
        <f t="shared" si="0"/>
        <v>UP</v>
      </c>
      <c r="J21">
        <v>89.384574380481538</v>
      </c>
      <c r="K21">
        <v>85.815647206958459</v>
      </c>
      <c r="L21" t="str">
        <f t="shared" si="1"/>
        <v>UP</v>
      </c>
      <c r="M21" t="str">
        <f t="shared" si="2"/>
        <v>UP</v>
      </c>
      <c r="N21">
        <v>77.694557242335023</v>
      </c>
      <c r="O21" t="str">
        <f t="shared" si="3"/>
        <v>UP</v>
      </c>
      <c r="P21" t="str">
        <f t="shared" si="4"/>
        <v>UP</v>
      </c>
      <c r="Q21">
        <f t="shared" si="5"/>
        <v>1.25</v>
      </c>
      <c r="R21">
        <f t="shared" si="6"/>
        <v>3.0999999999999943</v>
      </c>
      <c r="S21">
        <f t="shared" si="7"/>
        <v>0.40322580645161366</v>
      </c>
      <c r="T21" t="str">
        <f t="shared" si="8"/>
        <v>No Indication</v>
      </c>
      <c r="U21" t="str">
        <f t="shared" si="9"/>
        <v>No T+M+I</v>
      </c>
      <c r="V21">
        <v>87.015777662389482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92.2</v>
      </c>
      <c r="D22">
        <v>94</v>
      </c>
      <c r="E22">
        <v>91.6</v>
      </c>
      <c r="F22">
        <v>94</v>
      </c>
      <c r="G22">
        <f>_xll.TA_TYPPRICE(D22,E22,F22)</f>
        <v>93.2</v>
      </c>
      <c r="H22">
        <v>91.610184457567016</v>
      </c>
      <c r="I22" t="str">
        <f t="shared" si="0"/>
        <v>UP</v>
      </c>
      <c r="J22">
        <v>90.410224518152305</v>
      </c>
      <c r="K22">
        <v>87.101058938745467</v>
      </c>
      <c r="L22" t="str">
        <f t="shared" si="1"/>
        <v>UP</v>
      </c>
      <c r="M22" t="str">
        <f t="shared" si="2"/>
        <v>UP</v>
      </c>
      <c r="N22">
        <v>82.300846983715232</v>
      </c>
      <c r="O22" t="str">
        <f t="shared" si="3"/>
        <v>UP</v>
      </c>
      <c r="P22" t="str">
        <f t="shared" si="4"/>
        <v>UP</v>
      </c>
      <c r="Q22">
        <f t="shared" si="5"/>
        <v>2.4000000000000057</v>
      </c>
      <c r="R22">
        <f t="shared" si="6"/>
        <v>2.4000000000000057</v>
      </c>
      <c r="S22">
        <f t="shared" si="7"/>
        <v>1</v>
      </c>
      <c r="T22" t="str">
        <f t="shared" si="8"/>
        <v>UP</v>
      </c>
      <c r="U22" t="str">
        <f t="shared" si="9"/>
        <v>UP</v>
      </c>
      <c r="V22">
        <v>88.090273406637252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93.95</v>
      </c>
      <c r="D23">
        <v>95.9</v>
      </c>
      <c r="E23">
        <v>93.1</v>
      </c>
      <c r="F23">
        <v>95</v>
      </c>
      <c r="G23">
        <f>_xll.TA_TYPPRICE(D23,E23,F23)</f>
        <v>94.666666666666671</v>
      </c>
      <c r="H23">
        <v>93.138425562116851</v>
      </c>
      <c r="I23" t="str">
        <f t="shared" si="0"/>
        <v>UP</v>
      </c>
      <c r="J23">
        <v>91.630174625229571</v>
      </c>
      <c r="K23">
        <v>88.434156952357583</v>
      </c>
      <c r="L23" t="str">
        <f t="shared" si="1"/>
        <v>UP</v>
      </c>
      <c r="M23" t="str">
        <f t="shared" si="2"/>
        <v>UP</v>
      </c>
      <c r="N23">
        <v>84.324111177925346</v>
      </c>
      <c r="O23" t="str">
        <f t="shared" si="3"/>
        <v>UP</v>
      </c>
      <c r="P23" t="str">
        <f t="shared" si="4"/>
        <v>UP</v>
      </c>
      <c r="Q23">
        <f t="shared" si="5"/>
        <v>1.9000000000000057</v>
      </c>
      <c r="R23">
        <f t="shared" si="6"/>
        <v>2.8000000000000114</v>
      </c>
      <c r="S23">
        <f t="shared" si="7"/>
        <v>0.67857142857142783</v>
      </c>
      <c r="T23" t="str">
        <f t="shared" si="8"/>
        <v>No Indication</v>
      </c>
      <c r="U23" t="str">
        <f t="shared" si="9"/>
        <v>No T+M+I</v>
      </c>
      <c r="V23">
        <v>89.1533082671546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94.45</v>
      </c>
      <c r="D24">
        <v>94.8</v>
      </c>
      <c r="E24">
        <v>90.1</v>
      </c>
      <c r="F24">
        <v>91</v>
      </c>
      <c r="G24">
        <f>_xll.TA_TYPPRICE(D24,E24,F24)</f>
        <v>91.966666666666654</v>
      </c>
      <c r="H24">
        <v>92.55254611439176</v>
      </c>
      <c r="I24" t="str">
        <f t="shared" si="0"/>
        <v>DOWN</v>
      </c>
      <c r="J24">
        <v>92.334580264067441</v>
      </c>
      <c r="K24">
        <v>88.804344296278117</v>
      </c>
      <c r="L24" t="str">
        <f t="shared" si="1"/>
        <v>No Confirmation</v>
      </c>
      <c r="M24" t="str">
        <f t="shared" si="2"/>
        <v>No Trend</v>
      </c>
      <c r="N24">
        <v>53.655937963877385</v>
      </c>
      <c r="O24" t="str">
        <f t="shared" si="3"/>
        <v>No Momentum</v>
      </c>
      <c r="P24" t="str">
        <f t="shared" si="4"/>
        <v>No Trend + Momentum</v>
      </c>
      <c r="Q24">
        <f t="shared" si="5"/>
        <v>0.90000000000000568</v>
      </c>
      <c r="R24">
        <f t="shared" si="6"/>
        <v>4.7000000000000028</v>
      </c>
      <c r="S24">
        <f t="shared" si="7"/>
        <v>0.19148936170212874</v>
      </c>
      <c r="T24" t="str">
        <f t="shared" si="8"/>
        <v>DOWN</v>
      </c>
      <c r="U24" t="str">
        <f t="shared" si="9"/>
        <v>No T+M+I</v>
      </c>
      <c r="V24">
        <v>89.437414687592351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91.5</v>
      </c>
      <c r="D25">
        <v>93.3</v>
      </c>
      <c r="E25">
        <v>91.15</v>
      </c>
      <c r="F25">
        <v>93</v>
      </c>
      <c r="G25">
        <f>_xll.TA_TYPPRICE(D25,E25,F25)</f>
        <v>92.483333333333334</v>
      </c>
      <c r="H25">
        <v>92.517939723862554</v>
      </c>
      <c r="I25" t="str">
        <f t="shared" si="0"/>
        <v>UP</v>
      </c>
      <c r="J25">
        <v>92.549117983163569</v>
      </c>
      <c r="K25">
        <v>89.32560111932743</v>
      </c>
      <c r="L25" t="str">
        <f t="shared" si="1"/>
        <v>UP</v>
      </c>
      <c r="M25" t="str">
        <f t="shared" si="2"/>
        <v>UP</v>
      </c>
      <c r="N25">
        <v>62.239280003839092</v>
      </c>
      <c r="O25" t="str">
        <f t="shared" si="3"/>
        <v>UP</v>
      </c>
      <c r="P25" t="str">
        <f t="shared" si="4"/>
        <v>UP</v>
      </c>
      <c r="Q25">
        <f t="shared" si="5"/>
        <v>1.8499999999999943</v>
      </c>
      <c r="R25">
        <f t="shared" si="6"/>
        <v>2.1499999999999915</v>
      </c>
      <c r="S25">
        <f t="shared" si="7"/>
        <v>0.86046511627907052</v>
      </c>
      <c r="T25" t="str">
        <f t="shared" si="8"/>
        <v>UP</v>
      </c>
      <c r="U25" t="str">
        <f t="shared" si="9"/>
        <v>UP</v>
      </c>
      <c r="V25">
        <v>89.98550473565507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93.45</v>
      </c>
      <c r="D26">
        <v>93.75</v>
      </c>
      <c r="E26">
        <v>92.5</v>
      </c>
      <c r="F26">
        <v>93</v>
      </c>
      <c r="G26">
        <f>_xll.TA_TYPPRICE(D26,E26,F26)</f>
        <v>93.083333333333329</v>
      </c>
      <c r="H26">
        <v>92.800636528597948</v>
      </c>
      <c r="I26" t="str">
        <f t="shared" si="0"/>
        <v>UP</v>
      </c>
      <c r="J26">
        <v>92.815980653571671</v>
      </c>
      <c r="K26">
        <v>90.03102309281023</v>
      </c>
      <c r="L26" t="str">
        <f t="shared" si="1"/>
        <v>UP</v>
      </c>
      <c r="M26" t="str">
        <f t="shared" si="2"/>
        <v>UP</v>
      </c>
      <c r="N26">
        <v>62.239280003839106</v>
      </c>
      <c r="O26" t="str">
        <f t="shared" si="3"/>
        <v>UP</v>
      </c>
      <c r="P26" t="str">
        <f t="shared" si="4"/>
        <v>UP</v>
      </c>
      <c r="Q26">
        <f t="shared" si="5"/>
        <v>0.5</v>
      </c>
      <c r="R26">
        <f t="shared" si="6"/>
        <v>1.25</v>
      </c>
      <c r="S26">
        <f t="shared" si="7"/>
        <v>0.4</v>
      </c>
      <c r="T26" t="str">
        <f t="shared" si="8"/>
        <v>No Indication</v>
      </c>
      <c r="U26" t="str">
        <f t="shared" si="9"/>
        <v>No T+M+I</v>
      </c>
      <c r="V26">
        <v>90.449273237861988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92.5</v>
      </c>
      <c r="D27">
        <v>93.45</v>
      </c>
      <c r="E27">
        <v>90.9</v>
      </c>
      <c r="F27">
        <v>92</v>
      </c>
      <c r="G27">
        <f>_xll.TA_TYPPRICE(D27,E27,F27)</f>
        <v>92.116666666666674</v>
      </c>
      <c r="H27">
        <v>92.458651597632311</v>
      </c>
      <c r="I27" t="str">
        <f t="shared" si="0"/>
        <v>DOWN</v>
      </c>
      <c r="J27">
        <v>92.956873841666862</v>
      </c>
      <c r="K27">
        <v>90.224129072185733</v>
      </c>
      <c r="L27" t="str">
        <f t="shared" si="1"/>
        <v>No Confirmation</v>
      </c>
      <c r="M27" t="str">
        <f t="shared" si="2"/>
        <v>No Trend</v>
      </c>
      <c r="N27">
        <v>54.371951676766386</v>
      </c>
      <c r="O27" t="str">
        <f t="shared" si="3"/>
        <v>No Momentum</v>
      </c>
      <c r="P27" t="str">
        <f t="shared" si="4"/>
        <v>No Trend + Momentum</v>
      </c>
      <c r="Q27">
        <f t="shared" si="5"/>
        <v>1.0999999999999943</v>
      </c>
      <c r="R27">
        <f t="shared" si="6"/>
        <v>2.5499999999999972</v>
      </c>
      <c r="S27">
        <f t="shared" si="7"/>
        <v>0.43137254901960609</v>
      </c>
      <c r="T27" t="str">
        <f t="shared" si="8"/>
        <v>No Indication</v>
      </c>
      <c r="U27" t="str">
        <f t="shared" si="9"/>
        <v>No T+M+I</v>
      </c>
      <c r="V27">
        <v>90.687846585883221</v>
      </c>
      <c r="W27">
        <v>87.384615384615387</v>
      </c>
      <c r="X27">
        <f t="shared" si="10"/>
        <v>3.3032312012678346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92</v>
      </c>
      <c r="D28">
        <v>93</v>
      </c>
      <c r="E28">
        <v>91.7</v>
      </c>
      <c r="F28">
        <v>93</v>
      </c>
      <c r="G28">
        <f>_xll.TA_TYPPRICE(D28,E28,F28)</f>
        <v>92.566666666666663</v>
      </c>
      <c r="H28">
        <v>92.51265913214948</v>
      </c>
      <c r="I28" t="str">
        <f t="shared" si="0"/>
        <v>UP</v>
      </c>
      <c r="J28">
        <v>92.966457432407566</v>
      </c>
      <c r="K28">
        <v>90.552100389477786</v>
      </c>
      <c r="L28" t="str">
        <f t="shared" si="1"/>
        <v>UP</v>
      </c>
      <c r="M28" t="str">
        <f t="shared" si="2"/>
        <v>UP</v>
      </c>
      <c r="N28">
        <v>60.597733931418965</v>
      </c>
      <c r="O28" t="str">
        <f t="shared" si="3"/>
        <v>UP</v>
      </c>
      <c r="P28" t="str">
        <f t="shared" si="4"/>
        <v>UP</v>
      </c>
      <c r="Q28">
        <f t="shared" si="5"/>
        <v>1.2999999999999972</v>
      </c>
      <c r="R28">
        <f t="shared" si="6"/>
        <v>1.2999999999999972</v>
      </c>
      <c r="S28">
        <f t="shared" si="7"/>
        <v>1</v>
      </c>
      <c r="T28" t="str">
        <f t="shared" si="8"/>
        <v>UP</v>
      </c>
      <c r="U28" t="str">
        <f t="shared" si="9"/>
        <v>UP</v>
      </c>
      <c r="V28">
        <v>91.043562495747338</v>
      </c>
      <c r="W28">
        <v>87.800569800569804</v>
      </c>
      <c r="X28">
        <f t="shared" si="10"/>
        <v>3.2429926951775343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92.75</v>
      </c>
      <c r="D29">
        <v>95.7</v>
      </c>
      <c r="E29">
        <v>92.7</v>
      </c>
      <c r="F29">
        <v>95</v>
      </c>
      <c r="G29">
        <f>_xll.TA_TYPPRICE(D29,E29,F29)</f>
        <v>94.466666666666654</v>
      </c>
      <c r="H29">
        <v>93.489662899408074</v>
      </c>
      <c r="I29" t="str">
        <f t="shared" si="0"/>
        <v>UP</v>
      </c>
      <c r="J29">
        <v>93.573911336316996</v>
      </c>
      <c r="K29">
        <v>91.029411414038279</v>
      </c>
      <c r="L29" t="str">
        <f t="shared" si="1"/>
        <v>UP</v>
      </c>
      <c r="M29" t="str">
        <f t="shared" si="2"/>
        <v>UP</v>
      </c>
      <c r="N29">
        <v>70.619791904555868</v>
      </c>
      <c r="O29" t="str">
        <f t="shared" si="3"/>
        <v>UP</v>
      </c>
      <c r="P29" t="str">
        <f t="shared" si="4"/>
        <v>UP</v>
      </c>
      <c r="Q29">
        <f t="shared" si="5"/>
        <v>2.2999999999999972</v>
      </c>
      <c r="R29">
        <f t="shared" si="6"/>
        <v>3</v>
      </c>
      <c r="S29">
        <f t="shared" si="7"/>
        <v>0.76666666666666572</v>
      </c>
      <c r="T29" t="str">
        <f t="shared" si="8"/>
        <v>No Indication</v>
      </c>
      <c r="U29" t="str">
        <f t="shared" si="9"/>
        <v>No T+M+I</v>
      </c>
      <c r="V29">
        <v>91.652245188709287</v>
      </c>
      <c r="W29">
        <v>88.333860926453525</v>
      </c>
      <c r="X29">
        <f t="shared" si="10"/>
        <v>3.318384262255762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95.25</v>
      </c>
      <c r="D30">
        <v>95.25</v>
      </c>
      <c r="E30">
        <v>94</v>
      </c>
      <c r="F30">
        <v>95</v>
      </c>
      <c r="G30">
        <f>_xll.TA_TYPPRICE(D30,E30,F30)</f>
        <v>94.75</v>
      </c>
      <c r="H30">
        <v>94.119831449704037</v>
      </c>
      <c r="I30" t="str">
        <f t="shared" si="0"/>
        <v>UP</v>
      </c>
      <c r="J30">
        <v>93.946375483802115</v>
      </c>
      <c r="K30">
        <v>91.68954221091866</v>
      </c>
      <c r="L30" t="str">
        <f t="shared" si="1"/>
        <v>UP</v>
      </c>
      <c r="M30" t="str">
        <f t="shared" si="2"/>
        <v>UP</v>
      </c>
      <c r="N30">
        <v>70.619791904555882</v>
      </c>
      <c r="O30" t="str">
        <f t="shared" si="3"/>
        <v>UP</v>
      </c>
      <c r="P30" t="str">
        <f t="shared" si="4"/>
        <v>UP</v>
      </c>
      <c r="Q30">
        <f t="shared" si="5"/>
        <v>1</v>
      </c>
      <c r="R30">
        <f t="shared" si="6"/>
        <v>1.25</v>
      </c>
      <c r="S30">
        <f t="shared" si="7"/>
        <v>0.8</v>
      </c>
      <c r="T30" t="str">
        <f t="shared" si="8"/>
        <v>No Indication</v>
      </c>
      <c r="U30" t="str">
        <f t="shared" si="9"/>
        <v>No T+M+I</v>
      </c>
      <c r="V30">
        <v>92.167284390446326</v>
      </c>
      <c r="W30">
        <v>88.827649005975488</v>
      </c>
      <c r="X30">
        <f t="shared" si="10"/>
        <v>3.3396353844708386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94</v>
      </c>
      <c r="D31">
        <v>94.85</v>
      </c>
      <c r="E31">
        <v>93.45</v>
      </c>
      <c r="F31">
        <v>94</v>
      </c>
      <c r="G31">
        <f>_xll.TA_TYPPRICE(D31,E31,F31)</f>
        <v>94.100000000000009</v>
      </c>
      <c r="H31">
        <v>94.109915724852016</v>
      </c>
      <c r="I31" t="str">
        <f t="shared" si="0"/>
        <v>DOWN</v>
      </c>
      <c r="J31">
        <v>94.147180931846094</v>
      </c>
      <c r="K31">
        <v>92.080755052936738</v>
      </c>
      <c r="L31" t="str">
        <f t="shared" si="1"/>
        <v>No Confirmation</v>
      </c>
      <c r="M31" t="str">
        <f t="shared" si="2"/>
        <v>No Trend</v>
      </c>
      <c r="N31">
        <v>58.91302289732446</v>
      </c>
      <c r="O31" t="str">
        <f t="shared" si="3"/>
        <v>No Momentum</v>
      </c>
      <c r="P31" t="str">
        <f t="shared" si="4"/>
        <v>No Trend + Momentum</v>
      </c>
      <c r="Q31">
        <f t="shared" si="5"/>
        <v>0.54999999999999716</v>
      </c>
      <c r="R31">
        <f t="shared" si="6"/>
        <v>1.3999999999999915</v>
      </c>
      <c r="S31">
        <f t="shared" si="7"/>
        <v>0.39285714285714324</v>
      </c>
      <c r="T31" t="str">
        <f t="shared" si="8"/>
        <v>No Indication</v>
      </c>
      <c r="U31" t="str">
        <f t="shared" si="9"/>
        <v>No T+M+I</v>
      </c>
      <c r="V31">
        <v>92.449240638069966</v>
      </c>
      <c r="W31">
        <v>89.210786116643973</v>
      </c>
      <c r="X31">
        <f t="shared" si="10"/>
        <v>3.238454521425993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95.65</v>
      </c>
      <c r="D32">
        <v>96.7</v>
      </c>
      <c r="E32">
        <v>94.75</v>
      </c>
      <c r="F32">
        <v>95</v>
      </c>
      <c r="G32">
        <f>_xll.TA_TYPPRICE(D32,E32,F32)</f>
        <v>95.483333333333334</v>
      </c>
      <c r="H32">
        <v>94.796624529092668</v>
      </c>
      <c r="I32" t="str">
        <f t="shared" si="0"/>
        <v>UP</v>
      </c>
      <c r="J32">
        <v>94.714474058102525</v>
      </c>
      <c r="K32">
        <v>92.673920596728578</v>
      </c>
      <c r="L32" t="str">
        <f t="shared" si="1"/>
        <v>UP</v>
      </c>
      <c r="M32" t="str">
        <f t="shared" si="2"/>
        <v>UP</v>
      </c>
      <c r="N32">
        <v>65.96547738289452</v>
      </c>
      <c r="O32" t="str">
        <f t="shared" si="3"/>
        <v>UP</v>
      </c>
      <c r="P32" t="str">
        <f t="shared" si="4"/>
        <v>UP</v>
      </c>
      <c r="Q32">
        <f t="shared" si="5"/>
        <v>0.25</v>
      </c>
      <c r="R32">
        <f t="shared" si="6"/>
        <v>1.9500000000000028</v>
      </c>
      <c r="S32">
        <f t="shared" si="7"/>
        <v>0.12820512820512803</v>
      </c>
      <c r="T32" t="str">
        <f t="shared" si="8"/>
        <v>DOWN</v>
      </c>
      <c r="U32" t="str">
        <f t="shared" si="9"/>
        <v>No T+M+I</v>
      </c>
      <c r="V32">
        <v>92.841665155289974</v>
      </c>
      <c r="W32">
        <v>89.639616774670344</v>
      </c>
      <c r="X32">
        <f t="shared" si="10"/>
        <v>3.2020483806196296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94.85</v>
      </c>
      <c r="D33">
        <v>95.25</v>
      </c>
      <c r="E33">
        <v>93.1</v>
      </c>
      <c r="F33">
        <v>95</v>
      </c>
      <c r="G33">
        <f>_xll.TA_TYPPRICE(D33,E33,F33)</f>
        <v>94.45</v>
      </c>
      <c r="H33">
        <v>94.623312264546342</v>
      </c>
      <c r="I33" t="str">
        <f t="shared" si="0"/>
        <v>UP</v>
      </c>
      <c r="J33">
        <v>94.833479822968627</v>
      </c>
      <c r="K33">
        <v>92.768604908566672</v>
      </c>
      <c r="L33" t="str">
        <f t="shared" si="1"/>
        <v>UP</v>
      </c>
      <c r="M33" t="str">
        <f t="shared" si="2"/>
        <v>UP</v>
      </c>
      <c r="N33">
        <v>65.96547738289452</v>
      </c>
      <c r="O33" t="str">
        <f t="shared" si="3"/>
        <v>UP</v>
      </c>
      <c r="P33" t="str">
        <f t="shared" si="4"/>
        <v>UP</v>
      </c>
      <c r="Q33">
        <f t="shared" si="5"/>
        <v>1.9000000000000057</v>
      </c>
      <c r="R33">
        <f t="shared" si="6"/>
        <v>2.1500000000000057</v>
      </c>
      <c r="S33">
        <f t="shared" si="7"/>
        <v>0.88372093023255849</v>
      </c>
      <c r="T33" t="str">
        <f t="shared" si="8"/>
        <v>UP</v>
      </c>
      <c r="U33" t="str">
        <f t="shared" si="9"/>
        <v>UP</v>
      </c>
      <c r="V33">
        <v>93.173716669860752</v>
      </c>
      <c r="W33">
        <v>90.036682198768844</v>
      </c>
      <c r="X33">
        <f t="shared" si="10"/>
        <v>3.1370344710919085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94.5</v>
      </c>
      <c r="D34">
        <v>95.75</v>
      </c>
      <c r="E34">
        <v>93.85</v>
      </c>
      <c r="F34">
        <v>94</v>
      </c>
      <c r="G34">
        <f>_xll.TA_TYPPRICE(D34,E34,F34)</f>
        <v>94.533333333333346</v>
      </c>
      <c r="H34">
        <v>94.578322798939837</v>
      </c>
      <c r="I34" t="str">
        <f t="shared" si="0"/>
        <v>DOWN</v>
      </c>
      <c r="J34">
        <v>95.03715097342004</v>
      </c>
      <c r="K34">
        <v>93.00891492888519</v>
      </c>
      <c r="L34" t="str">
        <f t="shared" si="1"/>
        <v>No Confirmation</v>
      </c>
      <c r="M34" t="str">
        <f t="shared" si="2"/>
        <v>No Trend</v>
      </c>
      <c r="N34">
        <v>52.015109889451494</v>
      </c>
      <c r="O34" t="str">
        <f t="shared" si="3"/>
        <v>No Momentum</v>
      </c>
      <c r="P34" t="str">
        <f t="shared" si="4"/>
        <v>No Trend + Momentum</v>
      </c>
      <c r="Q34">
        <f t="shared" si="5"/>
        <v>0.15000000000000568</v>
      </c>
      <c r="R34">
        <f t="shared" si="6"/>
        <v>1.9000000000000057</v>
      </c>
      <c r="S34">
        <f t="shared" si="7"/>
        <v>7.8947368421055389E-2</v>
      </c>
      <c r="T34" t="str">
        <f t="shared" si="8"/>
        <v>DOWN</v>
      </c>
      <c r="U34" t="str">
        <f t="shared" si="9"/>
        <v>No T+M+I</v>
      </c>
      <c r="V34">
        <v>93.300837182189866</v>
      </c>
      <c r="W34">
        <v>90.330261295156333</v>
      </c>
      <c r="X34">
        <f t="shared" si="10"/>
        <v>2.970575887033533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94.5</v>
      </c>
      <c r="D35">
        <v>95.3</v>
      </c>
      <c r="E35">
        <v>94</v>
      </c>
      <c r="F35">
        <v>94</v>
      </c>
      <c r="G35">
        <f>_xll.TA_TYPPRICE(D35,E35,F35)</f>
        <v>94.433333333333337</v>
      </c>
      <c r="H35">
        <v>94.505828066136587</v>
      </c>
      <c r="I35" t="str">
        <f t="shared" si="0"/>
        <v>DOWN</v>
      </c>
      <c r="J35">
        <v>95.095561868215583</v>
      </c>
      <c r="K35">
        <v>93.229156055799592</v>
      </c>
      <c r="L35" t="str">
        <f t="shared" si="1"/>
        <v>No Confirmation</v>
      </c>
      <c r="M35" t="str">
        <f t="shared" si="2"/>
        <v>No Trend</v>
      </c>
      <c r="N35">
        <v>52.015109889451494</v>
      </c>
      <c r="O35" t="str">
        <f t="shared" si="3"/>
        <v>No Momentum</v>
      </c>
      <c r="P35" t="str">
        <f t="shared" si="4"/>
        <v>No Trend + Momentum</v>
      </c>
      <c r="Q35">
        <f t="shared" si="5"/>
        <v>0</v>
      </c>
      <c r="R35">
        <f t="shared" si="6"/>
        <v>1.2999999999999972</v>
      </c>
      <c r="S35">
        <f t="shared" si="7"/>
        <v>0</v>
      </c>
      <c r="T35" t="str">
        <f t="shared" si="8"/>
        <v>DOWN</v>
      </c>
      <c r="U35" t="str">
        <f t="shared" si="9"/>
        <v>No T+M+I</v>
      </c>
      <c r="V35">
        <v>93.408400692622195</v>
      </c>
      <c r="W35">
        <v>90.602093791811413</v>
      </c>
      <c r="X35">
        <f t="shared" si="10"/>
        <v>2.8063069008107817</v>
      </c>
      <c r="Y35">
        <v>3.1731848560170905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94.2</v>
      </c>
      <c r="D36">
        <v>94.9</v>
      </c>
      <c r="E36">
        <v>93.8</v>
      </c>
      <c r="F36">
        <v>94</v>
      </c>
      <c r="G36">
        <f>_xll.TA_TYPPRICE(D36,E36,F36)</f>
        <v>94.233333333333334</v>
      </c>
      <c r="H36">
        <v>94.369580699734968</v>
      </c>
      <c r="I36" t="str">
        <f t="shared" si="0"/>
        <v>DOWN</v>
      </c>
      <c r="J36">
        <v>95.052103675278786</v>
      </c>
      <c r="K36">
        <v>93.356010265621904</v>
      </c>
      <c r="L36" t="str">
        <f t="shared" si="1"/>
        <v>No Confirmation</v>
      </c>
      <c r="M36" t="str">
        <f t="shared" si="2"/>
        <v>No Trend</v>
      </c>
      <c r="N36">
        <v>52.015109889451509</v>
      </c>
      <c r="O36" t="str">
        <f t="shared" si="3"/>
        <v>No Momentum</v>
      </c>
      <c r="P36" t="str">
        <f t="shared" si="4"/>
        <v>No Trend + Momentum</v>
      </c>
      <c r="Q36">
        <f t="shared" si="5"/>
        <v>0.20000000000000284</v>
      </c>
      <c r="R36">
        <f t="shared" si="6"/>
        <v>1.1000000000000085</v>
      </c>
      <c r="S36">
        <f t="shared" si="7"/>
        <v>0.18181818181818299</v>
      </c>
      <c r="T36" t="str">
        <f t="shared" si="8"/>
        <v>DOWN</v>
      </c>
      <c r="U36" t="str">
        <f t="shared" si="9"/>
        <v>No T+M+I</v>
      </c>
      <c r="V36">
        <v>93.499415970680317</v>
      </c>
      <c r="W36">
        <v>90.853790547973531</v>
      </c>
      <c r="X36">
        <f t="shared" si="10"/>
        <v>2.6456254227067859</v>
      </c>
      <c r="Y36">
        <v>3.0676729693550295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94.2</v>
      </c>
      <c r="D37">
        <v>94.35</v>
      </c>
      <c r="E37">
        <v>92.8</v>
      </c>
      <c r="F37">
        <v>93</v>
      </c>
      <c r="G37">
        <f>_xll.TA_TYPPRICE(D37,E37,F37)</f>
        <v>93.383333333333326</v>
      </c>
      <c r="H37">
        <v>93.876457016534147</v>
      </c>
      <c r="I37" t="str">
        <f t="shared" si="0"/>
        <v>DOWN</v>
      </c>
      <c r="J37">
        <v>94.896080636327937</v>
      </c>
      <c r="K37">
        <v>93.232452428817041</v>
      </c>
      <c r="L37" t="str">
        <f t="shared" si="1"/>
        <v>DOWN</v>
      </c>
      <c r="M37" t="str">
        <f t="shared" si="2"/>
        <v>DOWN</v>
      </c>
      <c r="N37">
        <v>36.810613661689835</v>
      </c>
      <c r="O37" t="str">
        <f t="shared" si="3"/>
        <v>DOWN</v>
      </c>
      <c r="P37" t="str">
        <f t="shared" si="4"/>
        <v>DOWN</v>
      </c>
      <c r="Q37">
        <f t="shared" si="5"/>
        <v>0.20000000000000284</v>
      </c>
      <c r="R37">
        <f t="shared" si="6"/>
        <v>1.5499999999999972</v>
      </c>
      <c r="S37">
        <f t="shared" si="7"/>
        <v>0.12903225806451821</v>
      </c>
      <c r="T37" t="str">
        <f t="shared" si="8"/>
        <v>DOWN</v>
      </c>
      <c r="U37" t="str">
        <f t="shared" si="9"/>
        <v>DOWN</v>
      </c>
      <c r="V37">
        <v>93.422582744421803</v>
      </c>
      <c r="W37">
        <v>91.01276902590142</v>
      </c>
      <c r="X37">
        <f t="shared" si="10"/>
        <v>2.4098137185203825</v>
      </c>
      <c r="Y37">
        <v>2.9361011191881001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93</v>
      </c>
      <c r="D38">
        <v>94.2</v>
      </c>
      <c r="E38">
        <v>92.5</v>
      </c>
      <c r="F38">
        <v>94</v>
      </c>
      <c r="G38">
        <f>_xll.TA_TYPPRICE(D38,E38,F38)</f>
        <v>93.566666666666663</v>
      </c>
      <c r="H38">
        <v>93.721561841600405</v>
      </c>
      <c r="I38" t="str">
        <f t="shared" si="0"/>
        <v>UP</v>
      </c>
      <c r="J38">
        <v>94.741396050477292</v>
      </c>
      <c r="K38">
        <v>93.069685222413256</v>
      </c>
      <c r="L38" t="str">
        <f t="shared" si="1"/>
        <v>No Confirmation</v>
      </c>
      <c r="M38" t="str">
        <f t="shared" si="2"/>
        <v>No Trend</v>
      </c>
      <c r="N38">
        <v>53.720514191075331</v>
      </c>
      <c r="O38" t="str">
        <f t="shared" si="3"/>
        <v>No Momentum</v>
      </c>
      <c r="P38" t="str">
        <f t="shared" si="4"/>
        <v>No Trend + Momentum</v>
      </c>
      <c r="Q38">
        <f t="shared" si="5"/>
        <v>1.5</v>
      </c>
      <c r="R38">
        <f t="shared" si="6"/>
        <v>1.7000000000000028</v>
      </c>
      <c r="S38">
        <f t="shared" si="7"/>
        <v>0.88235294117646912</v>
      </c>
      <c r="T38" t="str">
        <f t="shared" si="8"/>
        <v>UP</v>
      </c>
      <c r="U38" t="str">
        <f t="shared" si="9"/>
        <v>No T+M+I</v>
      </c>
      <c r="V38">
        <v>93.511416168356917</v>
      </c>
      <c r="W38">
        <v>91.23404539435316</v>
      </c>
      <c r="X38">
        <f t="shared" si="10"/>
        <v>2.2773707740037565</v>
      </c>
      <c r="Y38">
        <v>2.8043550501512313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93.7</v>
      </c>
      <c r="D39">
        <v>94.25</v>
      </c>
      <c r="E39">
        <v>92.9</v>
      </c>
      <c r="F39">
        <v>93</v>
      </c>
      <c r="G39">
        <f>_xll.TA_TYPPRICE(D39,E39,F39)</f>
        <v>93.383333333333326</v>
      </c>
      <c r="H39">
        <v>93.552447587466872</v>
      </c>
      <c r="I39" t="str">
        <f t="shared" si="0"/>
        <v>DOWN</v>
      </c>
      <c r="J39">
        <v>94.632196928149</v>
      </c>
      <c r="K39">
        <v>93.031977395210305</v>
      </c>
      <c r="L39" t="str">
        <f t="shared" si="1"/>
        <v>DOWN</v>
      </c>
      <c r="M39" t="str">
        <f t="shared" si="2"/>
        <v>DOWN</v>
      </c>
      <c r="N39">
        <v>40.254911311676366</v>
      </c>
      <c r="O39" t="str">
        <f t="shared" si="3"/>
        <v>No Momentum</v>
      </c>
      <c r="P39" t="str">
        <f t="shared" si="4"/>
        <v>No Trend + Momentum</v>
      </c>
      <c r="Q39">
        <f t="shared" si="5"/>
        <v>9.9999999999994316E-2</v>
      </c>
      <c r="R39">
        <f t="shared" si="6"/>
        <v>1.3499999999999943</v>
      </c>
      <c r="S39">
        <f t="shared" si="7"/>
        <v>7.407407407407017E-2</v>
      </c>
      <c r="T39" t="str">
        <f t="shared" si="8"/>
        <v>DOWN</v>
      </c>
      <c r="U39" t="str">
        <f t="shared" si="9"/>
        <v>No T+M+I</v>
      </c>
      <c r="V39">
        <v>93.432736757840473</v>
      </c>
      <c r="W39">
        <v>91.364856846623297</v>
      </c>
      <c r="X39">
        <f t="shared" si="10"/>
        <v>2.067879911217176</v>
      </c>
      <c r="Y39">
        <v>2.6570600223644201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93.5</v>
      </c>
      <c r="D40">
        <v>93.55</v>
      </c>
      <c r="E40">
        <v>92.05</v>
      </c>
      <c r="F40">
        <v>92</v>
      </c>
      <c r="G40">
        <f>_xll.TA_TYPPRICE(D40,E40,F40)</f>
        <v>92.533333333333346</v>
      </c>
      <c r="H40">
        <v>93.042890460400116</v>
      </c>
      <c r="I40" t="str">
        <f t="shared" si="0"/>
        <v>DOWN</v>
      </c>
      <c r="J40">
        <v>94.391708721893664</v>
      </c>
      <c r="K40">
        <v>92.813760196274686</v>
      </c>
      <c r="L40" t="str">
        <f t="shared" si="1"/>
        <v>DOWN</v>
      </c>
      <c r="M40" t="str">
        <f t="shared" si="2"/>
        <v>DOWN</v>
      </c>
      <c r="N40">
        <v>30.651131980947788</v>
      </c>
      <c r="O40" t="str">
        <f t="shared" si="3"/>
        <v>DOWN</v>
      </c>
      <c r="P40" t="str">
        <f t="shared" si="4"/>
        <v>DOWN</v>
      </c>
      <c r="Q40">
        <f t="shared" si="5"/>
        <v>-4.9999999999997158E-2</v>
      </c>
      <c r="R40">
        <f t="shared" si="6"/>
        <v>1.5</v>
      </c>
      <c r="S40">
        <f t="shared" si="7"/>
        <v>-3.3333333333331439E-2</v>
      </c>
      <c r="T40" t="str">
        <f t="shared" si="8"/>
        <v>DOWN</v>
      </c>
      <c r="U40" t="str">
        <f t="shared" si="9"/>
        <v>DOWN</v>
      </c>
      <c r="V40">
        <v>93.212315718172704</v>
      </c>
      <c r="W40">
        <v>91.411904487614166</v>
      </c>
      <c r="X40">
        <f t="shared" si="10"/>
        <v>1.800411230558538</v>
      </c>
      <c r="Y40">
        <v>2.4857302640032435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92.35</v>
      </c>
      <c r="D41">
        <v>92.75</v>
      </c>
      <c r="E41">
        <v>90.3</v>
      </c>
      <c r="F41">
        <v>91</v>
      </c>
      <c r="G41">
        <f>_xll.TA_TYPPRICE(D41,E41,F41)</f>
        <v>91.350000000000009</v>
      </c>
      <c r="H41">
        <v>92.196445230200055</v>
      </c>
      <c r="I41" t="str">
        <f t="shared" si="0"/>
        <v>DOWN</v>
      </c>
      <c r="J41">
        <v>94.026884561472855</v>
      </c>
      <c r="K41">
        <v>92.25514681932475</v>
      </c>
      <c r="L41" t="str">
        <f t="shared" si="1"/>
        <v>DOWN</v>
      </c>
      <c r="M41" t="str">
        <f t="shared" si="2"/>
        <v>DOWN</v>
      </c>
      <c r="N41">
        <v>23.610164676401897</v>
      </c>
      <c r="O41" t="str">
        <f t="shared" si="3"/>
        <v>DOWN</v>
      </c>
      <c r="P41" t="str">
        <f t="shared" si="4"/>
        <v>DOWN</v>
      </c>
      <c r="Q41">
        <f t="shared" si="5"/>
        <v>0.70000000000000284</v>
      </c>
      <c r="R41">
        <f t="shared" si="6"/>
        <v>2.4500000000000028</v>
      </c>
      <c r="S41">
        <f t="shared" si="7"/>
        <v>0.28571428571428653</v>
      </c>
      <c r="T41" t="str">
        <f t="shared" si="8"/>
        <v>No Indication</v>
      </c>
      <c r="U41" t="str">
        <f t="shared" si="9"/>
        <v>No T+M+I</v>
      </c>
      <c r="V41">
        <v>92.871959453838443</v>
      </c>
      <c r="W41">
        <v>91.38139304408719</v>
      </c>
      <c r="X41">
        <f t="shared" si="10"/>
        <v>1.4905664097512528</v>
      </c>
      <c r="Y41">
        <v>2.2866974931528454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90.9</v>
      </c>
      <c r="D42">
        <v>92.75</v>
      </c>
      <c r="E42">
        <v>90</v>
      </c>
      <c r="F42">
        <v>93</v>
      </c>
      <c r="G42">
        <f>_xll.TA_TYPPRICE(D42,E42,F42)</f>
        <v>91.916666666666671</v>
      </c>
      <c r="H42">
        <v>92.056555948433356</v>
      </c>
      <c r="I42" t="str">
        <f t="shared" si="0"/>
        <v>UP</v>
      </c>
      <c r="J42">
        <v>93.743132436701103</v>
      </c>
      <c r="K42">
        <v>91.754003081697022</v>
      </c>
      <c r="L42" t="str">
        <f t="shared" si="1"/>
        <v>No Confirmation</v>
      </c>
      <c r="M42" t="str">
        <f t="shared" si="2"/>
        <v>No Trend</v>
      </c>
      <c r="N42">
        <v>51.476421677812269</v>
      </c>
      <c r="O42" t="str">
        <f t="shared" si="3"/>
        <v>No Momentum</v>
      </c>
      <c r="P42" t="str">
        <f t="shared" si="4"/>
        <v>No Trend + Momentum</v>
      </c>
      <c r="Q42">
        <f t="shared" si="5"/>
        <v>3</v>
      </c>
      <c r="R42">
        <f t="shared" si="6"/>
        <v>2.75</v>
      </c>
      <c r="S42">
        <f t="shared" si="7"/>
        <v>1.0909090909090908</v>
      </c>
      <c r="T42" t="str">
        <f t="shared" si="8"/>
        <v>UP</v>
      </c>
      <c r="U42" t="str">
        <f t="shared" si="9"/>
        <v>No T+M+I</v>
      </c>
      <c r="V42">
        <v>92.891657999401758</v>
      </c>
      <c r="W42">
        <v>91.501289855636287</v>
      </c>
      <c r="X42">
        <f t="shared" si="10"/>
        <v>1.3903681437654711</v>
      </c>
      <c r="Y42">
        <v>2.1074316232753705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92.75</v>
      </c>
      <c r="D43">
        <v>94</v>
      </c>
      <c r="E43">
        <v>92.5</v>
      </c>
      <c r="F43">
        <v>94</v>
      </c>
      <c r="G43">
        <f>_xll.TA_TYPPRICE(D43,E43,F43)</f>
        <v>93.5</v>
      </c>
      <c r="H43">
        <v>92.778277974216678</v>
      </c>
      <c r="I43" t="str">
        <f t="shared" si="0"/>
        <v>UP</v>
      </c>
      <c r="J43">
        <v>93.800214117434194</v>
      </c>
      <c r="K43">
        <v>91.919780174653241</v>
      </c>
      <c r="L43" t="str">
        <f t="shared" si="1"/>
        <v>UP</v>
      </c>
      <c r="M43" t="str">
        <f t="shared" si="2"/>
        <v>UP</v>
      </c>
      <c r="N43">
        <v>60.485486655761434</v>
      </c>
      <c r="O43" t="str">
        <f t="shared" si="3"/>
        <v>UP</v>
      </c>
      <c r="P43" t="str">
        <f t="shared" si="4"/>
        <v>UP</v>
      </c>
      <c r="Q43">
        <f t="shared" si="5"/>
        <v>1.5</v>
      </c>
      <c r="R43">
        <f t="shared" si="6"/>
        <v>1.5</v>
      </c>
      <c r="S43">
        <f t="shared" si="7"/>
        <v>1</v>
      </c>
      <c r="T43" t="str">
        <f t="shared" si="8"/>
        <v>UP</v>
      </c>
      <c r="U43" t="str">
        <f t="shared" si="9"/>
        <v>UP</v>
      </c>
      <c r="V43">
        <v>93.062172153339944</v>
      </c>
      <c r="W43">
        <v>91.686379495959528</v>
      </c>
      <c r="X43">
        <f t="shared" si="10"/>
        <v>1.3757926573804156</v>
      </c>
      <c r="Y43">
        <v>1.9611038300963795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92.2</v>
      </c>
      <c r="D44">
        <v>94.15</v>
      </c>
      <c r="E44">
        <v>91.6</v>
      </c>
      <c r="F44">
        <v>94</v>
      </c>
      <c r="G44">
        <f>_xll.TA_TYPPRICE(D44,E44,F44)</f>
        <v>93.25</v>
      </c>
      <c r="H44">
        <v>93.014138987108339</v>
      </c>
      <c r="I44" t="str">
        <f t="shared" si="0"/>
        <v>UP</v>
      </c>
      <c r="J44">
        <v>93.877944313559937</v>
      </c>
      <c r="K44">
        <v>91.848717913619183</v>
      </c>
      <c r="L44" t="str">
        <f t="shared" si="1"/>
        <v>UP</v>
      </c>
      <c r="M44" t="str">
        <f t="shared" si="2"/>
        <v>UP</v>
      </c>
      <c r="N44">
        <v>60.485486655761434</v>
      </c>
      <c r="O44" t="str">
        <f t="shared" si="3"/>
        <v>UP</v>
      </c>
      <c r="P44" t="str">
        <f t="shared" si="4"/>
        <v>UP</v>
      </c>
      <c r="Q44">
        <f t="shared" si="5"/>
        <v>2.4000000000000057</v>
      </c>
      <c r="R44">
        <f t="shared" si="6"/>
        <v>2.5500000000000114</v>
      </c>
      <c r="S44">
        <f t="shared" si="7"/>
        <v>0.94117647058823328</v>
      </c>
      <c r="T44" t="str">
        <f t="shared" si="8"/>
        <v>UP</v>
      </c>
      <c r="U44" t="str">
        <f t="shared" si="9"/>
        <v>UP</v>
      </c>
      <c r="V44">
        <v>93.20645336051841</v>
      </c>
      <c r="W44">
        <v>91.857758792555117</v>
      </c>
      <c r="X44">
        <f t="shared" si="10"/>
        <v>1.3486945679632925</v>
      </c>
      <c r="Y44">
        <v>1.8386219776697621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93.95</v>
      </c>
      <c r="D45">
        <v>101.4</v>
      </c>
      <c r="E45">
        <v>93.55</v>
      </c>
      <c r="F45">
        <v>101</v>
      </c>
      <c r="G45">
        <f>_xll.TA_TYPPRICE(D45,E45,F45)</f>
        <v>98.649999999999991</v>
      </c>
      <c r="H45">
        <v>95.832069493554172</v>
      </c>
      <c r="I45" t="str">
        <f t="shared" si="0"/>
        <v>UP</v>
      </c>
      <c r="J45">
        <v>95.549512243879946</v>
      </c>
      <c r="K45">
        <v>92.226780599481586</v>
      </c>
      <c r="L45" t="str">
        <f t="shared" si="1"/>
        <v>UP</v>
      </c>
      <c r="M45" t="str">
        <f t="shared" si="2"/>
        <v>UP</v>
      </c>
      <c r="N45">
        <v>86.96190242246773</v>
      </c>
      <c r="O45" t="str">
        <f t="shared" si="3"/>
        <v>UP</v>
      </c>
      <c r="P45" t="str">
        <f t="shared" si="4"/>
        <v>UP</v>
      </c>
      <c r="Q45">
        <f t="shared" si="5"/>
        <v>7.4500000000000028</v>
      </c>
      <c r="R45">
        <f t="shared" si="6"/>
        <v>7.8500000000000085</v>
      </c>
      <c r="S45">
        <f t="shared" si="7"/>
        <v>0.94904458598726049</v>
      </c>
      <c r="T45" t="str">
        <f t="shared" si="8"/>
        <v>UP</v>
      </c>
      <c r="U45" t="str">
        <f t="shared" si="9"/>
        <v>UP</v>
      </c>
      <c r="V45">
        <v>94.405460535823266</v>
      </c>
      <c r="W45">
        <v>92.534961844958445</v>
      </c>
      <c r="X45">
        <f t="shared" si="10"/>
        <v>1.8704986908648209</v>
      </c>
      <c r="Y45">
        <v>1.8449973203087739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94.45</v>
      </c>
      <c r="AE45">
        <f t="shared" si="16"/>
        <v>96.550000000000011</v>
      </c>
      <c r="AF45">
        <f t="shared" si="17"/>
        <v>97.45</v>
      </c>
      <c r="AG45">
        <f t="shared" si="18"/>
        <v>98.4</v>
      </c>
      <c r="AH45">
        <f t="shared" si="19"/>
        <v>98.4</v>
      </c>
    </row>
    <row r="46" spans="1:34" x14ac:dyDescent="0.25">
      <c r="A46" t="s">
        <v>5</v>
      </c>
      <c r="B46" s="1">
        <v>42920</v>
      </c>
      <c r="C46">
        <v>101.95</v>
      </c>
      <c r="D46">
        <v>102.1</v>
      </c>
      <c r="E46">
        <v>97.95</v>
      </c>
      <c r="F46">
        <v>100</v>
      </c>
      <c r="G46">
        <f>_xll.TA_TYPPRICE(D46,E46,F46)</f>
        <v>100.01666666666667</v>
      </c>
      <c r="H46">
        <v>97.924368080110412</v>
      </c>
      <c r="I46" t="str">
        <f t="shared" si="0"/>
        <v>UP</v>
      </c>
      <c r="J46">
        <v>97.005176189684406</v>
      </c>
      <c r="K46">
        <v>93.498607132930118</v>
      </c>
      <c r="L46" t="str">
        <f t="shared" si="1"/>
        <v>UP</v>
      </c>
      <c r="M46" t="str">
        <f t="shared" si="2"/>
        <v>UP</v>
      </c>
      <c r="N46">
        <v>77.668792368825819</v>
      </c>
      <c r="O46" t="str">
        <f t="shared" si="3"/>
        <v>UP</v>
      </c>
      <c r="P46" t="str">
        <f t="shared" si="4"/>
        <v>UP</v>
      </c>
      <c r="Q46">
        <f t="shared" si="5"/>
        <v>2.0499999999999972</v>
      </c>
      <c r="R46">
        <f t="shared" si="6"/>
        <v>4.1499999999999915</v>
      </c>
      <c r="S46">
        <f t="shared" si="7"/>
        <v>0.49397590361445814</v>
      </c>
      <c r="T46" t="str">
        <f t="shared" si="8"/>
        <v>No Indication</v>
      </c>
      <c r="U46" t="str">
        <f t="shared" si="9"/>
        <v>No T+M+I</v>
      </c>
      <c r="V46">
        <v>95.266158914927374</v>
      </c>
      <c r="W46">
        <v>93.087927634220776</v>
      </c>
      <c r="X46">
        <f t="shared" si="10"/>
        <v>2.1782312807065978</v>
      </c>
      <c r="Y46">
        <v>1.9116441123883388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99.55</v>
      </c>
      <c r="D47">
        <v>102.15</v>
      </c>
      <c r="E47">
        <v>99.4</v>
      </c>
      <c r="F47">
        <v>102</v>
      </c>
      <c r="G47">
        <f>_xll.TA_TYPPRICE(D47,E47,F47)</f>
        <v>101.18333333333334</v>
      </c>
      <c r="H47">
        <v>99.553850706721875</v>
      </c>
      <c r="I47" t="str">
        <f t="shared" si="0"/>
        <v>UP</v>
      </c>
      <c r="J47">
        <v>98.148470369754534</v>
      </c>
      <c r="K47">
        <v>94.810027770056763</v>
      </c>
      <c r="L47" t="str">
        <f t="shared" si="1"/>
        <v>UP</v>
      </c>
      <c r="M47" t="str">
        <f t="shared" si="2"/>
        <v>UP</v>
      </c>
      <c r="N47">
        <v>82.376968270531421</v>
      </c>
      <c r="O47" t="str">
        <f t="shared" si="3"/>
        <v>UP</v>
      </c>
      <c r="P47" t="str">
        <f t="shared" si="4"/>
        <v>UP</v>
      </c>
      <c r="Q47">
        <f t="shared" si="5"/>
        <v>2.5999999999999943</v>
      </c>
      <c r="R47">
        <f t="shared" si="6"/>
        <v>2.75</v>
      </c>
      <c r="S47">
        <f t="shared" si="7"/>
        <v>0.94545454545454344</v>
      </c>
      <c r="T47" t="str">
        <f t="shared" si="8"/>
        <v>UP</v>
      </c>
      <c r="U47" t="str">
        <f t="shared" si="9"/>
        <v>UP</v>
      </c>
      <c r="V47">
        <v>96.302134466477014</v>
      </c>
      <c r="W47">
        <v>93.74808114279702</v>
      </c>
      <c r="X47">
        <f t="shared" si="10"/>
        <v>2.5540533236799945</v>
      </c>
      <c r="Y47">
        <v>2.0401259546466699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99.7</v>
      </c>
      <c r="AE47">
        <f t="shared" si="16"/>
        <v>100.45</v>
      </c>
      <c r="AF47">
        <f t="shared" si="17"/>
        <v>100.80000000000001</v>
      </c>
      <c r="AG47">
        <f t="shared" si="18"/>
        <v>101.10000000000001</v>
      </c>
      <c r="AH47">
        <f t="shared" si="19"/>
        <v>101.10000000000001</v>
      </c>
    </row>
    <row r="48" spans="1:34" x14ac:dyDescent="0.25">
      <c r="A48" t="s">
        <v>5</v>
      </c>
      <c r="B48" s="1">
        <v>42922</v>
      </c>
      <c r="C48">
        <v>102.3</v>
      </c>
      <c r="D48">
        <v>103.3</v>
      </c>
      <c r="E48">
        <v>101.85</v>
      </c>
      <c r="F48">
        <v>102</v>
      </c>
      <c r="G48">
        <f>_xll.TA_TYPPRICE(D48,E48,F48)</f>
        <v>102.38333333333333</v>
      </c>
      <c r="H48">
        <v>100.9685920200276</v>
      </c>
      <c r="I48" t="str">
        <f t="shared" si="0"/>
        <v>UP</v>
      </c>
      <c r="J48">
        <v>99.293254732031301</v>
      </c>
      <c r="K48">
        <v>96.374466043377481</v>
      </c>
      <c r="L48" t="str">
        <f t="shared" si="1"/>
        <v>UP</v>
      </c>
      <c r="M48" t="str">
        <f t="shared" si="2"/>
        <v>UP</v>
      </c>
      <c r="N48">
        <v>82.376968270531421</v>
      </c>
      <c r="O48" t="str">
        <f t="shared" si="3"/>
        <v>UP</v>
      </c>
      <c r="P48" t="str">
        <f t="shared" si="4"/>
        <v>UP</v>
      </c>
      <c r="Q48">
        <f t="shared" si="5"/>
        <v>0.15000000000000568</v>
      </c>
      <c r="R48">
        <f t="shared" si="6"/>
        <v>1.4500000000000028</v>
      </c>
      <c r="S48">
        <f t="shared" si="7"/>
        <v>0.10344827586207268</v>
      </c>
      <c r="T48" t="str">
        <f t="shared" si="8"/>
        <v>DOWN</v>
      </c>
      <c r="U48" t="str">
        <f t="shared" si="9"/>
        <v>No T+M+I</v>
      </c>
      <c r="V48">
        <v>97.178729163942094</v>
      </c>
      <c r="W48">
        <v>94.359334391478725</v>
      </c>
      <c r="X48">
        <f t="shared" si="10"/>
        <v>2.8193947724633688</v>
      </c>
      <c r="Y48">
        <v>2.1959797182100096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102.5</v>
      </c>
      <c r="D49">
        <v>104.5</v>
      </c>
      <c r="E49">
        <v>100.7</v>
      </c>
      <c r="F49">
        <v>104</v>
      </c>
      <c r="G49">
        <f>_xll.TA_TYPPRICE(D49,E49,F49)</f>
        <v>103.06666666666666</v>
      </c>
      <c r="H49">
        <v>102.01762934334712</v>
      </c>
      <c r="I49" t="str">
        <f t="shared" si="0"/>
        <v>UP</v>
      </c>
      <c r="J49">
        <v>100.45030923602434</v>
      </c>
      <c r="K49">
        <v>97.335695811515819</v>
      </c>
      <c r="L49" t="str">
        <f t="shared" si="1"/>
        <v>UP</v>
      </c>
      <c r="M49" t="str">
        <f t="shared" si="2"/>
        <v>UP</v>
      </c>
      <c r="N49">
        <v>86.743898984585186</v>
      </c>
      <c r="O49" t="str">
        <f t="shared" si="3"/>
        <v>UP</v>
      </c>
      <c r="P49" t="str">
        <f t="shared" si="4"/>
        <v>UP</v>
      </c>
      <c r="Q49">
        <f t="shared" si="5"/>
        <v>3.2999999999999972</v>
      </c>
      <c r="R49">
        <f t="shared" si="6"/>
        <v>3.7999999999999972</v>
      </c>
      <c r="S49">
        <f t="shared" si="7"/>
        <v>0.86842105263157887</v>
      </c>
      <c r="T49" t="str">
        <f t="shared" si="8"/>
        <v>UP</v>
      </c>
      <c r="U49" t="str">
        <f t="shared" si="9"/>
        <v>UP</v>
      </c>
      <c r="V49">
        <v>98.228155446412543</v>
      </c>
      <c r="W49">
        <v>95.07345776988771</v>
      </c>
      <c r="X49">
        <f t="shared" si="10"/>
        <v>3.1546976765248331</v>
      </c>
      <c r="Y49">
        <v>2.3877233098729742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101.15</v>
      </c>
      <c r="AE49">
        <f t="shared" si="16"/>
        <v>102.15</v>
      </c>
      <c r="AF49">
        <f t="shared" si="17"/>
        <v>102.60000000000001</v>
      </c>
      <c r="AG49">
        <f t="shared" si="18"/>
        <v>103.05000000000001</v>
      </c>
      <c r="AH49">
        <f t="shared" si="19"/>
        <v>103.05000000000001</v>
      </c>
    </row>
    <row r="50" spans="1:34" x14ac:dyDescent="0.25">
      <c r="A50" t="s">
        <v>5</v>
      </c>
      <c r="B50" s="1">
        <v>42926</v>
      </c>
      <c r="C50">
        <v>107</v>
      </c>
      <c r="D50">
        <v>107</v>
      </c>
      <c r="E50">
        <v>100</v>
      </c>
      <c r="F50">
        <v>105</v>
      </c>
      <c r="G50">
        <f>_xll.TA_TYPPRICE(D50,E50,F50)</f>
        <v>104</v>
      </c>
      <c r="H50">
        <v>103.00881467167356</v>
      </c>
      <c r="I50" t="str">
        <f t="shared" si="0"/>
        <v>UP</v>
      </c>
      <c r="J50">
        <v>101.90579607246337</v>
      </c>
      <c r="K50">
        <v>97.92776340895675</v>
      </c>
      <c r="L50" t="str">
        <f t="shared" si="1"/>
        <v>UP</v>
      </c>
      <c r="M50" t="str">
        <f t="shared" si="2"/>
        <v>UP</v>
      </c>
      <c r="N50">
        <v>88.521594081397836</v>
      </c>
      <c r="O50" t="str">
        <f t="shared" si="3"/>
        <v>UP</v>
      </c>
      <c r="P50" t="str">
        <f t="shared" si="4"/>
        <v>UP</v>
      </c>
      <c r="Q50">
        <f t="shared" si="5"/>
        <v>5</v>
      </c>
      <c r="R50">
        <f t="shared" si="6"/>
        <v>7</v>
      </c>
      <c r="S50">
        <f t="shared" si="7"/>
        <v>0.7142857142857143</v>
      </c>
      <c r="T50" t="str">
        <f t="shared" si="8"/>
        <v>No Indication</v>
      </c>
      <c r="U50" t="str">
        <f t="shared" si="9"/>
        <v>No T+M+I</v>
      </c>
      <c r="V50">
        <v>99.269977685425999</v>
      </c>
      <c r="W50">
        <v>95.808757194340473</v>
      </c>
      <c r="X50">
        <f t="shared" si="10"/>
        <v>3.4612204910855269</v>
      </c>
      <c r="Y50">
        <v>2.6024227461154847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105.05</v>
      </c>
      <c r="D51">
        <v>107.45</v>
      </c>
      <c r="E51">
        <v>103.6</v>
      </c>
      <c r="F51">
        <v>105</v>
      </c>
      <c r="G51">
        <f>_xll.TA_TYPPRICE(D51,E51,F51)</f>
        <v>105.35000000000001</v>
      </c>
      <c r="H51">
        <v>104.17940733583679</v>
      </c>
      <c r="I51" t="str">
        <f t="shared" si="0"/>
        <v>UP</v>
      </c>
      <c r="J51">
        <v>103.13784138969373</v>
      </c>
      <c r="K51">
        <v>99.188260429188588</v>
      </c>
      <c r="L51" t="str">
        <f t="shared" si="1"/>
        <v>UP</v>
      </c>
      <c r="M51" t="str">
        <f t="shared" si="2"/>
        <v>UP</v>
      </c>
      <c r="N51">
        <v>88.521594081397836</v>
      </c>
      <c r="O51" t="str">
        <f t="shared" si="3"/>
        <v>UP</v>
      </c>
      <c r="P51" t="str">
        <f t="shared" si="4"/>
        <v>UP</v>
      </c>
      <c r="Q51">
        <f t="shared" si="5"/>
        <v>1.4000000000000057</v>
      </c>
      <c r="R51">
        <f t="shared" si="6"/>
        <v>3.8500000000000085</v>
      </c>
      <c r="S51">
        <f t="shared" si="7"/>
        <v>0.36363636363636431</v>
      </c>
      <c r="T51" t="str">
        <f t="shared" si="8"/>
        <v>No Indication</v>
      </c>
      <c r="U51" t="str">
        <f t="shared" si="9"/>
        <v>No T+M+I</v>
      </c>
      <c r="V51">
        <v>100.15151957997584</v>
      </c>
      <c r="W51">
        <v>96.489589994759697</v>
      </c>
      <c r="X51">
        <f t="shared" si="10"/>
        <v>3.6619295852161429</v>
      </c>
      <c r="Y51">
        <v>2.8143241139356165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104.6</v>
      </c>
      <c r="D52">
        <v>106.7</v>
      </c>
      <c r="E52">
        <v>104.25</v>
      </c>
      <c r="F52">
        <v>106</v>
      </c>
      <c r="G52">
        <f>_xll.TA_TYPPRICE(D52,E52,F52)</f>
        <v>105.64999999999999</v>
      </c>
      <c r="H52">
        <v>104.91470366791839</v>
      </c>
      <c r="I52" t="str">
        <f t="shared" si="0"/>
        <v>UP</v>
      </c>
      <c r="J52">
        <v>103.92943219198402</v>
      </c>
      <c r="K52">
        <v>100.31309144492445</v>
      </c>
      <c r="L52" t="str">
        <f t="shared" si="1"/>
        <v>UP</v>
      </c>
      <c r="M52" t="str">
        <f t="shared" si="2"/>
        <v>UP</v>
      </c>
      <c r="N52">
        <v>90.51008578098201</v>
      </c>
      <c r="O52" t="str">
        <f t="shared" si="3"/>
        <v>UP</v>
      </c>
      <c r="P52" t="str">
        <f t="shared" si="4"/>
        <v>UP</v>
      </c>
      <c r="Q52">
        <f t="shared" si="5"/>
        <v>1.75</v>
      </c>
      <c r="R52">
        <f t="shared" si="6"/>
        <v>2.4500000000000028</v>
      </c>
      <c r="S52">
        <f t="shared" si="7"/>
        <v>0.71428571428571341</v>
      </c>
      <c r="T52" t="str">
        <f t="shared" si="8"/>
        <v>No Indication</v>
      </c>
      <c r="U52" t="str">
        <f t="shared" si="9"/>
        <v>No T+M+I</v>
      </c>
      <c r="V52">
        <v>101.0512857984411</v>
      </c>
      <c r="W52">
        <v>97.194064809962683</v>
      </c>
      <c r="X52">
        <f t="shared" si="10"/>
        <v>3.8572209884784172</v>
      </c>
      <c r="Y52">
        <v>3.0229034888441766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106.1</v>
      </c>
      <c r="D53">
        <v>107.2</v>
      </c>
      <c r="E53">
        <v>105</v>
      </c>
      <c r="F53">
        <v>106</v>
      </c>
      <c r="G53">
        <f>_xll.TA_TYPPRICE(D53,E53,F53)</f>
        <v>106.06666666666666</v>
      </c>
      <c r="H53">
        <v>105.49068516729253</v>
      </c>
      <c r="I53" t="str">
        <f t="shared" si="0"/>
        <v>UP</v>
      </c>
      <c r="J53">
        <v>104.6562250382098</v>
      </c>
      <c r="K53">
        <v>101.35462667938569</v>
      </c>
      <c r="L53" t="str">
        <f t="shared" si="1"/>
        <v>UP</v>
      </c>
      <c r="M53" t="str">
        <f t="shared" si="2"/>
        <v>UP</v>
      </c>
      <c r="N53">
        <v>90.510085780981996</v>
      </c>
      <c r="O53" t="str">
        <f t="shared" si="3"/>
        <v>UP</v>
      </c>
      <c r="P53" t="str">
        <f t="shared" si="4"/>
        <v>UP</v>
      </c>
      <c r="Q53">
        <f t="shared" si="5"/>
        <v>1</v>
      </c>
      <c r="R53">
        <f t="shared" si="6"/>
        <v>2.2000000000000028</v>
      </c>
      <c r="S53">
        <f t="shared" si="7"/>
        <v>0.45454545454545398</v>
      </c>
      <c r="T53" t="str">
        <f t="shared" si="8"/>
        <v>No Indication</v>
      </c>
      <c r="U53" t="str">
        <f t="shared" si="9"/>
        <v>No T+M+I</v>
      </c>
      <c r="V53">
        <v>101.81262644483478</v>
      </c>
      <c r="W53">
        <v>97.846356305520999</v>
      </c>
      <c r="X53">
        <f t="shared" si="10"/>
        <v>3.966270139313778</v>
      </c>
      <c r="Y53">
        <v>3.2115768189380969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106</v>
      </c>
      <c r="D54">
        <v>106.4</v>
      </c>
      <c r="E54">
        <v>104.3</v>
      </c>
      <c r="F54">
        <v>106</v>
      </c>
      <c r="G54">
        <f>_xll.TA_TYPPRICE(D54,E54,F54)</f>
        <v>105.56666666666666</v>
      </c>
      <c r="H54">
        <v>105.52867591697959</v>
      </c>
      <c r="I54" t="str">
        <f t="shared" si="0"/>
        <v>UP</v>
      </c>
      <c r="J54">
        <v>105.04373058527429</v>
      </c>
      <c r="K54">
        <v>102.00915408396665</v>
      </c>
      <c r="L54" t="str">
        <f t="shared" si="1"/>
        <v>UP</v>
      </c>
      <c r="M54" t="str">
        <f t="shared" si="2"/>
        <v>UP</v>
      </c>
      <c r="N54">
        <v>90.51008578098201</v>
      </c>
      <c r="O54" t="str">
        <f t="shared" si="3"/>
        <v>UP</v>
      </c>
      <c r="P54" t="str">
        <f t="shared" si="4"/>
        <v>UP</v>
      </c>
      <c r="Q54">
        <f t="shared" si="5"/>
        <v>1.7000000000000028</v>
      </c>
      <c r="R54">
        <f t="shared" si="6"/>
        <v>2.1000000000000085</v>
      </c>
      <c r="S54">
        <f t="shared" si="7"/>
        <v>0.80952380952380754</v>
      </c>
      <c r="T54" t="str">
        <f t="shared" si="8"/>
        <v>UP</v>
      </c>
      <c r="U54" t="str">
        <f t="shared" si="9"/>
        <v>UP</v>
      </c>
      <c r="V54">
        <v>102.45683776101404</v>
      </c>
      <c r="W54">
        <v>98.45032991251945</v>
      </c>
      <c r="X54">
        <f t="shared" si="10"/>
        <v>4.0065078484945928</v>
      </c>
      <c r="Y54">
        <v>3.3705630248493961</v>
      </c>
      <c r="Z54" t="str">
        <f t="shared" si="11"/>
        <v>UP</v>
      </c>
      <c r="AA54" t="str">
        <f t="shared" si="12"/>
        <v>UP</v>
      </c>
      <c r="AB54" t="str">
        <f t="shared" si="13"/>
        <v>UP</v>
      </c>
      <c r="AC54" t="str">
        <f t="shared" si="14"/>
        <v>UP</v>
      </c>
      <c r="AD54">
        <f t="shared" si="15"/>
        <v>104.55000000000001</v>
      </c>
      <c r="AE54">
        <f t="shared" si="16"/>
        <v>105.10000000000001</v>
      </c>
      <c r="AF54">
        <f t="shared" si="17"/>
        <v>105.35000000000001</v>
      </c>
      <c r="AG54">
        <f t="shared" si="18"/>
        <v>105.60000000000001</v>
      </c>
      <c r="AH54">
        <f t="shared" si="19"/>
        <v>105.60000000000001</v>
      </c>
    </row>
    <row r="55" spans="1:34" x14ac:dyDescent="0.25">
      <c r="A55" t="s">
        <v>5</v>
      </c>
      <c r="B55" s="1">
        <v>42933</v>
      </c>
      <c r="C55">
        <v>105.4</v>
      </c>
      <c r="D55">
        <v>108.45</v>
      </c>
      <c r="E55">
        <v>105.2</v>
      </c>
      <c r="F55">
        <v>108</v>
      </c>
      <c r="G55">
        <f>_xll.TA_TYPPRICE(D55,E55,F55)</f>
        <v>107.21666666666665</v>
      </c>
      <c r="H55">
        <v>106.37267129182312</v>
      </c>
      <c r="I55" t="str">
        <f t="shared" si="0"/>
        <v>UP</v>
      </c>
      <c r="J55">
        <v>105.80067934410222</v>
      </c>
      <c r="K55">
        <v>102.71823095419629</v>
      </c>
      <c r="L55" t="str">
        <f t="shared" si="1"/>
        <v>UP</v>
      </c>
      <c r="M55" t="str">
        <f t="shared" si="2"/>
        <v>UP</v>
      </c>
      <c r="N55">
        <v>94.340155805815058</v>
      </c>
      <c r="O55" t="str">
        <f t="shared" si="3"/>
        <v>UP</v>
      </c>
      <c r="P55" t="str">
        <f t="shared" si="4"/>
        <v>UP</v>
      </c>
      <c r="Q55">
        <f t="shared" si="5"/>
        <v>2.7999999999999972</v>
      </c>
      <c r="R55">
        <f t="shared" si="6"/>
        <v>3.25</v>
      </c>
      <c r="S55">
        <f t="shared" si="7"/>
        <v>0.8615384615384607</v>
      </c>
      <c r="T55" t="str">
        <f t="shared" si="8"/>
        <v>UP</v>
      </c>
      <c r="U55" t="str">
        <f t="shared" si="9"/>
        <v>UP</v>
      </c>
      <c r="V55">
        <v>103.30963195162727</v>
      </c>
      <c r="W55">
        <v>99.157712881962453</v>
      </c>
      <c r="X55">
        <f t="shared" si="10"/>
        <v>4.1519190696648138</v>
      </c>
      <c r="Y55">
        <v>3.5268342338124796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105.55000000000001</v>
      </c>
      <c r="AE55">
        <f t="shared" si="16"/>
        <v>106.45</v>
      </c>
      <c r="AF55">
        <f t="shared" si="17"/>
        <v>106.85000000000001</v>
      </c>
      <c r="AG55">
        <f t="shared" si="18"/>
        <v>107.2</v>
      </c>
      <c r="AH55">
        <f t="shared" si="19"/>
        <v>107.2</v>
      </c>
    </row>
    <row r="56" spans="1:34" x14ac:dyDescent="0.25">
      <c r="A56" t="s">
        <v>5</v>
      </c>
      <c r="B56" s="1">
        <v>42934</v>
      </c>
      <c r="C56">
        <v>108.7</v>
      </c>
      <c r="D56">
        <v>109.7</v>
      </c>
      <c r="E56">
        <v>104.7</v>
      </c>
      <c r="F56">
        <v>106</v>
      </c>
      <c r="G56">
        <f>_xll.TA_TYPPRICE(D56,E56,F56)</f>
        <v>106.8</v>
      </c>
      <c r="H56">
        <v>106.58633564591156</v>
      </c>
      <c r="I56" t="str">
        <f t="shared" si="0"/>
        <v>DOWN</v>
      </c>
      <c r="J56">
        <v>106.66719504541284</v>
      </c>
      <c r="K56">
        <v>103.158624075486</v>
      </c>
      <c r="L56" t="str">
        <f t="shared" si="1"/>
        <v>No Confirmation</v>
      </c>
      <c r="M56" t="str">
        <f t="shared" si="2"/>
        <v>No Trend</v>
      </c>
      <c r="N56">
        <v>62.705647085790602</v>
      </c>
      <c r="O56" t="str">
        <f t="shared" si="3"/>
        <v>UP</v>
      </c>
      <c r="P56" t="str">
        <f t="shared" si="4"/>
        <v>No Trend + Momentum</v>
      </c>
      <c r="Q56">
        <f t="shared" si="5"/>
        <v>1.2999999999999972</v>
      </c>
      <c r="R56">
        <f t="shared" si="6"/>
        <v>5</v>
      </c>
      <c r="S56">
        <f t="shared" si="7"/>
        <v>0.25999999999999945</v>
      </c>
      <c r="T56" t="str">
        <f t="shared" si="8"/>
        <v>No Indication</v>
      </c>
      <c r="U56" t="str">
        <f t="shared" si="9"/>
        <v>No T+M+I</v>
      </c>
      <c r="V56">
        <v>103.7235347283</v>
      </c>
      <c r="W56">
        <v>99.664548964780053</v>
      </c>
      <c r="X56">
        <f t="shared" si="10"/>
        <v>4.0589857635199422</v>
      </c>
      <c r="Y56">
        <v>3.6332645397539722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106.95</v>
      </c>
      <c r="D57">
        <v>107.6</v>
      </c>
      <c r="E57">
        <v>106.1</v>
      </c>
      <c r="F57">
        <v>107</v>
      </c>
      <c r="G57">
        <f>_xll.TA_TYPPRICE(D57,E57,F57)</f>
        <v>106.89999999999999</v>
      </c>
      <c r="H57">
        <v>106.74316782295577</v>
      </c>
      <c r="I57" t="str">
        <f t="shared" si="0"/>
        <v>UP</v>
      </c>
      <c r="J57">
        <v>106.8744850353211</v>
      </c>
      <c r="K57">
        <v>103.81226316982244</v>
      </c>
      <c r="L57" t="str">
        <f t="shared" si="1"/>
        <v>UP</v>
      </c>
      <c r="M57" t="str">
        <f t="shared" si="2"/>
        <v>UP</v>
      </c>
      <c r="N57">
        <v>69.16745318708935</v>
      </c>
      <c r="O57" t="str">
        <f t="shared" si="3"/>
        <v>UP</v>
      </c>
      <c r="P57" t="str">
        <f t="shared" si="4"/>
        <v>UP</v>
      </c>
      <c r="Q57">
        <f t="shared" si="5"/>
        <v>0.90000000000000568</v>
      </c>
      <c r="R57">
        <f t="shared" si="6"/>
        <v>1.5</v>
      </c>
      <c r="S57">
        <f t="shared" si="7"/>
        <v>0.60000000000000375</v>
      </c>
      <c r="T57" t="str">
        <f t="shared" si="8"/>
        <v>No Indication</v>
      </c>
      <c r="U57" t="str">
        <f t="shared" si="9"/>
        <v>No T+M+I</v>
      </c>
      <c r="V57">
        <v>104.22760630856153</v>
      </c>
      <c r="W57">
        <v>100.20791570812968</v>
      </c>
      <c r="X57">
        <f t="shared" si="10"/>
        <v>4.0196906004318578</v>
      </c>
      <c r="Y57">
        <v>3.7105497518895492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107.3</v>
      </c>
      <c r="D58">
        <v>107.4</v>
      </c>
      <c r="E58">
        <v>105.7</v>
      </c>
      <c r="F58">
        <v>106</v>
      </c>
      <c r="G58">
        <f>_xll.TA_TYPPRICE(D58,E58,F58)</f>
        <v>106.36666666666667</v>
      </c>
      <c r="H58">
        <v>106.55491724481122</v>
      </c>
      <c r="I58" t="str">
        <f t="shared" si="0"/>
        <v>DOWN</v>
      </c>
      <c r="J58">
        <v>106.99126613858309</v>
      </c>
      <c r="K58">
        <v>104.23176024319524</v>
      </c>
      <c r="L58" t="str">
        <f t="shared" si="1"/>
        <v>No Confirmation</v>
      </c>
      <c r="M58" t="str">
        <f t="shared" si="2"/>
        <v>No Trend</v>
      </c>
      <c r="N58">
        <v>56.853952914341889</v>
      </c>
      <c r="O58" t="str">
        <f t="shared" si="3"/>
        <v>No Momentum</v>
      </c>
      <c r="P58" t="str">
        <f t="shared" si="4"/>
        <v>No Trend + Momentum</v>
      </c>
      <c r="Q58">
        <f t="shared" si="5"/>
        <v>0.29999999999999716</v>
      </c>
      <c r="R58">
        <f t="shared" si="6"/>
        <v>1.7000000000000028</v>
      </c>
      <c r="S58">
        <f t="shared" si="7"/>
        <v>0.17647058823529216</v>
      </c>
      <c r="T58" t="str">
        <f t="shared" si="8"/>
        <v>DOWN</v>
      </c>
      <c r="U58" t="str">
        <f t="shared" si="9"/>
        <v>No T+M+I</v>
      </c>
      <c r="V58">
        <v>104.50028226109053</v>
      </c>
      <c r="W58">
        <v>100.63695898900896</v>
      </c>
      <c r="X58">
        <f t="shared" si="10"/>
        <v>3.8633232720815727</v>
      </c>
      <c r="Y58">
        <v>3.741104455927954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105.8</v>
      </c>
      <c r="D59">
        <v>106.4</v>
      </c>
      <c r="E59">
        <v>100</v>
      </c>
      <c r="F59">
        <v>103</v>
      </c>
      <c r="G59">
        <f>_xll.TA_TYPPRICE(D59,E59,F59)</f>
        <v>103.13333333333333</v>
      </c>
      <c r="H59">
        <v>104.84412528907228</v>
      </c>
      <c r="I59" t="str">
        <f t="shared" si="0"/>
        <v>DOWN</v>
      </c>
      <c r="J59">
        <v>106.8598736633424</v>
      </c>
      <c r="K59">
        <v>103.29136907804074</v>
      </c>
      <c r="L59" t="str">
        <f t="shared" si="1"/>
        <v>DOWN</v>
      </c>
      <c r="M59" t="str">
        <f t="shared" si="2"/>
        <v>DOWN</v>
      </c>
      <c r="N59">
        <v>34.093446729888072</v>
      </c>
      <c r="O59" t="str">
        <f t="shared" si="3"/>
        <v>DOWN</v>
      </c>
      <c r="P59" t="str">
        <f t="shared" si="4"/>
        <v>DOWN</v>
      </c>
      <c r="Q59">
        <f t="shared" si="5"/>
        <v>3</v>
      </c>
      <c r="R59">
        <f t="shared" si="6"/>
        <v>6.4000000000000057</v>
      </c>
      <c r="S59">
        <f t="shared" si="7"/>
        <v>0.46874999999999956</v>
      </c>
      <c r="T59" t="str">
        <f t="shared" si="8"/>
        <v>No Indication</v>
      </c>
      <c r="U59" t="str">
        <f t="shared" si="9"/>
        <v>No T+M+I</v>
      </c>
      <c r="V59">
        <v>104.26946960553815</v>
      </c>
      <c r="W59">
        <v>100.81199906389719</v>
      </c>
      <c r="X59">
        <f t="shared" si="10"/>
        <v>3.4574705416409586</v>
      </c>
      <c r="Y59">
        <v>3.6843776730705549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102</v>
      </c>
      <c r="D60">
        <v>104.7</v>
      </c>
      <c r="E60">
        <v>101.7</v>
      </c>
      <c r="F60">
        <v>104</v>
      </c>
      <c r="G60">
        <f>_xll.TA_TYPPRICE(D60,E60,F60)</f>
        <v>103.46666666666665</v>
      </c>
      <c r="H60">
        <v>104.15539597786946</v>
      </c>
      <c r="I60" t="str">
        <f t="shared" si="0"/>
        <v>DOWN</v>
      </c>
      <c r="J60">
        <v>106.3799017381552</v>
      </c>
      <c r="K60">
        <v>102.93773150514281</v>
      </c>
      <c r="L60" t="str">
        <f t="shared" si="1"/>
        <v>No Confirmation</v>
      </c>
      <c r="M60" t="str">
        <f t="shared" si="2"/>
        <v>No Trend</v>
      </c>
      <c r="N60">
        <v>43.515383653251128</v>
      </c>
      <c r="O60" t="str">
        <f t="shared" si="3"/>
        <v>No Momentum</v>
      </c>
      <c r="P60" t="str">
        <f t="shared" si="4"/>
        <v>No Trend + Momentum</v>
      </c>
      <c r="Q60">
        <f t="shared" si="5"/>
        <v>2.2999999999999972</v>
      </c>
      <c r="R60">
        <f t="shared" si="6"/>
        <v>3</v>
      </c>
      <c r="S60">
        <f t="shared" si="7"/>
        <v>0.76666666666666572</v>
      </c>
      <c r="T60" t="str">
        <f t="shared" si="8"/>
        <v>No Indication</v>
      </c>
      <c r="U60" t="str">
        <f t="shared" si="9"/>
        <v>No T+M+I</v>
      </c>
      <c r="V60">
        <v>104.22801274314766</v>
      </c>
      <c r="W60">
        <v>101.04814728138629</v>
      </c>
      <c r="X60">
        <f t="shared" si="10"/>
        <v>3.1798654617613664</v>
      </c>
      <c r="Y60">
        <v>3.583475230808717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104.95</v>
      </c>
      <c r="D61">
        <v>105.5</v>
      </c>
      <c r="E61">
        <v>104.2</v>
      </c>
      <c r="F61">
        <v>105</v>
      </c>
      <c r="G61">
        <f>_xll.TA_TYPPRICE(D61,E61,F61)</f>
        <v>104.89999999999999</v>
      </c>
      <c r="H61">
        <v>104.52769798893473</v>
      </c>
      <c r="I61" t="str">
        <f t="shared" si="0"/>
        <v>UP</v>
      </c>
      <c r="J61">
        <v>106.18436801856515</v>
      </c>
      <c r="K61">
        <v>103.21823561511107</v>
      </c>
      <c r="L61" t="str">
        <f t="shared" si="1"/>
        <v>No Confirmation</v>
      </c>
      <c r="M61" t="str">
        <f t="shared" si="2"/>
        <v>No Trend</v>
      </c>
      <c r="N61">
        <v>52.078837317654028</v>
      </c>
      <c r="O61" t="str">
        <f t="shared" si="3"/>
        <v>No Momentum</v>
      </c>
      <c r="P61" t="str">
        <f t="shared" si="4"/>
        <v>No Trend + Momentum</v>
      </c>
      <c r="Q61">
        <f t="shared" si="5"/>
        <v>0.79999999999999716</v>
      </c>
      <c r="R61">
        <f t="shared" si="6"/>
        <v>1.2999999999999972</v>
      </c>
      <c r="S61">
        <f t="shared" si="7"/>
        <v>0.61538461538461453</v>
      </c>
      <c r="T61" t="str">
        <f t="shared" si="8"/>
        <v>No Indication</v>
      </c>
      <c r="U61" t="str">
        <f t="shared" si="9"/>
        <v>No T+M+I</v>
      </c>
      <c r="V61">
        <v>104.34678001343264</v>
      </c>
      <c r="W61">
        <v>101.34087711239472</v>
      </c>
      <c r="X61">
        <f t="shared" si="10"/>
        <v>3.0059029010379135</v>
      </c>
      <c r="Y61">
        <v>3.4679607648545563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105</v>
      </c>
      <c r="D62">
        <v>106.55</v>
      </c>
      <c r="E62">
        <v>104.95</v>
      </c>
      <c r="F62">
        <v>106</v>
      </c>
      <c r="G62">
        <f>_xll.TA_TYPPRICE(D62,E62,F62)</f>
        <v>105.83333333333333</v>
      </c>
      <c r="H62">
        <v>105.18051566113402</v>
      </c>
      <c r="I62" t="str">
        <f t="shared" si="0"/>
        <v>UP</v>
      </c>
      <c r="J62">
        <v>106.26561956999512</v>
      </c>
      <c r="K62">
        <v>103.60307214508639</v>
      </c>
      <c r="L62" t="str">
        <f t="shared" si="1"/>
        <v>No Confirmation</v>
      </c>
      <c r="M62" t="str">
        <f t="shared" si="2"/>
        <v>No Trend</v>
      </c>
      <c r="N62">
        <v>59.713477340234967</v>
      </c>
      <c r="O62" t="str">
        <f t="shared" si="3"/>
        <v>No Momentum</v>
      </c>
      <c r="P62" t="str">
        <f t="shared" si="4"/>
        <v>No Trend + Momentum</v>
      </c>
      <c r="Q62">
        <f t="shared" si="5"/>
        <v>1.0499999999999972</v>
      </c>
      <c r="R62">
        <f t="shared" si="6"/>
        <v>1.5999999999999943</v>
      </c>
      <c r="S62">
        <f t="shared" si="7"/>
        <v>0.65625000000000056</v>
      </c>
      <c r="T62" t="str">
        <f t="shared" si="8"/>
        <v>No Indication</v>
      </c>
      <c r="U62" t="str">
        <f t="shared" si="9"/>
        <v>No T+M+I</v>
      </c>
      <c r="V62">
        <v>104.60112154982761</v>
      </c>
      <c r="W62">
        <v>101.68599732629141</v>
      </c>
      <c r="X62">
        <f t="shared" si="10"/>
        <v>2.9151242235361963</v>
      </c>
      <c r="Y62">
        <v>3.3573934565908843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106.45</v>
      </c>
      <c r="D63">
        <v>106.8</v>
      </c>
      <c r="E63">
        <v>104.65</v>
      </c>
      <c r="F63">
        <v>105</v>
      </c>
      <c r="G63">
        <f>_xll.TA_TYPPRICE(D63,E63,F63)</f>
        <v>105.48333333333333</v>
      </c>
      <c r="H63">
        <v>105.33192449723367</v>
      </c>
      <c r="I63" t="str">
        <f t="shared" si="0"/>
        <v>DOWN</v>
      </c>
      <c r="J63">
        <v>106.38437077666288</v>
      </c>
      <c r="K63">
        <v>103.83572277951164</v>
      </c>
      <c r="L63" t="str">
        <f t="shared" si="1"/>
        <v>No Confirmation</v>
      </c>
      <c r="M63" t="str">
        <f t="shared" si="2"/>
        <v>No Trend</v>
      </c>
      <c r="N63">
        <v>49.796676536636646</v>
      </c>
      <c r="O63" t="str">
        <f t="shared" si="3"/>
        <v>No Momentum</v>
      </c>
      <c r="P63" t="str">
        <f t="shared" si="4"/>
        <v>No Trend + Momentum</v>
      </c>
      <c r="Q63">
        <f t="shared" si="5"/>
        <v>0.34999999999999432</v>
      </c>
      <c r="R63">
        <f t="shared" si="6"/>
        <v>2.1499999999999915</v>
      </c>
      <c r="S63">
        <f t="shared" si="7"/>
        <v>0.16279069767441662</v>
      </c>
      <c r="T63" t="str">
        <f t="shared" si="8"/>
        <v>DOWN</v>
      </c>
      <c r="U63" t="str">
        <f t="shared" si="9"/>
        <v>No T+M+I</v>
      </c>
      <c r="V63">
        <v>104.66248746523874</v>
      </c>
      <c r="W63">
        <v>101.93147900582538</v>
      </c>
      <c r="X63">
        <f t="shared" si="10"/>
        <v>2.7310084594133599</v>
      </c>
      <c r="Y63">
        <v>3.2321164571553793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104.7</v>
      </c>
      <c r="D64">
        <v>109.9</v>
      </c>
      <c r="E64">
        <v>104.1</v>
      </c>
      <c r="F64">
        <v>109.45</v>
      </c>
      <c r="G64">
        <f>_xll.TA_TYPPRICE(D64,E64,F64)</f>
        <v>107.81666666666666</v>
      </c>
      <c r="H64">
        <v>106.57429558195017</v>
      </c>
      <c r="I64" t="str">
        <f t="shared" si="0"/>
        <v>UP</v>
      </c>
      <c r="J64">
        <v>107.16562171518224</v>
      </c>
      <c r="K64">
        <v>103.89445105073128</v>
      </c>
      <c r="L64" t="str">
        <f t="shared" si="1"/>
        <v>UP</v>
      </c>
      <c r="M64" t="str">
        <f t="shared" si="2"/>
        <v>UP</v>
      </c>
      <c r="N64">
        <v>73.903832640699676</v>
      </c>
      <c r="O64" t="str">
        <f t="shared" si="3"/>
        <v>UP</v>
      </c>
      <c r="P64" t="str">
        <f t="shared" si="4"/>
        <v>UP</v>
      </c>
      <c r="Q64">
        <f t="shared" si="5"/>
        <v>5.3500000000000085</v>
      </c>
      <c r="R64">
        <f t="shared" si="6"/>
        <v>5.8000000000000114</v>
      </c>
      <c r="S64">
        <f t="shared" si="7"/>
        <v>0.92241379310344795</v>
      </c>
      <c r="T64" t="str">
        <f t="shared" si="8"/>
        <v>UP</v>
      </c>
      <c r="U64" t="str">
        <f t="shared" si="9"/>
        <v>UP</v>
      </c>
      <c r="V64">
        <v>105.39902785520201</v>
      </c>
      <c r="W64">
        <v>102.48840648687535</v>
      </c>
      <c r="X64">
        <f t="shared" si="10"/>
        <v>2.9106213683266589</v>
      </c>
      <c r="Y64">
        <v>3.1678174393896352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109.95</v>
      </c>
      <c r="D65">
        <v>110.5</v>
      </c>
      <c r="E65">
        <v>108.25</v>
      </c>
      <c r="F65">
        <v>109.15</v>
      </c>
      <c r="G65">
        <f>_xll.TA_TYPPRICE(D65,E65,F65)</f>
        <v>109.3</v>
      </c>
      <c r="H65">
        <v>107.93714779097508</v>
      </c>
      <c r="I65" t="str">
        <f t="shared" si="0"/>
        <v>UP</v>
      </c>
      <c r="J65">
        <v>107.90659466736396</v>
      </c>
      <c r="K65">
        <v>104.86235081723544</v>
      </c>
      <c r="L65" t="str">
        <f t="shared" si="1"/>
        <v>UP</v>
      </c>
      <c r="M65" t="str">
        <f t="shared" si="2"/>
        <v>UP</v>
      </c>
      <c r="N65">
        <v>71.029585876713639</v>
      </c>
      <c r="O65" t="str">
        <f t="shared" si="3"/>
        <v>UP</v>
      </c>
      <c r="P65" t="str">
        <f t="shared" si="4"/>
        <v>UP</v>
      </c>
      <c r="Q65">
        <f t="shared" si="5"/>
        <v>0.90000000000000568</v>
      </c>
      <c r="R65">
        <f t="shared" si="6"/>
        <v>2.25</v>
      </c>
      <c r="S65">
        <f t="shared" si="7"/>
        <v>0.40000000000000252</v>
      </c>
      <c r="T65" t="str">
        <f t="shared" si="8"/>
        <v>No Indication</v>
      </c>
      <c r="U65" t="str">
        <f t="shared" si="9"/>
        <v>No T+M+I</v>
      </c>
      <c r="V65">
        <v>105.97610049286324</v>
      </c>
      <c r="W65">
        <v>102.98185785821792</v>
      </c>
      <c r="X65">
        <f t="shared" si="10"/>
        <v>2.9942426346453175</v>
      </c>
      <c r="Y65">
        <v>3.1331024784407715</v>
      </c>
      <c r="Z65" t="str">
        <f t="shared" si="11"/>
        <v>DOWN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110.05</v>
      </c>
      <c r="D66">
        <v>112.1</v>
      </c>
      <c r="E66">
        <v>108.7</v>
      </c>
      <c r="F66">
        <v>110.85</v>
      </c>
      <c r="G66">
        <f>_xll.TA_TYPPRICE(D66,E66,F66)</f>
        <v>110.55</v>
      </c>
      <c r="H66">
        <v>109.24357389548754</v>
      </c>
      <c r="I66" t="str">
        <f t="shared" si="0"/>
        <v>UP</v>
      </c>
      <c r="J66">
        <v>108.83846251906085</v>
      </c>
      <c r="K66">
        <v>105.71516174673867</v>
      </c>
      <c r="L66" t="str">
        <f t="shared" si="1"/>
        <v>UP</v>
      </c>
      <c r="M66" t="str">
        <f t="shared" si="2"/>
        <v>UP</v>
      </c>
      <c r="N66">
        <v>77.286710508978629</v>
      </c>
      <c r="O66" t="str">
        <f t="shared" si="3"/>
        <v>UP</v>
      </c>
      <c r="P66" t="str">
        <f t="shared" si="4"/>
        <v>UP</v>
      </c>
      <c r="Q66">
        <f t="shared" si="5"/>
        <v>2.1499999999999915</v>
      </c>
      <c r="R66">
        <f t="shared" si="6"/>
        <v>3.3999999999999915</v>
      </c>
      <c r="S66">
        <f t="shared" si="7"/>
        <v>0.63235294117646967</v>
      </c>
      <c r="T66" t="str">
        <f t="shared" si="8"/>
        <v>No Indication</v>
      </c>
      <c r="U66" t="str">
        <f t="shared" si="9"/>
        <v>No T+M+I</v>
      </c>
      <c r="V66">
        <v>106.72593118626889</v>
      </c>
      <c r="W66">
        <v>103.56468320205363</v>
      </c>
      <c r="X66">
        <f t="shared" si="10"/>
        <v>3.1612479842152652</v>
      </c>
      <c r="Y66">
        <v>3.1387315795956701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111</v>
      </c>
      <c r="D67">
        <v>111</v>
      </c>
      <c r="E67">
        <v>108.6</v>
      </c>
      <c r="F67">
        <v>108.9</v>
      </c>
      <c r="G67">
        <f>_xll.TA_TYPPRICE(D67,E67,F67)</f>
        <v>109.5</v>
      </c>
      <c r="H67">
        <v>109.37178694774377</v>
      </c>
      <c r="I67" t="str">
        <f t="shared" ref="I67:I107" si="20">IF(F67&gt;H67,"UP","DOWN")</f>
        <v>DOWN</v>
      </c>
      <c r="J67">
        <v>109.31880418149177</v>
      </c>
      <c r="K67">
        <v>106.35623691413008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59.011819017310941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0.30000000000001137</v>
      </c>
      <c r="R67">
        <f t="shared" ref="R67:R107" si="26">D67-E67</f>
        <v>2.4000000000000057</v>
      </c>
      <c r="S67">
        <f t="shared" ref="S67:S107" si="27">Q67/R67</f>
        <v>0.12500000000000444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107.0604033114583</v>
      </c>
      <c r="W67">
        <v>103.95989185375336</v>
      </c>
      <c r="X67">
        <f t="shared" ref="X67:X107" si="30">V67-W67</f>
        <v>3.1005114577049397</v>
      </c>
      <c r="Y67">
        <v>3.1310875552175239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UP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109.25</v>
      </c>
      <c r="D68">
        <v>110.45</v>
      </c>
      <c r="E68">
        <v>108.1</v>
      </c>
      <c r="F68">
        <v>108.8</v>
      </c>
      <c r="G68">
        <f>_xll.TA_TYPPRICE(D68,E68,F68)</f>
        <v>109.11666666666667</v>
      </c>
      <c r="H68">
        <v>109.24422680720522</v>
      </c>
      <c r="I68" t="str">
        <f t="shared" si="20"/>
        <v>DOWN</v>
      </c>
      <c r="J68">
        <v>109.57018103004916</v>
      </c>
      <c r="K68">
        <v>106.74373982210118</v>
      </c>
      <c r="L68" t="str">
        <f t="shared" si="21"/>
        <v>No Confirmation</v>
      </c>
      <c r="M68" t="str">
        <f t="shared" si="22"/>
        <v>No Trend</v>
      </c>
      <c r="N68">
        <v>58.130707267988683</v>
      </c>
      <c r="O68" t="str">
        <f t="shared" si="23"/>
        <v>No Momentum</v>
      </c>
      <c r="P68" t="str">
        <f t="shared" si="24"/>
        <v>No Trend + Momentum</v>
      </c>
      <c r="Q68">
        <f t="shared" si="25"/>
        <v>0.70000000000000284</v>
      </c>
      <c r="R68">
        <f t="shared" si="26"/>
        <v>2.3500000000000085</v>
      </c>
      <c r="S68">
        <f t="shared" si="27"/>
        <v>0.29787234042553207</v>
      </c>
      <c r="T68" t="str">
        <f t="shared" si="28"/>
        <v>No Indication</v>
      </c>
      <c r="U68" t="str">
        <f t="shared" si="29"/>
        <v>No T+M+I</v>
      </c>
      <c r="V68">
        <v>107.32803357123395</v>
      </c>
      <c r="W68">
        <v>104.31841838310497</v>
      </c>
      <c r="X68">
        <f t="shared" si="30"/>
        <v>3.0096151881289757</v>
      </c>
      <c r="Y68">
        <v>3.1067930817998142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108.85</v>
      </c>
      <c r="D69">
        <v>109.9</v>
      </c>
      <c r="E69">
        <v>106.3</v>
      </c>
      <c r="F69">
        <v>109.6</v>
      </c>
      <c r="G69">
        <f>_xll.TA_TYPPRICE(D69,E69,F69)</f>
        <v>108.59999999999998</v>
      </c>
      <c r="H69">
        <v>108.92211340360259</v>
      </c>
      <c r="I69" t="str">
        <f t="shared" si="20"/>
        <v>UP</v>
      </c>
      <c r="J69">
        <v>109.64347413448267</v>
      </c>
      <c r="K69">
        <v>106.64513097274536</v>
      </c>
      <c r="L69" t="str">
        <f t="shared" si="21"/>
        <v>No Confirmation</v>
      </c>
      <c r="M69" t="str">
        <f t="shared" si="22"/>
        <v>No Trend</v>
      </c>
      <c r="N69">
        <v>63.570095129977766</v>
      </c>
      <c r="O69" t="str">
        <f t="shared" si="23"/>
        <v>UP</v>
      </c>
      <c r="P69" t="str">
        <f t="shared" si="24"/>
        <v>No Trend + Momentum</v>
      </c>
      <c r="Q69">
        <f t="shared" si="25"/>
        <v>3.2999999999999972</v>
      </c>
      <c r="R69">
        <f t="shared" si="26"/>
        <v>3.6000000000000085</v>
      </c>
      <c r="S69">
        <f t="shared" si="27"/>
        <v>0.91666666666666374</v>
      </c>
      <c r="T69" t="str">
        <f t="shared" si="28"/>
        <v>UP</v>
      </c>
      <c r="U69" t="str">
        <f t="shared" si="29"/>
        <v>No T+M+I</v>
      </c>
      <c r="V69">
        <v>107.67756686796719</v>
      </c>
      <c r="W69">
        <v>104.70964665102312</v>
      </c>
      <c r="X69">
        <f t="shared" si="30"/>
        <v>2.9679202169440657</v>
      </c>
      <c r="Y69">
        <v>3.0790185088286646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108.9</v>
      </c>
      <c r="D70">
        <v>111.5</v>
      </c>
      <c r="E70">
        <v>108.7</v>
      </c>
      <c r="F70">
        <v>111.1</v>
      </c>
      <c r="G70">
        <f>_xll.TA_TYPPRICE(D70,E70,F70)</f>
        <v>110.43333333333332</v>
      </c>
      <c r="H70">
        <v>109.67772336846795</v>
      </c>
      <c r="I70" t="str">
        <f t="shared" si="20"/>
        <v>UP</v>
      </c>
      <c r="J70">
        <v>110.05603543793097</v>
      </c>
      <c r="K70">
        <v>107.1017685343575</v>
      </c>
      <c r="L70" t="str">
        <f t="shared" si="21"/>
        <v>UP</v>
      </c>
      <c r="M70" t="str">
        <f t="shared" si="22"/>
        <v>UP</v>
      </c>
      <c r="N70">
        <v>72.073340000528844</v>
      </c>
      <c r="O70" t="str">
        <f t="shared" si="23"/>
        <v>UP</v>
      </c>
      <c r="P70" t="str">
        <f t="shared" si="24"/>
        <v>UP</v>
      </c>
      <c r="Q70">
        <f t="shared" si="25"/>
        <v>2.3999999999999915</v>
      </c>
      <c r="R70">
        <f t="shared" si="26"/>
        <v>2.7999999999999972</v>
      </c>
      <c r="S70">
        <f t="shared" si="27"/>
        <v>0.85714285714285499</v>
      </c>
      <c r="T70" t="str">
        <f t="shared" si="28"/>
        <v>UP</v>
      </c>
      <c r="U70" t="str">
        <f t="shared" si="29"/>
        <v>UP</v>
      </c>
      <c r="V70">
        <v>108.20409504212608</v>
      </c>
      <c r="W70">
        <v>105.18300615835474</v>
      </c>
      <c r="X70">
        <f t="shared" si="30"/>
        <v>3.0210888837713412</v>
      </c>
      <c r="Y70">
        <v>3.0674325838172001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111</v>
      </c>
      <c r="D71">
        <v>114.35</v>
      </c>
      <c r="E71">
        <v>110.1</v>
      </c>
      <c r="F71">
        <v>112.3</v>
      </c>
      <c r="G71">
        <f>_xll.TA_TYPPRICE(D71,E71,F71)</f>
        <v>112.25</v>
      </c>
      <c r="H71">
        <v>110.96386168423398</v>
      </c>
      <c r="I71" t="str">
        <f t="shared" si="20"/>
        <v>UP</v>
      </c>
      <c r="J71">
        <v>111.01024978505743</v>
      </c>
      <c r="K71">
        <v>107.76804219338916</v>
      </c>
      <c r="L71" t="str">
        <f t="shared" si="21"/>
        <v>UP</v>
      </c>
      <c r="M71" t="str">
        <f t="shared" si="22"/>
        <v>UP</v>
      </c>
      <c r="N71">
        <v>77.358240564214512</v>
      </c>
      <c r="O71" t="str">
        <f t="shared" si="23"/>
        <v>UP</v>
      </c>
      <c r="P71" t="str">
        <f t="shared" si="24"/>
        <v>UP</v>
      </c>
      <c r="Q71">
        <f t="shared" si="25"/>
        <v>2.2000000000000028</v>
      </c>
      <c r="R71">
        <f t="shared" si="26"/>
        <v>4.25</v>
      </c>
      <c r="S71">
        <f t="shared" si="27"/>
        <v>0.51764705882353013</v>
      </c>
      <c r="T71" t="str">
        <f t="shared" si="28"/>
        <v>No Indication</v>
      </c>
      <c r="U71" t="str">
        <f t="shared" si="29"/>
        <v>No T+M+I</v>
      </c>
      <c r="V71">
        <v>108.83423426641438</v>
      </c>
      <c r="W71">
        <v>105.7101908873655</v>
      </c>
      <c r="X71">
        <f t="shared" si="30"/>
        <v>3.1240433790488851</v>
      </c>
      <c r="Y71">
        <v>3.0787547428635369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112</v>
      </c>
      <c r="D72">
        <v>112.65</v>
      </c>
      <c r="E72">
        <v>108.75</v>
      </c>
      <c r="F72">
        <v>108.9</v>
      </c>
      <c r="G72">
        <f>_xll.TA_TYPPRICE(D72,E72,F72)</f>
        <v>110.10000000000001</v>
      </c>
      <c r="H72">
        <v>110.53193084211699</v>
      </c>
      <c r="I72" t="str">
        <f t="shared" si="20"/>
        <v>DOWN</v>
      </c>
      <c r="J72">
        <v>111.37463872171134</v>
      </c>
      <c r="K72">
        <v>107.98625503930268</v>
      </c>
      <c r="L72" t="str">
        <f t="shared" si="21"/>
        <v>No Confirmation</v>
      </c>
      <c r="M72" t="str">
        <f t="shared" si="22"/>
        <v>No Trend</v>
      </c>
      <c r="N72">
        <v>46.315850566268971</v>
      </c>
      <c r="O72" t="str">
        <f t="shared" si="23"/>
        <v>No Momentum</v>
      </c>
      <c r="P72" t="str">
        <f t="shared" si="24"/>
        <v>No Trend + Momentum</v>
      </c>
      <c r="Q72">
        <f t="shared" si="25"/>
        <v>0.15000000000000568</v>
      </c>
      <c r="R72">
        <f t="shared" si="26"/>
        <v>3.9000000000000057</v>
      </c>
      <c r="S72">
        <f t="shared" si="27"/>
        <v>3.8461538461539865E-2</v>
      </c>
      <c r="T72" t="str">
        <f t="shared" si="28"/>
        <v>DOWN</v>
      </c>
      <c r="U72" t="str">
        <f t="shared" si="29"/>
        <v>No T+M+I</v>
      </c>
      <c r="V72">
        <v>108.8443520715814</v>
      </c>
      <c r="W72">
        <v>105.94647304385694</v>
      </c>
      <c r="X72">
        <f t="shared" si="30"/>
        <v>2.897879027724457</v>
      </c>
      <c r="Y72">
        <v>3.042579599835721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108</v>
      </c>
      <c r="D73">
        <v>108.65</v>
      </c>
      <c r="E73">
        <v>101.25</v>
      </c>
      <c r="F73">
        <v>104.65</v>
      </c>
      <c r="G73">
        <f>_xll.TA_TYPPRICE(D73,E73,F73)</f>
        <v>104.85000000000001</v>
      </c>
      <c r="H73">
        <v>107.69096542105851</v>
      </c>
      <c r="I73" t="str">
        <f t="shared" si="20"/>
        <v>DOWN</v>
      </c>
      <c r="J73">
        <v>110.76916345021993</v>
      </c>
      <c r="K73">
        <v>106.48930947501319</v>
      </c>
      <c r="L73" t="str">
        <f t="shared" si="21"/>
        <v>DOWN</v>
      </c>
      <c r="M73" t="str">
        <f t="shared" si="22"/>
        <v>DOWN</v>
      </c>
      <c r="N73">
        <v>28.466998963455055</v>
      </c>
      <c r="O73" t="str">
        <f t="shared" si="23"/>
        <v>DOWN</v>
      </c>
      <c r="P73" t="str">
        <f t="shared" si="24"/>
        <v>DOWN</v>
      </c>
      <c r="Q73">
        <f t="shared" si="25"/>
        <v>3.4000000000000057</v>
      </c>
      <c r="R73">
        <f t="shared" si="26"/>
        <v>7.4000000000000057</v>
      </c>
      <c r="S73">
        <f t="shared" si="27"/>
        <v>0.45945945945945987</v>
      </c>
      <c r="T73" t="str">
        <f t="shared" si="28"/>
        <v>No Indication</v>
      </c>
      <c r="U73" t="str">
        <f t="shared" si="29"/>
        <v>No T+M+I</v>
      </c>
      <c r="V73">
        <v>108.19906713749195</v>
      </c>
      <c r="W73">
        <v>105.85043800357124</v>
      </c>
      <c r="X73">
        <f t="shared" si="30"/>
        <v>2.3486291339207099</v>
      </c>
      <c r="Y73">
        <v>2.9037895066527186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101</v>
      </c>
      <c r="D74">
        <v>105.6</v>
      </c>
      <c r="E74">
        <v>98.6</v>
      </c>
      <c r="F74">
        <v>102.9</v>
      </c>
      <c r="G74">
        <f>_xll.TA_TYPPRICE(D74,E74,F74)</f>
        <v>102.36666666666667</v>
      </c>
      <c r="H74">
        <v>105.02881604386259</v>
      </c>
      <c r="I74" t="str">
        <f t="shared" si="20"/>
        <v>DOWN</v>
      </c>
      <c r="J74">
        <v>109.62046046128216</v>
      </c>
      <c r="K74">
        <v>104.73612959167693</v>
      </c>
      <c r="L74" t="str">
        <f t="shared" si="21"/>
        <v>DOWN</v>
      </c>
      <c r="M74" t="str">
        <f t="shared" si="22"/>
        <v>DOWN</v>
      </c>
      <c r="N74">
        <v>23.755094024629965</v>
      </c>
      <c r="O74" t="str">
        <f t="shared" si="23"/>
        <v>DOWN</v>
      </c>
      <c r="P74" t="str">
        <f t="shared" si="24"/>
        <v>DOWN</v>
      </c>
      <c r="Q74">
        <f t="shared" si="25"/>
        <v>4.3000000000000114</v>
      </c>
      <c r="R74">
        <f t="shared" si="26"/>
        <v>7</v>
      </c>
      <c r="S74">
        <f t="shared" si="27"/>
        <v>0.61428571428571588</v>
      </c>
      <c r="T74" t="str">
        <f t="shared" si="28"/>
        <v>No Indication</v>
      </c>
      <c r="U74" t="str">
        <f t="shared" si="29"/>
        <v>No T+M+I</v>
      </c>
      <c r="V74">
        <v>107.38382603941626</v>
      </c>
      <c r="W74">
        <v>105.63188704034374</v>
      </c>
      <c r="X74">
        <f t="shared" si="30"/>
        <v>1.7519389990725216</v>
      </c>
      <c r="Y74">
        <v>2.6734194051366793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104.7</v>
      </c>
      <c r="D75">
        <v>106.85</v>
      </c>
      <c r="E75">
        <v>104.3</v>
      </c>
      <c r="F75">
        <v>104.8</v>
      </c>
      <c r="G75">
        <f>_xll.TA_TYPPRICE(D75,E75,F75)</f>
        <v>105.31666666666666</v>
      </c>
      <c r="H75">
        <v>105.17274135526463</v>
      </c>
      <c r="I75" t="str">
        <f t="shared" si="20"/>
        <v>DOWN</v>
      </c>
      <c r="J75">
        <v>109.00480258099724</v>
      </c>
      <c r="K75">
        <v>104.63921190463761</v>
      </c>
      <c r="L75" t="str">
        <f t="shared" si="21"/>
        <v>No Confirmation</v>
      </c>
      <c r="M75" t="str">
        <f t="shared" si="22"/>
        <v>No Trend</v>
      </c>
      <c r="N75">
        <v>37.740787957161686</v>
      </c>
      <c r="O75" t="str">
        <f t="shared" si="23"/>
        <v>DOWN</v>
      </c>
      <c r="P75" t="str">
        <f t="shared" si="24"/>
        <v>No Trend + Momentum</v>
      </c>
      <c r="Q75">
        <f t="shared" si="25"/>
        <v>0.5</v>
      </c>
      <c r="R75">
        <f t="shared" si="26"/>
        <v>2.5499999999999972</v>
      </c>
      <c r="S75">
        <f t="shared" si="27"/>
        <v>0.19607843137254924</v>
      </c>
      <c r="T75" t="str">
        <f t="shared" si="28"/>
        <v>DOWN</v>
      </c>
      <c r="U75" t="str">
        <f t="shared" si="29"/>
        <v>No T+M+I</v>
      </c>
      <c r="V75">
        <v>106.98631434104453</v>
      </c>
      <c r="W75">
        <v>105.57026577809606</v>
      </c>
      <c r="X75">
        <f t="shared" si="30"/>
        <v>1.4160485629484754</v>
      </c>
      <c r="Y75">
        <v>2.4219452366990386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105.5</v>
      </c>
      <c r="D76">
        <v>106</v>
      </c>
      <c r="E76">
        <v>102.05</v>
      </c>
      <c r="F76">
        <v>105</v>
      </c>
      <c r="G76">
        <f>_xll.TA_TYPPRICE(D76,E76,F76)</f>
        <v>104.35000000000001</v>
      </c>
      <c r="H76">
        <v>104.76137067763233</v>
      </c>
      <c r="I76" t="str">
        <f t="shared" si="20"/>
        <v>UP</v>
      </c>
      <c r="J76">
        <v>108.33706867410896</v>
      </c>
      <c r="K76">
        <v>104.06383148138481</v>
      </c>
      <c r="L76" t="str">
        <f t="shared" si="21"/>
        <v>No Confirmation</v>
      </c>
      <c r="M76" t="str">
        <f t="shared" si="22"/>
        <v>No Trend</v>
      </c>
      <c r="N76">
        <v>39.208043355566943</v>
      </c>
      <c r="O76" t="str">
        <f t="shared" si="23"/>
        <v>DOWN</v>
      </c>
      <c r="P76" t="str">
        <f t="shared" si="24"/>
        <v>No Trend + Momentum</v>
      </c>
      <c r="Q76">
        <f t="shared" si="25"/>
        <v>2.9500000000000028</v>
      </c>
      <c r="R76">
        <f t="shared" si="26"/>
        <v>3.9500000000000028</v>
      </c>
      <c r="S76">
        <f t="shared" si="27"/>
        <v>0.74683544303797489</v>
      </c>
      <c r="T76" t="str">
        <f t="shared" si="28"/>
        <v>No Indication</v>
      </c>
      <c r="U76" t="str">
        <f t="shared" si="29"/>
        <v>No T+M+I</v>
      </c>
      <c r="V76">
        <v>106.68072751934537</v>
      </c>
      <c r="W76">
        <v>105.52802386860746</v>
      </c>
      <c r="X76">
        <f t="shared" si="30"/>
        <v>1.1527036507379051</v>
      </c>
      <c r="Y76">
        <v>2.1680969195068118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105</v>
      </c>
      <c r="D77">
        <v>106.95</v>
      </c>
      <c r="E77">
        <v>104.35</v>
      </c>
      <c r="F77">
        <v>105.8</v>
      </c>
      <c r="G77">
        <f>_xll.TA_TYPPRICE(D77,E77,F77)</f>
        <v>105.7</v>
      </c>
      <c r="H77">
        <v>105.23068533881616</v>
      </c>
      <c r="I77" t="str">
        <f t="shared" si="20"/>
        <v>UP</v>
      </c>
      <c r="J77">
        <v>108.02883119097363</v>
      </c>
      <c r="K77">
        <v>104.12742448552152</v>
      </c>
      <c r="L77" t="str">
        <f t="shared" si="21"/>
        <v>No Confirmation</v>
      </c>
      <c r="M77" t="str">
        <f t="shared" si="22"/>
        <v>No Trend</v>
      </c>
      <c r="N77">
        <v>45.616312612894575</v>
      </c>
      <c r="O77" t="str">
        <f t="shared" si="23"/>
        <v>No Momentum</v>
      </c>
      <c r="P77" t="str">
        <f t="shared" si="24"/>
        <v>No Trend + Momentum</v>
      </c>
      <c r="Q77">
        <f t="shared" si="25"/>
        <v>1.4500000000000028</v>
      </c>
      <c r="R77">
        <f t="shared" si="26"/>
        <v>2.6000000000000085</v>
      </c>
      <c r="S77">
        <f t="shared" si="27"/>
        <v>0.55769230769230693</v>
      </c>
      <c r="T77" t="str">
        <f t="shared" si="28"/>
        <v>No Indication</v>
      </c>
      <c r="U77" t="str">
        <f t="shared" si="29"/>
        <v>No T+M+I</v>
      </c>
      <c r="V77">
        <v>106.54523097790762</v>
      </c>
      <c r="W77">
        <v>105.54817024871062</v>
      </c>
      <c r="X77">
        <f t="shared" si="30"/>
        <v>0.99706072919700262</v>
      </c>
      <c r="Y77">
        <v>1.9338896814448501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105</v>
      </c>
      <c r="D78">
        <v>105</v>
      </c>
      <c r="E78">
        <v>102.4</v>
      </c>
      <c r="F78">
        <v>103.8</v>
      </c>
      <c r="G78">
        <f>_xll.TA_TYPPRICE(D78,E78,F78)</f>
        <v>103.73333333333333</v>
      </c>
      <c r="H78">
        <v>104.48200933607475</v>
      </c>
      <c r="I78" t="str">
        <f t="shared" si="20"/>
        <v>DOWN</v>
      </c>
      <c r="J78">
        <v>107.35575759297949</v>
      </c>
      <c r="K78">
        <v>103.74355237762785</v>
      </c>
      <c r="L78" t="str">
        <f t="shared" si="21"/>
        <v>No Confirmation</v>
      </c>
      <c r="M78" t="str">
        <f t="shared" si="22"/>
        <v>No Trend</v>
      </c>
      <c r="N78">
        <v>34.313046936977543</v>
      </c>
      <c r="O78" t="str">
        <f t="shared" si="23"/>
        <v>DOWN</v>
      </c>
      <c r="P78" t="str">
        <f t="shared" si="24"/>
        <v>No Trend + Momentum</v>
      </c>
      <c r="Q78">
        <f t="shared" si="25"/>
        <v>1.3999999999999915</v>
      </c>
      <c r="R78">
        <f t="shared" si="26"/>
        <v>2.5999999999999943</v>
      </c>
      <c r="S78">
        <f t="shared" si="27"/>
        <v>0.53846153846153633</v>
      </c>
      <c r="T78" t="str">
        <f t="shared" si="28"/>
        <v>No Indication</v>
      </c>
      <c r="U78" t="str">
        <f t="shared" si="29"/>
        <v>No T+M+I</v>
      </c>
      <c r="V78">
        <v>106.12288775053722</v>
      </c>
      <c r="W78">
        <v>105.41867615621354</v>
      </c>
      <c r="X78">
        <f t="shared" si="30"/>
        <v>0.70421159432368086</v>
      </c>
      <c r="Y78">
        <v>1.6879540640206163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104</v>
      </c>
      <c r="D79">
        <v>104.5</v>
      </c>
      <c r="E79">
        <v>101.5</v>
      </c>
      <c r="F79">
        <v>102.4</v>
      </c>
      <c r="G79">
        <f>_xll.TA_TYPPRICE(D79,E79,F79)</f>
        <v>102.8</v>
      </c>
      <c r="H79">
        <v>103.64100466803737</v>
      </c>
      <c r="I79" t="str">
        <f t="shared" si="20"/>
        <v>DOWN</v>
      </c>
      <c r="J79">
        <v>106.7211447945396</v>
      </c>
      <c r="K79">
        <v>103.24498518259944</v>
      </c>
      <c r="L79" t="str">
        <f t="shared" si="21"/>
        <v>DOWN</v>
      </c>
      <c r="M79" t="str">
        <f t="shared" si="22"/>
        <v>DOWN</v>
      </c>
      <c r="N79">
        <v>28.199037584875668</v>
      </c>
      <c r="O79" t="str">
        <f t="shared" si="23"/>
        <v>DOWN</v>
      </c>
      <c r="P79" t="str">
        <f t="shared" si="24"/>
        <v>DOWN</v>
      </c>
      <c r="Q79">
        <f t="shared" si="25"/>
        <v>0.90000000000000568</v>
      </c>
      <c r="R79">
        <f t="shared" si="26"/>
        <v>3</v>
      </c>
      <c r="S79">
        <f t="shared" si="27"/>
        <v>0.30000000000000188</v>
      </c>
      <c r="T79" t="str">
        <f t="shared" si="28"/>
        <v>No Indication</v>
      </c>
      <c r="U79" t="str">
        <f t="shared" si="29"/>
        <v>No T+M+I</v>
      </c>
      <c r="V79">
        <v>105.55013578891611</v>
      </c>
      <c r="W79">
        <v>105.19507051501253</v>
      </c>
      <c r="X79">
        <f t="shared" si="30"/>
        <v>0.35506527390357689</v>
      </c>
      <c r="Y79">
        <v>1.4213763059972084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103.4</v>
      </c>
      <c r="D80">
        <v>103.65</v>
      </c>
      <c r="E80">
        <v>100</v>
      </c>
      <c r="F80">
        <v>100.6</v>
      </c>
      <c r="G80">
        <f>_xll.TA_TYPPRICE(D80,E80,F80)</f>
        <v>101.41666666666667</v>
      </c>
      <c r="H80">
        <v>102.52883566735201</v>
      </c>
      <c r="I80" t="str">
        <f t="shared" si="20"/>
        <v>DOWN</v>
      </c>
      <c r="J80">
        <v>106.03866817353079</v>
      </c>
      <c r="K80">
        <v>102.523877364244</v>
      </c>
      <c r="L80" t="str">
        <f t="shared" si="21"/>
        <v>DOWN</v>
      </c>
      <c r="M80" t="str">
        <f t="shared" si="22"/>
        <v>DOWN</v>
      </c>
      <c r="N80">
        <v>21.921474795456991</v>
      </c>
      <c r="O80" t="str">
        <f t="shared" si="23"/>
        <v>DOWN</v>
      </c>
      <c r="P80" t="str">
        <f t="shared" si="24"/>
        <v>DOWN</v>
      </c>
      <c r="Q80">
        <f t="shared" si="25"/>
        <v>0.59999999999999432</v>
      </c>
      <c r="R80">
        <f t="shared" si="26"/>
        <v>3.6500000000000057</v>
      </c>
      <c r="S80">
        <f t="shared" si="27"/>
        <v>0.1643835616438338</v>
      </c>
      <c r="T80" t="str">
        <f t="shared" si="28"/>
        <v>DOWN</v>
      </c>
      <c r="U80" t="str">
        <f t="shared" si="29"/>
        <v>DOWN</v>
      </c>
      <c r="V80">
        <v>104.78857643677517</v>
      </c>
      <c r="W80">
        <v>104.8546949213079</v>
      </c>
      <c r="X80">
        <f t="shared" si="30"/>
        <v>-6.6118484532722732E-2</v>
      </c>
      <c r="Y80">
        <v>1.1238773478912223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101</v>
      </c>
      <c r="D81">
        <v>103.2</v>
      </c>
      <c r="E81">
        <v>101</v>
      </c>
      <c r="F81">
        <v>102.6</v>
      </c>
      <c r="G81">
        <f>_xll.TA_TYPPRICE(D81,E81,F81)</f>
        <v>102.26666666666665</v>
      </c>
      <c r="H81">
        <v>102.39775116700933</v>
      </c>
      <c r="I81" t="str">
        <f t="shared" si="20"/>
        <v>UP</v>
      </c>
      <c r="J81">
        <v>105.40785302385729</v>
      </c>
      <c r="K81">
        <v>102.18523794996756</v>
      </c>
      <c r="L81" t="str">
        <f t="shared" si="21"/>
        <v>No Confirmation</v>
      </c>
      <c r="M81" t="str">
        <f t="shared" si="22"/>
        <v>No Trend</v>
      </c>
      <c r="N81">
        <v>40.361158945483695</v>
      </c>
      <c r="O81" t="str">
        <f t="shared" si="23"/>
        <v>No Momentum</v>
      </c>
      <c r="P81" t="str">
        <f t="shared" si="24"/>
        <v>No Trend + Momentum</v>
      </c>
      <c r="Q81">
        <f t="shared" si="25"/>
        <v>1.5999999999999943</v>
      </c>
      <c r="R81">
        <f t="shared" si="26"/>
        <v>2.2000000000000028</v>
      </c>
      <c r="S81">
        <f t="shared" si="27"/>
        <v>0.72727272727272374</v>
      </c>
      <c r="T81" t="str">
        <f t="shared" si="28"/>
        <v>No Indication</v>
      </c>
      <c r="U81" t="str">
        <f t="shared" si="29"/>
        <v>No T+M+I</v>
      </c>
      <c r="V81">
        <v>104.45187236957899</v>
      </c>
      <c r="W81">
        <v>104.6876804826925</v>
      </c>
      <c r="X81">
        <f t="shared" si="30"/>
        <v>-0.23580811311350658</v>
      </c>
      <c r="Y81">
        <v>0.85194025569027643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103.6</v>
      </c>
      <c r="D82">
        <v>103.65</v>
      </c>
      <c r="E82">
        <v>102.2</v>
      </c>
      <c r="F82">
        <v>103</v>
      </c>
      <c r="G82">
        <f>_xll.TA_TYPPRICE(D82,E82,F82)</f>
        <v>102.95</v>
      </c>
      <c r="H82">
        <v>102.67387558350467</v>
      </c>
      <c r="I82" t="str">
        <f t="shared" si="20"/>
        <v>UP</v>
      </c>
      <c r="J82">
        <v>105.01721901855566</v>
      </c>
      <c r="K82">
        <v>102.18851840553032</v>
      </c>
      <c r="L82" t="str">
        <f t="shared" si="21"/>
        <v>No Confirmation</v>
      </c>
      <c r="M82" t="str">
        <f t="shared" si="22"/>
        <v>No Trend</v>
      </c>
      <c r="N82">
        <v>43.686053299223815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0.79999999999999716</v>
      </c>
      <c r="R82">
        <f t="shared" si="26"/>
        <v>1.4500000000000028</v>
      </c>
      <c r="S82">
        <f t="shared" si="27"/>
        <v>0.55172413793103148</v>
      </c>
      <c r="T82" t="str">
        <f t="shared" si="28"/>
        <v>No Indication</v>
      </c>
      <c r="U82" t="str">
        <f t="shared" si="29"/>
        <v>No T+M+I</v>
      </c>
      <c r="V82">
        <v>104.22850738964377</v>
      </c>
      <c r="W82">
        <v>104.56266711360416</v>
      </c>
      <c r="X82">
        <f t="shared" si="30"/>
        <v>-0.33415972396039706</v>
      </c>
      <c r="Y82">
        <v>0.61472025976014177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103.6</v>
      </c>
      <c r="D83">
        <v>106.25</v>
      </c>
      <c r="E83">
        <v>103.25</v>
      </c>
      <c r="F83">
        <v>105.55</v>
      </c>
      <c r="G83">
        <f>_xll.TA_TYPPRICE(D83,E83,F83)</f>
        <v>105.01666666666667</v>
      </c>
      <c r="H83">
        <v>103.84527112508567</v>
      </c>
      <c r="I83" t="str">
        <f t="shared" si="20"/>
        <v>UP</v>
      </c>
      <c r="J83">
        <v>105.29117034776552</v>
      </c>
      <c r="K83">
        <v>102.42440320430136</v>
      </c>
      <c r="L83" t="str">
        <f t="shared" si="21"/>
        <v>UP</v>
      </c>
      <c r="M83" t="str">
        <f t="shared" si="22"/>
        <v>UP</v>
      </c>
      <c r="N83">
        <v>61.008488021808851</v>
      </c>
      <c r="O83" t="str">
        <f t="shared" si="23"/>
        <v>UP</v>
      </c>
      <c r="P83" t="str">
        <f t="shared" si="24"/>
        <v>UP</v>
      </c>
      <c r="Q83">
        <f t="shared" si="25"/>
        <v>2.2999999999999972</v>
      </c>
      <c r="R83">
        <f t="shared" si="26"/>
        <v>3</v>
      </c>
      <c r="S83">
        <f t="shared" si="27"/>
        <v>0.76666666666666572</v>
      </c>
      <c r="T83" t="str">
        <f t="shared" si="28"/>
        <v>No Indication</v>
      </c>
      <c r="U83" t="str">
        <f t="shared" si="29"/>
        <v>No T+M+I</v>
      </c>
      <c r="V83">
        <v>104.43181394508319</v>
      </c>
      <c r="W83">
        <v>104.63580288296681</v>
      </c>
      <c r="X83">
        <f t="shared" si="30"/>
        <v>-0.20398893788362216</v>
      </c>
      <c r="Y83">
        <v>0.45097842023138901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105.5</v>
      </c>
      <c r="D84">
        <v>106.75</v>
      </c>
      <c r="E84">
        <v>104.35</v>
      </c>
      <c r="F84">
        <v>105.1</v>
      </c>
      <c r="G84">
        <f>_xll.TA_TYPPRICE(D84,E84,F84)</f>
        <v>105.39999999999999</v>
      </c>
      <c r="H84">
        <v>104.62263556254283</v>
      </c>
      <c r="I84" t="str">
        <f t="shared" si="20"/>
        <v>UP</v>
      </c>
      <c r="J84">
        <v>105.61535471492873</v>
      </c>
      <c r="K84">
        <v>102.85231360334549</v>
      </c>
      <c r="L84" t="str">
        <f t="shared" si="21"/>
        <v>No Confirmation</v>
      </c>
      <c r="M84" t="str">
        <f t="shared" si="22"/>
        <v>No Trend</v>
      </c>
      <c r="N84">
        <v>57.131863787276949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0.75</v>
      </c>
      <c r="R84">
        <f t="shared" si="26"/>
        <v>2.4000000000000057</v>
      </c>
      <c r="S84">
        <f t="shared" si="27"/>
        <v>0.31249999999999928</v>
      </c>
      <c r="T84" t="str">
        <f t="shared" si="28"/>
        <v>No Indication</v>
      </c>
      <c r="U84" t="str">
        <f t="shared" si="29"/>
        <v>No T+M+I</v>
      </c>
      <c r="V84">
        <v>104.53461179968578</v>
      </c>
      <c r="W84">
        <v>104.67018785459891</v>
      </c>
      <c r="X84">
        <f t="shared" si="30"/>
        <v>-0.13557605491313041</v>
      </c>
      <c r="Y84">
        <v>0.3336675252024851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106.25</v>
      </c>
      <c r="D85">
        <v>108.25</v>
      </c>
      <c r="E85">
        <v>105.8</v>
      </c>
      <c r="F85">
        <v>107.3</v>
      </c>
      <c r="G85">
        <f>_xll.TA_TYPPRICE(D85,E85,F85)</f>
        <v>107.11666666666667</v>
      </c>
      <c r="H85">
        <v>105.86965111460475</v>
      </c>
      <c r="I85" t="str">
        <f t="shared" si="20"/>
        <v>UP</v>
      </c>
      <c r="J85">
        <v>106.20083144494457</v>
      </c>
      <c r="K85">
        <v>103.50735502482428</v>
      </c>
      <c r="L85" t="str">
        <f t="shared" si="21"/>
        <v>UP</v>
      </c>
      <c r="M85" t="str">
        <f t="shared" si="22"/>
        <v>UP</v>
      </c>
      <c r="N85">
        <v>69.122172424555231</v>
      </c>
      <c r="O85" t="str">
        <f t="shared" si="23"/>
        <v>UP</v>
      </c>
      <c r="P85" t="str">
        <f t="shared" si="24"/>
        <v>UP</v>
      </c>
      <c r="Q85">
        <f t="shared" si="25"/>
        <v>1.5</v>
      </c>
      <c r="R85">
        <f t="shared" si="26"/>
        <v>2.4500000000000028</v>
      </c>
      <c r="S85">
        <f t="shared" si="27"/>
        <v>0.61224489795918291</v>
      </c>
      <c r="T85" t="str">
        <f t="shared" si="28"/>
        <v>No Indication</v>
      </c>
      <c r="U85" t="str">
        <f t="shared" si="29"/>
        <v>No T+M+I</v>
      </c>
      <c r="V85">
        <v>104.96005613819565</v>
      </c>
      <c r="W85">
        <v>104.86498875425825</v>
      </c>
      <c r="X85">
        <f t="shared" si="30"/>
        <v>9.506738393740477E-2</v>
      </c>
      <c r="Y85">
        <v>0.28594749694946903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107.4</v>
      </c>
      <c r="D86">
        <v>107.8</v>
      </c>
      <c r="E86">
        <v>106.2</v>
      </c>
      <c r="F86">
        <v>107.2</v>
      </c>
      <c r="G86">
        <f>_xll.TA_TYPPRICE(D86,E86,F86)</f>
        <v>107.06666666666666</v>
      </c>
      <c r="H86">
        <v>106.46815889063571</v>
      </c>
      <c r="I86" t="str">
        <f t="shared" si="20"/>
        <v>UP</v>
      </c>
      <c r="J86">
        <v>106.55620223495688</v>
      </c>
      <c r="K86">
        <v>104.10572057486333</v>
      </c>
      <c r="L86" t="str">
        <f t="shared" si="21"/>
        <v>UP</v>
      </c>
      <c r="M86" t="str">
        <f t="shared" si="22"/>
        <v>UP</v>
      </c>
      <c r="N86">
        <v>68.040855849555243</v>
      </c>
      <c r="O86" t="str">
        <f t="shared" si="23"/>
        <v>UP</v>
      </c>
      <c r="P86" t="str">
        <f t="shared" si="24"/>
        <v>UP</v>
      </c>
      <c r="Q86">
        <f t="shared" si="25"/>
        <v>1</v>
      </c>
      <c r="R86">
        <f t="shared" si="26"/>
        <v>1.5999999999999943</v>
      </c>
      <c r="S86">
        <f t="shared" si="27"/>
        <v>0.62500000000000222</v>
      </c>
      <c r="T86" t="str">
        <f t="shared" si="28"/>
        <v>No Indication</v>
      </c>
      <c r="U86" t="str">
        <f t="shared" si="29"/>
        <v>No T+M+I</v>
      </c>
      <c r="V86">
        <v>105.30466288616556</v>
      </c>
      <c r="W86">
        <v>105.03795255023913</v>
      </c>
      <c r="X86">
        <f t="shared" si="30"/>
        <v>0.26671033592643312</v>
      </c>
      <c r="Y86">
        <v>0.28210006474486182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107.8</v>
      </c>
      <c r="D87">
        <v>113.25</v>
      </c>
      <c r="E87">
        <v>107.2</v>
      </c>
      <c r="F87">
        <v>113</v>
      </c>
      <c r="G87">
        <f>_xll.TA_TYPPRICE(D87,E87,F87)</f>
        <v>111.14999999999999</v>
      </c>
      <c r="H87">
        <v>108.80907944531785</v>
      </c>
      <c r="I87" t="str">
        <f t="shared" si="20"/>
        <v>UP</v>
      </c>
      <c r="J87">
        <v>108.04371284941091</v>
      </c>
      <c r="K87">
        <v>104.7933382248937</v>
      </c>
      <c r="L87" t="str">
        <f t="shared" si="21"/>
        <v>UP</v>
      </c>
      <c r="M87" t="str">
        <f t="shared" si="22"/>
        <v>UP</v>
      </c>
      <c r="N87">
        <v>85.024938641703173</v>
      </c>
      <c r="O87" t="str">
        <f t="shared" si="23"/>
        <v>UP</v>
      </c>
      <c r="P87" t="str">
        <f t="shared" si="24"/>
        <v>UP</v>
      </c>
      <c r="Q87">
        <f t="shared" si="25"/>
        <v>5.7999999999999972</v>
      </c>
      <c r="R87">
        <f t="shared" si="26"/>
        <v>6.0499999999999972</v>
      </c>
      <c r="S87">
        <f t="shared" si="27"/>
        <v>0.95867768595041325</v>
      </c>
      <c r="T87" t="str">
        <f t="shared" si="28"/>
        <v>UP</v>
      </c>
      <c r="U87" t="str">
        <f t="shared" si="29"/>
        <v>UP</v>
      </c>
      <c r="V87">
        <v>106.48856090367855</v>
      </c>
      <c r="W87">
        <v>105.62773384281401</v>
      </c>
      <c r="X87">
        <f t="shared" si="30"/>
        <v>0.86082706086453697</v>
      </c>
      <c r="Y87">
        <v>0.39784546396879683</v>
      </c>
      <c r="Z87" t="str">
        <f t="shared" si="31"/>
        <v>UP</v>
      </c>
      <c r="AA87" t="str">
        <f t="shared" si="32"/>
        <v>UP</v>
      </c>
      <c r="AB87" t="str">
        <f t="shared" si="33"/>
        <v>UP</v>
      </c>
      <c r="AC87" t="str">
        <f t="shared" si="34"/>
        <v>UP</v>
      </c>
      <c r="AD87">
        <f t="shared" si="35"/>
        <v>107.9</v>
      </c>
      <c r="AE87">
        <f t="shared" si="36"/>
        <v>109.5</v>
      </c>
      <c r="AF87">
        <f t="shared" si="37"/>
        <v>110.2</v>
      </c>
      <c r="AG87">
        <f t="shared" si="38"/>
        <v>110.95</v>
      </c>
    </row>
    <row r="88" spans="1:33" x14ac:dyDescent="0.25">
      <c r="A88" t="s">
        <v>5</v>
      </c>
      <c r="B88" s="1">
        <v>42982</v>
      </c>
      <c r="C88">
        <v>113.85</v>
      </c>
      <c r="D88">
        <v>115.8</v>
      </c>
      <c r="E88">
        <v>111.3</v>
      </c>
      <c r="F88">
        <v>113.45</v>
      </c>
      <c r="G88">
        <f>_xll.TA_TYPPRICE(D88,E88,F88)</f>
        <v>113.51666666666667</v>
      </c>
      <c r="H88">
        <v>111.16287305599226</v>
      </c>
      <c r="I88" t="str">
        <f t="shared" si="20"/>
        <v>UP</v>
      </c>
      <c r="J88">
        <v>109.76733221620849</v>
      </c>
      <c r="K88">
        <v>106.23926306380621</v>
      </c>
      <c r="L88" t="str">
        <f t="shared" si="21"/>
        <v>UP</v>
      </c>
      <c r="M88" t="str">
        <f t="shared" si="22"/>
        <v>UP</v>
      </c>
      <c r="N88">
        <v>85.758919014967475</v>
      </c>
      <c r="O88" t="str">
        <f t="shared" si="23"/>
        <v>UP</v>
      </c>
      <c r="P88" t="str">
        <f t="shared" si="24"/>
        <v>UP</v>
      </c>
      <c r="Q88">
        <f t="shared" si="25"/>
        <v>2.1500000000000057</v>
      </c>
      <c r="R88">
        <f t="shared" si="26"/>
        <v>4.5</v>
      </c>
      <c r="S88">
        <f t="shared" si="27"/>
        <v>0.47777777777777902</v>
      </c>
      <c r="T88" t="str">
        <f t="shared" si="28"/>
        <v>No Indication</v>
      </c>
      <c r="U88" t="str">
        <f t="shared" si="29"/>
        <v>No T+M+I</v>
      </c>
      <c r="V88">
        <v>107.55955153388184</v>
      </c>
      <c r="W88">
        <v>106.20716096556853</v>
      </c>
      <c r="X88">
        <f t="shared" si="30"/>
        <v>1.3523905683133108</v>
      </c>
      <c r="Y88">
        <v>0.58875448483769965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114.45</v>
      </c>
      <c r="D89">
        <v>114.9</v>
      </c>
      <c r="E89">
        <v>112.05</v>
      </c>
      <c r="F89">
        <v>113.05</v>
      </c>
      <c r="G89">
        <f>_xll.TA_TYPPRICE(D89,E89,F89)</f>
        <v>113.33333333333333</v>
      </c>
      <c r="H89">
        <v>112.2481031946628</v>
      </c>
      <c r="I89" t="str">
        <f t="shared" si="20"/>
        <v>UP</v>
      </c>
      <c r="J89">
        <v>110.90792505705105</v>
      </c>
      <c r="K89">
        <v>107.53053793851593</v>
      </c>
      <c r="L89" t="str">
        <f t="shared" si="21"/>
        <v>UP</v>
      </c>
      <c r="M89" t="str">
        <f t="shared" si="22"/>
        <v>UP</v>
      </c>
      <c r="N89">
        <v>81.329745055169951</v>
      </c>
      <c r="O89" t="str">
        <f t="shared" si="23"/>
        <v>UP</v>
      </c>
      <c r="P89" t="str">
        <f t="shared" si="24"/>
        <v>UP</v>
      </c>
      <c r="Q89">
        <f t="shared" si="25"/>
        <v>1</v>
      </c>
      <c r="R89">
        <f t="shared" si="26"/>
        <v>2.8500000000000085</v>
      </c>
      <c r="S89">
        <f t="shared" si="27"/>
        <v>0.35087719298245507</v>
      </c>
      <c r="T89" t="str">
        <f t="shared" si="28"/>
        <v>No Indication</v>
      </c>
      <c r="U89" t="str">
        <f t="shared" si="29"/>
        <v>No T+M+I</v>
      </c>
      <c r="V89">
        <v>108.40423591328464</v>
      </c>
      <c r="W89">
        <v>106.71403793108198</v>
      </c>
      <c r="X89">
        <f t="shared" si="30"/>
        <v>1.6901979822026618</v>
      </c>
      <c r="Y89">
        <v>0.80904318431069211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112.65</v>
      </c>
      <c r="D90">
        <v>113.8</v>
      </c>
      <c r="E90">
        <v>111.4</v>
      </c>
      <c r="F90">
        <v>112.25</v>
      </c>
      <c r="G90">
        <f>_xll.TA_TYPPRICE(D90,E90,F90)</f>
        <v>112.48333333333333</v>
      </c>
      <c r="H90">
        <v>112.36571826399808</v>
      </c>
      <c r="I90" t="str">
        <f t="shared" si="20"/>
        <v>DOWN</v>
      </c>
      <c r="J90">
        <v>111.55060837770637</v>
      </c>
      <c r="K90">
        <v>108.3904183966235</v>
      </c>
      <c r="L90" t="str">
        <f t="shared" si="21"/>
        <v>UP</v>
      </c>
      <c r="M90" t="str">
        <f t="shared" si="22"/>
        <v>No Trend</v>
      </c>
      <c r="N90">
        <v>72.029510308204948</v>
      </c>
      <c r="O90" t="str">
        <f t="shared" si="23"/>
        <v>UP</v>
      </c>
      <c r="P90" t="str">
        <f t="shared" si="24"/>
        <v>No Trend + Momentum</v>
      </c>
      <c r="Q90">
        <f t="shared" si="25"/>
        <v>0.84999999999999432</v>
      </c>
      <c r="R90">
        <f t="shared" si="26"/>
        <v>2.3999999999999915</v>
      </c>
      <c r="S90">
        <f t="shared" si="27"/>
        <v>0.35416666666666557</v>
      </c>
      <c r="T90" t="str">
        <f t="shared" si="28"/>
        <v>No Indication</v>
      </c>
      <c r="U90" t="str">
        <f t="shared" si="29"/>
        <v>No T+M+I</v>
      </c>
      <c r="V90">
        <v>108.99589192662546</v>
      </c>
      <c r="W90">
        <v>107.12410919544628</v>
      </c>
      <c r="X90">
        <f t="shared" si="30"/>
        <v>1.8717827311791808</v>
      </c>
      <c r="Y90">
        <v>1.0215910936843899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112.5</v>
      </c>
      <c r="D91">
        <v>113.35</v>
      </c>
      <c r="E91">
        <v>110.8</v>
      </c>
      <c r="F91">
        <v>112.1</v>
      </c>
      <c r="G91">
        <f>_xll.TA_TYPPRICE(D91,E91,F91)</f>
        <v>112.08333333333333</v>
      </c>
      <c r="H91">
        <v>112.2245257986657</v>
      </c>
      <c r="I91" t="str">
        <f t="shared" si="20"/>
        <v>DOWN</v>
      </c>
      <c r="J91">
        <v>111.9504731826605</v>
      </c>
      <c r="K91">
        <v>108.92588097515161</v>
      </c>
      <c r="L91" t="str">
        <f t="shared" si="21"/>
        <v>UP</v>
      </c>
      <c r="M91" t="str">
        <f t="shared" si="22"/>
        <v>No Trend</v>
      </c>
      <c r="N91">
        <v>70.149415114356827</v>
      </c>
      <c r="O91" t="str">
        <f t="shared" si="23"/>
        <v>UP</v>
      </c>
      <c r="P91" t="str">
        <f t="shared" si="24"/>
        <v>No Trend + Momentum</v>
      </c>
      <c r="Q91">
        <f t="shared" si="25"/>
        <v>1.2999999999999972</v>
      </c>
      <c r="R91">
        <f t="shared" si="26"/>
        <v>2.5499999999999972</v>
      </c>
      <c r="S91">
        <f t="shared" si="27"/>
        <v>0.50980392156862686</v>
      </c>
      <c r="T91" t="str">
        <f t="shared" si="28"/>
        <v>No Indication</v>
      </c>
      <c r="U91" t="str">
        <f t="shared" si="29"/>
        <v>No T+M+I</v>
      </c>
      <c r="V91">
        <v>109.47344701483692</v>
      </c>
      <c r="W91">
        <v>107.49269369948729</v>
      </c>
      <c r="X91">
        <f t="shared" si="30"/>
        <v>1.9807533153496308</v>
      </c>
      <c r="Y91">
        <v>1.2134235380174381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113.15</v>
      </c>
      <c r="D92">
        <v>116.8</v>
      </c>
      <c r="E92">
        <v>112.7</v>
      </c>
      <c r="F92">
        <v>115.4</v>
      </c>
      <c r="G92">
        <f>_xll.TA_TYPPRICE(D92,E92,F92)</f>
        <v>114.96666666666665</v>
      </c>
      <c r="H92">
        <v>113.59559623266617</v>
      </c>
      <c r="I92" t="str">
        <f t="shared" si="20"/>
        <v>UP</v>
      </c>
      <c r="J92">
        <v>113.02814580873594</v>
      </c>
      <c r="K92">
        <v>109.7645740917846</v>
      </c>
      <c r="L92" t="str">
        <f t="shared" si="21"/>
        <v>UP</v>
      </c>
      <c r="M92" t="str">
        <f t="shared" si="22"/>
        <v>UP</v>
      </c>
      <c r="N92">
        <v>82.622758986974816</v>
      </c>
      <c r="O92" t="str">
        <f t="shared" si="23"/>
        <v>UP</v>
      </c>
      <c r="P92" t="str">
        <f t="shared" si="24"/>
        <v>UP</v>
      </c>
      <c r="Q92">
        <f t="shared" si="25"/>
        <v>2.7000000000000028</v>
      </c>
      <c r="R92">
        <f t="shared" si="26"/>
        <v>4.0999999999999943</v>
      </c>
      <c r="S92">
        <f t="shared" si="27"/>
        <v>0.65853658536585524</v>
      </c>
      <c r="T92" t="str">
        <f t="shared" si="28"/>
        <v>No Indication</v>
      </c>
      <c r="U92" t="str">
        <f t="shared" si="29"/>
        <v>No T+M+I</v>
      </c>
      <c r="V92">
        <v>110.38522439716971</v>
      </c>
      <c r="W92">
        <v>108.07842009211787</v>
      </c>
      <c r="X92">
        <f t="shared" si="30"/>
        <v>2.3068043050518412</v>
      </c>
      <c r="Y92">
        <v>1.4320996914243187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116.75</v>
      </c>
      <c r="D93">
        <v>117.4</v>
      </c>
      <c r="E93">
        <v>115.75</v>
      </c>
      <c r="F93">
        <v>116.4</v>
      </c>
      <c r="G93">
        <f>_xll.TA_TYPPRICE(D93,E93,F93)</f>
        <v>116.51666666666667</v>
      </c>
      <c r="H93">
        <v>115.05613144966642</v>
      </c>
      <c r="I93" t="str">
        <f t="shared" si="20"/>
        <v>UP</v>
      </c>
      <c r="J93">
        <v>113.99966896235019</v>
      </c>
      <c r="K93">
        <v>111.09466873805468</v>
      </c>
      <c r="L93" t="str">
        <f t="shared" si="21"/>
        <v>UP</v>
      </c>
      <c r="M93" t="str">
        <f t="shared" si="22"/>
        <v>UP</v>
      </c>
      <c r="N93">
        <v>84.997374930832095</v>
      </c>
      <c r="O93" t="str">
        <f t="shared" si="23"/>
        <v>UP</v>
      </c>
      <c r="P93" t="str">
        <f t="shared" si="24"/>
        <v>UP</v>
      </c>
      <c r="Q93">
        <f t="shared" si="25"/>
        <v>0.65000000000000568</v>
      </c>
      <c r="R93">
        <f t="shared" si="26"/>
        <v>1.6500000000000057</v>
      </c>
      <c r="S93">
        <f t="shared" si="27"/>
        <v>0.39393939393939603</v>
      </c>
      <c r="T93" t="str">
        <f t="shared" si="28"/>
        <v>No Indication</v>
      </c>
      <c r="U93" t="str">
        <f t="shared" si="29"/>
        <v>No T+M+I</v>
      </c>
      <c r="V93">
        <v>111.31057448991282</v>
      </c>
      <c r="W93">
        <v>108.69483341862765</v>
      </c>
      <c r="X93">
        <f t="shared" si="30"/>
        <v>2.6157410712851714</v>
      </c>
      <c r="Y93">
        <v>1.6688279673964892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116.9</v>
      </c>
      <c r="D94">
        <v>118.75</v>
      </c>
      <c r="E94">
        <v>116.2</v>
      </c>
      <c r="F94">
        <v>118.7</v>
      </c>
      <c r="G94">
        <f>_xll.TA_TYPPRICE(D94,E94,F94)</f>
        <v>117.88333333333333</v>
      </c>
      <c r="H94">
        <v>116.46973239149987</v>
      </c>
      <c r="I94" t="str">
        <f t="shared" si="20"/>
        <v>UP</v>
      </c>
      <c r="J94">
        <v>115.05529808182793</v>
      </c>
      <c r="K94">
        <v>112.22918679626476</v>
      </c>
      <c r="L94" t="str">
        <f t="shared" si="21"/>
        <v>UP</v>
      </c>
      <c r="M94" t="str">
        <f t="shared" si="22"/>
        <v>UP</v>
      </c>
      <c r="N94">
        <v>89.228994742610112</v>
      </c>
      <c r="O94" t="str">
        <f t="shared" si="23"/>
        <v>UP</v>
      </c>
      <c r="P94" t="str">
        <f t="shared" si="24"/>
        <v>UP</v>
      </c>
      <c r="Q94">
        <f t="shared" si="25"/>
        <v>2.5</v>
      </c>
      <c r="R94">
        <f t="shared" si="26"/>
        <v>2.5499999999999972</v>
      </c>
      <c r="S94">
        <f t="shared" si="27"/>
        <v>0.98039215686274617</v>
      </c>
      <c r="T94" t="str">
        <f t="shared" si="28"/>
        <v>UP</v>
      </c>
      <c r="U94" t="str">
        <f t="shared" si="29"/>
        <v>UP</v>
      </c>
      <c r="V94">
        <v>112.44740918377239</v>
      </c>
      <c r="W94">
        <v>109.43595686909968</v>
      </c>
      <c r="X94">
        <f t="shared" si="30"/>
        <v>3.0114523146727095</v>
      </c>
      <c r="Y94">
        <v>1.9373528368517332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116.5</v>
      </c>
      <c r="AE94">
        <f t="shared" si="36"/>
        <v>117.15</v>
      </c>
      <c r="AF94">
        <f t="shared" si="37"/>
        <v>117.45</v>
      </c>
      <c r="AG94">
        <f t="shared" si="38"/>
        <v>117.80000000000001</v>
      </c>
    </row>
    <row r="95" spans="1:33" x14ac:dyDescent="0.25">
      <c r="A95" t="s">
        <v>5</v>
      </c>
      <c r="B95" s="1">
        <v>42991</v>
      </c>
      <c r="C95">
        <v>118.7</v>
      </c>
      <c r="D95">
        <v>119.15</v>
      </c>
      <c r="E95">
        <v>117.1</v>
      </c>
      <c r="F95">
        <v>118</v>
      </c>
      <c r="G95">
        <f>_xll.TA_TYPPRICE(D95,E95,F95)</f>
        <v>118.08333333333333</v>
      </c>
      <c r="H95">
        <v>117.2765328624166</v>
      </c>
      <c r="I95" t="str">
        <f t="shared" si="20"/>
        <v>UP</v>
      </c>
      <c r="J95">
        <v>115.96523184142173</v>
      </c>
      <c r="K95">
        <v>113.31158973042814</v>
      </c>
      <c r="L95" t="str">
        <f t="shared" si="21"/>
        <v>UP</v>
      </c>
      <c r="M95" t="str">
        <f t="shared" si="22"/>
        <v>UP</v>
      </c>
      <c r="N95">
        <v>80.582135754740023</v>
      </c>
      <c r="O95" t="str">
        <f t="shared" si="23"/>
        <v>UP</v>
      </c>
      <c r="P95" t="str">
        <f t="shared" si="24"/>
        <v>UP</v>
      </c>
      <c r="Q95">
        <f t="shared" si="25"/>
        <v>0.90000000000000568</v>
      </c>
      <c r="R95">
        <f t="shared" si="26"/>
        <v>2.0500000000000114</v>
      </c>
      <c r="S95">
        <f t="shared" si="27"/>
        <v>0.43902439024390277</v>
      </c>
      <c r="T95" t="str">
        <f t="shared" si="28"/>
        <v>No Indication</v>
      </c>
      <c r="U95" t="str">
        <f t="shared" si="29"/>
        <v>No T+M+I</v>
      </c>
      <c r="V95">
        <v>113.30165392473049</v>
      </c>
      <c r="W95">
        <v>110.07033043435156</v>
      </c>
      <c r="X95">
        <f t="shared" si="30"/>
        <v>3.2313234903789265</v>
      </c>
      <c r="Y95">
        <v>2.1961469675571719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117.5</v>
      </c>
      <c r="D96">
        <v>119.1</v>
      </c>
      <c r="E96">
        <v>116.7</v>
      </c>
      <c r="F96">
        <v>117</v>
      </c>
      <c r="G96">
        <f>_xll.TA_TYPPRICE(D96,E96,F96)</f>
        <v>117.60000000000001</v>
      </c>
      <c r="H96">
        <v>117.43826643120831</v>
      </c>
      <c r="I96" t="str">
        <f t="shared" si="20"/>
        <v>DOWN</v>
      </c>
      <c r="J96">
        <v>116.66184698777245</v>
      </c>
      <c r="K96">
        <v>114.064569790333</v>
      </c>
      <c r="L96" t="str">
        <f t="shared" si="21"/>
        <v>UP</v>
      </c>
      <c r="M96" t="str">
        <f t="shared" si="22"/>
        <v>No Trend</v>
      </c>
      <c r="N96">
        <v>68.694714052099087</v>
      </c>
      <c r="O96" t="str">
        <f t="shared" si="23"/>
        <v>UP</v>
      </c>
      <c r="P96" t="str">
        <f t="shared" si="24"/>
        <v>No Trend + Momentum</v>
      </c>
      <c r="Q96">
        <f t="shared" si="25"/>
        <v>0.29999999999999716</v>
      </c>
      <c r="R96">
        <f t="shared" si="26"/>
        <v>2.3999999999999915</v>
      </c>
      <c r="S96">
        <f t="shared" si="27"/>
        <v>0.12499999999999926</v>
      </c>
      <c r="T96" t="str">
        <f t="shared" si="28"/>
        <v>DOWN</v>
      </c>
      <c r="U96" t="str">
        <f t="shared" si="29"/>
        <v>No T+M+I</v>
      </c>
      <c r="V96">
        <v>113.87063024400273</v>
      </c>
      <c r="W96">
        <v>110.58363929106626</v>
      </c>
      <c r="X96">
        <f t="shared" si="30"/>
        <v>3.2869909529364634</v>
      </c>
      <c r="Y96">
        <v>2.41431576463303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116.2</v>
      </c>
      <c r="D97">
        <v>117.8</v>
      </c>
      <c r="E97">
        <v>114.65</v>
      </c>
      <c r="F97">
        <v>116.85</v>
      </c>
      <c r="G97">
        <f>_xll.TA_TYPPRICE(D97,E97,F97)</f>
        <v>116.43333333333332</v>
      </c>
      <c r="H97">
        <v>116.93579988227081</v>
      </c>
      <c r="I97" t="str">
        <f t="shared" si="20"/>
        <v>DOWN</v>
      </c>
      <c r="J97">
        <v>116.91476987937857</v>
      </c>
      <c r="K97">
        <v>114.19466539248123</v>
      </c>
      <c r="L97" t="str">
        <f t="shared" si="21"/>
        <v>No Confirmation</v>
      </c>
      <c r="M97" t="str">
        <f t="shared" si="22"/>
        <v>No Trend</v>
      </c>
      <c r="N97">
        <v>66.845768640476493</v>
      </c>
      <c r="O97" t="str">
        <f t="shared" si="23"/>
        <v>UP</v>
      </c>
      <c r="P97" t="str">
        <f t="shared" si="24"/>
        <v>No Trend + Momentum</v>
      </c>
      <c r="Q97">
        <f t="shared" si="25"/>
        <v>2.1999999999999886</v>
      </c>
      <c r="R97">
        <f t="shared" si="26"/>
        <v>3.1499999999999915</v>
      </c>
      <c r="S97">
        <f t="shared" si="27"/>
        <v>0.69841269841269671</v>
      </c>
      <c r="T97" t="str">
        <f t="shared" si="28"/>
        <v>No Indication</v>
      </c>
      <c r="U97" t="str">
        <f t="shared" si="29"/>
        <v>No T+M+I</v>
      </c>
      <c r="V97">
        <v>114.32899482184845</v>
      </c>
      <c r="W97">
        <v>111.04781415839469</v>
      </c>
      <c r="X97">
        <f t="shared" si="30"/>
        <v>3.2811806634537675</v>
      </c>
      <c r="Y97">
        <v>2.5876887443971777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117.45</v>
      </c>
      <c r="D98">
        <v>119.35</v>
      </c>
      <c r="E98">
        <v>117.3</v>
      </c>
      <c r="F98">
        <v>118.5</v>
      </c>
      <c r="G98">
        <f>_xll.TA_TYPPRICE(D98,E98,F98)</f>
        <v>118.38333333333333</v>
      </c>
      <c r="H98">
        <v>117.65956660780208</v>
      </c>
      <c r="I98" t="str">
        <f t="shared" si="20"/>
        <v>UP</v>
      </c>
      <c r="J98">
        <v>117.45593212840555</v>
      </c>
      <c r="K98">
        <v>114.88473974970762</v>
      </c>
      <c r="L98" t="str">
        <f t="shared" si="21"/>
        <v>UP</v>
      </c>
      <c r="M98" t="str">
        <f t="shared" si="22"/>
        <v>UP</v>
      </c>
      <c r="N98">
        <v>75.80136236754889</v>
      </c>
      <c r="O98" t="str">
        <f t="shared" si="23"/>
        <v>UP</v>
      </c>
      <c r="P98" t="str">
        <f t="shared" si="24"/>
        <v>UP</v>
      </c>
      <c r="Q98">
        <f t="shared" si="25"/>
        <v>1.2000000000000028</v>
      </c>
      <c r="R98">
        <f t="shared" si="26"/>
        <v>2.0499999999999972</v>
      </c>
      <c r="S98">
        <f t="shared" si="27"/>
        <v>0.58536585365853877</v>
      </c>
      <c r="T98" t="str">
        <f t="shared" si="28"/>
        <v>No Indication</v>
      </c>
      <c r="U98" t="str">
        <f t="shared" si="29"/>
        <v>No T+M+I</v>
      </c>
      <c r="V98">
        <v>114.97068792617947</v>
      </c>
      <c r="W98">
        <v>111.59982792443952</v>
      </c>
      <c r="X98">
        <f t="shared" si="30"/>
        <v>3.3708600017399419</v>
      </c>
      <c r="Y98">
        <v>2.7443229958657307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118.95</v>
      </c>
      <c r="D99">
        <v>118.95</v>
      </c>
      <c r="E99">
        <v>117.15</v>
      </c>
      <c r="F99">
        <v>118.2</v>
      </c>
      <c r="G99">
        <f>_xll.TA_TYPPRICE(D99,E99,F99)</f>
        <v>118.10000000000001</v>
      </c>
      <c r="H99">
        <v>117.87978330390104</v>
      </c>
      <c r="I99" t="str">
        <f t="shared" si="20"/>
        <v>UP</v>
      </c>
      <c r="J99">
        <v>117.7879472109821</v>
      </c>
      <c r="K99">
        <v>115.38813091643927</v>
      </c>
      <c r="L99" t="str">
        <f t="shared" si="21"/>
        <v>UP</v>
      </c>
      <c r="M99" t="str">
        <f t="shared" si="22"/>
        <v>UP</v>
      </c>
      <c r="N99">
        <v>71.417019929081206</v>
      </c>
      <c r="O99" t="str">
        <f t="shared" si="23"/>
        <v>UP</v>
      </c>
      <c r="P99" t="str">
        <f t="shared" si="24"/>
        <v>UP</v>
      </c>
      <c r="Q99">
        <f t="shared" si="25"/>
        <v>1.0499999999999972</v>
      </c>
      <c r="R99">
        <f t="shared" si="26"/>
        <v>1.7999999999999972</v>
      </c>
      <c r="S99">
        <f t="shared" si="27"/>
        <v>0.5833333333333327</v>
      </c>
      <c r="T99" t="str">
        <f t="shared" si="28"/>
        <v>No Indication</v>
      </c>
      <c r="U99" t="str">
        <f t="shared" si="29"/>
        <v>No T+M+I</v>
      </c>
      <c r="V99">
        <v>115.46750516830571</v>
      </c>
      <c r="W99">
        <v>112.08872955966622</v>
      </c>
      <c r="X99">
        <f t="shared" si="30"/>
        <v>3.3787756086394864</v>
      </c>
      <c r="Y99">
        <v>2.8712135184204817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118.35</v>
      </c>
      <c r="D100">
        <v>120.2</v>
      </c>
      <c r="E100">
        <v>118.35</v>
      </c>
      <c r="F100">
        <v>119.55</v>
      </c>
      <c r="G100">
        <f>_xll.TA_TYPPRICE(D100,E100,F100)</f>
        <v>119.36666666666667</v>
      </c>
      <c r="H100">
        <v>118.62322498528385</v>
      </c>
      <c r="I100" t="str">
        <f t="shared" si="20"/>
        <v>UP</v>
      </c>
      <c r="J100">
        <v>118.32395894187496</v>
      </c>
      <c r="K100">
        <v>116.04632404611942</v>
      </c>
      <c r="L100" t="str">
        <f t="shared" si="21"/>
        <v>UP</v>
      </c>
      <c r="M100" t="str">
        <f t="shared" si="22"/>
        <v>UP</v>
      </c>
      <c r="N100">
        <v>78.433626248556635</v>
      </c>
      <c r="O100" t="str">
        <f t="shared" si="23"/>
        <v>UP</v>
      </c>
      <c r="P100" t="str">
        <f t="shared" si="24"/>
        <v>UP</v>
      </c>
      <c r="Q100">
        <f t="shared" si="25"/>
        <v>1.2000000000000028</v>
      </c>
      <c r="R100">
        <f t="shared" si="26"/>
        <v>1.8500000000000085</v>
      </c>
      <c r="S100">
        <f t="shared" si="27"/>
        <v>0.64864864864864724</v>
      </c>
      <c r="T100" t="str">
        <f t="shared" si="28"/>
        <v>No Indication</v>
      </c>
      <c r="U100" t="str">
        <f t="shared" si="29"/>
        <v>No T+M+I</v>
      </c>
      <c r="V100">
        <v>116.09558129625867</v>
      </c>
      <c r="W100">
        <v>112.6414162589502</v>
      </c>
      <c r="X100">
        <f t="shared" si="30"/>
        <v>3.4541650373084707</v>
      </c>
      <c r="Y100">
        <v>2.9878038221980794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119.75</v>
      </c>
      <c r="D101">
        <v>120.05</v>
      </c>
      <c r="E101">
        <v>115.9</v>
      </c>
      <c r="F101">
        <v>117.25</v>
      </c>
      <c r="G101">
        <f>_xll.TA_TYPPRICE(D101,E101,F101)</f>
        <v>117.73333333333333</v>
      </c>
      <c r="H101">
        <v>118.1782791593086</v>
      </c>
      <c r="I101" t="str">
        <f t="shared" si="20"/>
        <v>DOWN</v>
      </c>
      <c r="J101">
        <v>118.70752362145831</v>
      </c>
      <c r="K101">
        <v>116.01380759142621</v>
      </c>
      <c r="L101" t="str">
        <f t="shared" si="21"/>
        <v>No Confirmation</v>
      </c>
      <c r="M101" t="str">
        <f t="shared" si="22"/>
        <v>No Trend</v>
      </c>
      <c r="N101">
        <v>51.506674378621518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1.3499999999999943</v>
      </c>
      <c r="R101">
        <f t="shared" si="26"/>
        <v>4.1499999999999915</v>
      </c>
      <c r="S101">
        <f t="shared" si="27"/>
        <v>0.32530120481927638</v>
      </c>
      <c r="T101" t="str">
        <f t="shared" si="28"/>
        <v>No Indication</v>
      </c>
      <c r="U101" t="str">
        <f t="shared" si="29"/>
        <v>No T+M+I</v>
      </c>
      <c r="V101">
        <v>116.27318417375734</v>
      </c>
      <c r="W101">
        <v>112.9827928323613</v>
      </c>
      <c r="X101">
        <f t="shared" si="30"/>
        <v>3.2903913413960453</v>
      </c>
      <c r="Y101">
        <v>3.0483213260376725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117</v>
      </c>
      <c r="D102">
        <v>117</v>
      </c>
      <c r="E102">
        <v>113.7</v>
      </c>
      <c r="F102">
        <v>114.85</v>
      </c>
      <c r="G102">
        <f>_xll.TA_TYPPRICE(D102,E102,F102)</f>
        <v>115.18333333333332</v>
      </c>
      <c r="H102">
        <v>116.68080624632097</v>
      </c>
      <c r="I102" t="str">
        <f t="shared" si="20"/>
        <v>DOWN</v>
      </c>
      <c r="J102">
        <v>118.3280739278009</v>
      </c>
      <c r="K102">
        <v>115.49962812666483</v>
      </c>
      <c r="L102" t="str">
        <f t="shared" si="21"/>
        <v>DOWN</v>
      </c>
      <c r="M102" t="str">
        <f t="shared" si="22"/>
        <v>DOWN</v>
      </c>
      <c r="N102">
        <v>35.575967719572375</v>
      </c>
      <c r="O102" t="str">
        <f t="shared" si="23"/>
        <v>DOWN</v>
      </c>
      <c r="P102" t="str">
        <f t="shared" si="24"/>
        <v>DOWN</v>
      </c>
      <c r="Q102">
        <f t="shared" si="25"/>
        <v>1.1499999999999915</v>
      </c>
      <c r="R102">
        <f t="shared" si="26"/>
        <v>3.2999999999999972</v>
      </c>
      <c r="S102">
        <f t="shared" si="27"/>
        <v>0.34848484848484618</v>
      </c>
      <c r="T102" t="str">
        <f t="shared" si="28"/>
        <v>No Indication</v>
      </c>
      <c r="U102" t="str">
        <f t="shared" si="29"/>
        <v>No T+M+I</v>
      </c>
      <c r="V102">
        <v>116.05423276241005</v>
      </c>
      <c r="W102">
        <v>113.12110447440861</v>
      </c>
      <c r="X102">
        <f t="shared" si="30"/>
        <v>2.9331282880014413</v>
      </c>
      <c r="Y102">
        <v>3.0252827184304261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114.45</v>
      </c>
      <c r="D103">
        <v>114.45</v>
      </c>
      <c r="E103">
        <v>109.7</v>
      </c>
      <c r="F103">
        <v>113.1</v>
      </c>
      <c r="G103">
        <f>_xll.TA_TYPPRICE(D103,E103,F103)</f>
        <v>112.41666666666667</v>
      </c>
      <c r="H103">
        <v>114.54873645649383</v>
      </c>
      <c r="I103" t="str">
        <f t="shared" si="20"/>
        <v>DOWN</v>
      </c>
      <c r="J103">
        <v>117.46627972162293</v>
      </c>
      <c r="K103">
        <v>114.21082187629487</v>
      </c>
      <c r="L103" t="str">
        <f t="shared" si="21"/>
        <v>DOWN</v>
      </c>
      <c r="M103" t="str">
        <f t="shared" si="22"/>
        <v>DOWN</v>
      </c>
      <c r="N103">
        <v>27.752343067063336</v>
      </c>
      <c r="O103" t="str">
        <f t="shared" si="23"/>
        <v>DOWN</v>
      </c>
      <c r="P103" t="str">
        <f t="shared" si="24"/>
        <v>DOWN</v>
      </c>
      <c r="Q103">
        <f t="shared" si="25"/>
        <v>3.3999999999999915</v>
      </c>
      <c r="R103">
        <f t="shared" si="26"/>
        <v>4.75</v>
      </c>
      <c r="S103">
        <f t="shared" si="27"/>
        <v>0.71578947368420875</v>
      </c>
      <c r="T103" t="str">
        <f t="shared" si="28"/>
        <v>No Indication</v>
      </c>
      <c r="U103" t="str">
        <f t="shared" si="29"/>
        <v>No T+M+I</v>
      </c>
      <c r="V103">
        <v>115.59973541434697</v>
      </c>
      <c r="W103">
        <v>113.11954118000797</v>
      </c>
      <c r="X103">
        <f t="shared" si="30"/>
        <v>2.4801942343389953</v>
      </c>
      <c r="Y103">
        <v>2.9162650216121397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113</v>
      </c>
      <c r="D104">
        <v>114.7</v>
      </c>
      <c r="E104">
        <v>112.75</v>
      </c>
      <c r="F104">
        <v>113.55</v>
      </c>
      <c r="G104">
        <f>_xll.TA_TYPPRICE(D104,E104,F104)</f>
        <v>113.66666666666667</v>
      </c>
      <c r="H104">
        <v>114.10770156158026</v>
      </c>
      <c r="I104" t="str">
        <f t="shared" si="20"/>
        <v>DOWN</v>
      </c>
      <c r="J104">
        <v>116.8515508945956</v>
      </c>
      <c r="K104">
        <v>113.88619479267379</v>
      </c>
      <c r="L104" t="str">
        <f t="shared" si="21"/>
        <v>DOWN</v>
      </c>
      <c r="M104" t="str">
        <f t="shared" si="22"/>
        <v>DOWN</v>
      </c>
      <c r="N104">
        <v>32.522111002419855</v>
      </c>
      <c r="O104" t="str">
        <f t="shared" si="23"/>
        <v>DOWN</v>
      </c>
      <c r="P104" t="str">
        <f t="shared" si="24"/>
        <v>DOWN</v>
      </c>
      <c r="Q104">
        <f t="shared" si="25"/>
        <v>0.79999999999999716</v>
      </c>
      <c r="R104">
        <f t="shared" si="26"/>
        <v>1.9500000000000028</v>
      </c>
      <c r="S104">
        <f t="shared" si="27"/>
        <v>0.41025641025640819</v>
      </c>
      <c r="T104" t="str">
        <f t="shared" si="28"/>
        <v>No Indication</v>
      </c>
      <c r="U104" t="str">
        <f t="shared" si="29"/>
        <v>No T+M+I</v>
      </c>
      <c r="V104">
        <v>115.28439150444743</v>
      </c>
      <c r="W104">
        <v>113.15142701852589</v>
      </c>
      <c r="X104">
        <f t="shared" si="30"/>
        <v>2.1329644859215335</v>
      </c>
      <c r="Y104">
        <v>2.7596049144740187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113.75</v>
      </c>
      <c r="D105">
        <v>114.45</v>
      </c>
      <c r="E105">
        <v>111.4</v>
      </c>
      <c r="F105">
        <v>112.7</v>
      </c>
      <c r="G105">
        <f>_xll.TA_TYPPRICE(D105,E105,F105)</f>
        <v>112.85000000000001</v>
      </c>
      <c r="H105">
        <v>113.47885078079014</v>
      </c>
      <c r="I105" t="str">
        <f t="shared" si="20"/>
        <v>DOWN</v>
      </c>
      <c r="J105">
        <v>116.31787291801881</v>
      </c>
      <c r="K105">
        <v>113.33370706096851</v>
      </c>
      <c r="L105" t="str">
        <f t="shared" si="21"/>
        <v>DOWN</v>
      </c>
      <c r="M105" t="str">
        <f t="shared" si="22"/>
        <v>DOWN</v>
      </c>
      <c r="N105">
        <v>28.136239008933416</v>
      </c>
      <c r="O105" t="str">
        <f t="shared" si="23"/>
        <v>DOWN</v>
      </c>
      <c r="P105" t="str">
        <f t="shared" si="24"/>
        <v>DOWN</v>
      </c>
      <c r="Q105">
        <f t="shared" si="25"/>
        <v>1.2999999999999972</v>
      </c>
      <c r="R105">
        <f t="shared" si="26"/>
        <v>3.0499999999999972</v>
      </c>
      <c r="S105">
        <f t="shared" si="27"/>
        <v>0.42622950819672079</v>
      </c>
      <c r="T105" t="str">
        <f t="shared" si="28"/>
        <v>No Indication</v>
      </c>
      <c r="U105" t="str">
        <f t="shared" si="29"/>
        <v>No T+M+I</v>
      </c>
      <c r="V105">
        <v>114.88679281145552</v>
      </c>
      <c r="W105">
        <v>113.11798798011657</v>
      </c>
      <c r="X105">
        <f t="shared" si="30"/>
        <v>1.7688048313389544</v>
      </c>
      <c r="Y105">
        <v>2.5614448978470059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113.7</v>
      </c>
      <c r="D106">
        <v>117.75</v>
      </c>
      <c r="E106">
        <v>112.3</v>
      </c>
      <c r="F106">
        <v>117.7</v>
      </c>
      <c r="G106">
        <f>_xll.TA_TYPPRICE(D106,E106,F106)</f>
        <v>115.91666666666667</v>
      </c>
      <c r="H106">
        <v>114.69775872372841</v>
      </c>
      <c r="I106" t="str">
        <f t="shared" si="20"/>
        <v>UP</v>
      </c>
      <c r="J106">
        <v>116.6361233806813</v>
      </c>
      <c r="K106">
        <v>113.10399438075328</v>
      </c>
      <c r="L106" t="str">
        <f t="shared" si="21"/>
        <v>UP</v>
      </c>
      <c r="M106" t="str">
        <f t="shared" si="22"/>
        <v>UP</v>
      </c>
      <c r="N106">
        <v>63.916643469442732</v>
      </c>
      <c r="O106" t="str">
        <f t="shared" si="23"/>
        <v>UP</v>
      </c>
      <c r="P106" t="str">
        <f t="shared" si="24"/>
        <v>UP</v>
      </c>
      <c r="Q106">
        <f t="shared" si="25"/>
        <v>5.4000000000000057</v>
      </c>
      <c r="R106">
        <f t="shared" si="26"/>
        <v>5.4500000000000028</v>
      </c>
      <c r="S106">
        <f t="shared" si="27"/>
        <v>0.99082568807339499</v>
      </c>
      <c r="T106" t="str">
        <f t="shared" si="28"/>
        <v>UP</v>
      </c>
      <c r="U106" t="str">
        <f t="shared" si="29"/>
        <v>UP</v>
      </c>
      <c r="V106">
        <v>115.31959391738545</v>
      </c>
      <c r="W106">
        <v>113.45739627788571</v>
      </c>
      <c r="X106">
        <f t="shared" si="30"/>
        <v>1.8621976394997404</v>
      </c>
      <c r="Y106">
        <v>2.4215954461775526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118.4</v>
      </c>
      <c r="D107">
        <v>123.9</v>
      </c>
      <c r="E107">
        <v>118</v>
      </c>
      <c r="F107">
        <v>123.3</v>
      </c>
      <c r="G107">
        <f>_xll.TA_TYPPRICE(D107,E107,F107)</f>
        <v>121.73333333333333</v>
      </c>
      <c r="H107">
        <v>118.21554602853087</v>
      </c>
      <c r="I107" t="str">
        <f t="shared" si="20"/>
        <v>UP</v>
      </c>
      <c r="J107">
        <v>118.25031818497435</v>
      </c>
      <c r="K107">
        <v>114.19199562947477</v>
      </c>
      <c r="L107" t="str">
        <f t="shared" si="21"/>
        <v>UP</v>
      </c>
      <c r="M107" t="str">
        <f t="shared" si="22"/>
        <v>UP</v>
      </c>
      <c r="N107">
        <v>78.737587723069367</v>
      </c>
      <c r="O107" t="str">
        <f t="shared" si="23"/>
        <v>UP</v>
      </c>
      <c r="P107" t="str">
        <f t="shared" si="24"/>
        <v>UP</v>
      </c>
      <c r="Q107">
        <f t="shared" si="25"/>
        <v>5.2999999999999972</v>
      </c>
      <c r="R107">
        <f t="shared" si="26"/>
        <v>5.9000000000000057</v>
      </c>
      <c r="S107">
        <f t="shared" si="27"/>
        <v>0.89830508474576132</v>
      </c>
      <c r="T107" t="str">
        <f t="shared" si="28"/>
        <v>UP</v>
      </c>
      <c r="U107" t="str">
        <f t="shared" si="29"/>
        <v>UP</v>
      </c>
      <c r="V107">
        <v>116.54734869932615</v>
      </c>
      <c r="W107">
        <v>114.18647803507936</v>
      </c>
      <c r="X107">
        <f t="shared" si="30"/>
        <v>2.3608706642467894</v>
      </c>
      <c r="Y107">
        <v>2.4094504897914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2017-07-05T05:07:25Z</dcterms:created>
  <dcterms:modified xsi:type="dcterms:W3CDTF">2017-10-03T07:53:21Z</dcterms:modified>
</cp:coreProperties>
</file>