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5" i="1"/>
  <c r="N57" i="1"/>
  <c r="N59" i="1"/>
  <c r="N61" i="1"/>
  <c r="N67" i="1"/>
  <c r="N71" i="1"/>
  <c r="N77" i="1"/>
  <c r="N9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53" i="1"/>
  <c r="N63" i="1"/>
  <c r="N65" i="1"/>
  <c r="N69" i="1"/>
  <c r="N73" i="1"/>
  <c r="N75" i="1"/>
  <c r="N79" i="1"/>
  <c r="N81" i="1"/>
  <c r="N83" i="1"/>
  <c r="N85" i="1"/>
  <c r="N87" i="1"/>
  <c r="N89" i="1"/>
  <c r="N93" i="1"/>
  <c r="N95" i="1"/>
  <c r="N97" i="1"/>
  <c r="N99" i="1"/>
  <c r="N101" i="1"/>
  <c r="N103" i="1"/>
  <c r="K2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5" i="1"/>
  <c r="K79" i="1"/>
  <c r="K83" i="1"/>
  <c r="K87" i="1"/>
  <c r="K91" i="1"/>
  <c r="K95" i="1"/>
  <c r="K99" i="1"/>
  <c r="K103" i="1"/>
  <c r="K73" i="1"/>
  <c r="K77" i="1"/>
  <c r="K81" i="1"/>
  <c r="K85" i="1"/>
  <c r="K89" i="1"/>
  <c r="K93" i="1"/>
  <c r="K97" i="1"/>
  <c r="K10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7" i="1"/>
  <c r="J59" i="1"/>
  <c r="J63" i="1"/>
  <c r="J67" i="1"/>
  <c r="J71" i="1"/>
  <c r="J79" i="1"/>
  <c r="J87" i="1"/>
  <c r="J10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5" i="1"/>
  <c r="J61" i="1"/>
  <c r="J65" i="1"/>
  <c r="J69" i="1"/>
  <c r="J73" i="1"/>
  <c r="J75" i="1"/>
  <c r="J77" i="1"/>
  <c r="J81" i="1"/>
  <c r="J83" i="1"/>
  <c r="J85" i="1"/>
  <c r="J89" i="1"/>
  <c r="J91" i="1"/>
  <c r="J93" i="1"/>
  <c r="J95" i="1"/>
  <c r="J97" i="1"/>
  <c r="J99" i="1"/>
  <c r="J103" i="1"/>
  <c r="H2" i="1" a="1"/>
  <c r="G3" i="1"/>
  <c r="G39" i="1"/>
  <c r="G55" i="1"/>
  <c r="G63" i="1"/>
  <c r="G67" i="1"/>
  <c r="G71" i="1"/>
  <c r="G75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1" i="1"/>
  <c r="G53" i="1"/>
  <c r="G57" i="1"/>
  <c r="G59" i="1"/>
  <c r="G61" i="1"/>
  <c r="G65" i="1"/>
  <c r="G69" i="1"/>
  <c r="G73" i="1"/>
  <c r="G77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27" i="1"/>
  <c r="H85" i="1"/>
  <c r="H71" i="1"/>
  <c r="H75" i="1"/>
  <c r="H79" i="1"/>
  <c r="H83" i="1"/>
  <c r="H87" i="1"/>
  <c r="H91" i="1"/>
  <c r="H95" i="1"/>
  <c r="H99" i="1"/>
  <c r="H103" i="1"/>
  <c r="H73" i="1"/>
  <c r="H77" i="1"/>
  <c r="H81" i="1"/>
  <c r="H89" i="1"/>
  <c r="H93" i="1"/>
  <c r="H97" i="1"/>
  <c r="H101" i="1"/>
  <c r="AH35" i="1" l="1"/>
  <c r="AH16" i="1" l="1"/>
  <c r="AH32" i="1"/>
  <c r="AH9" i="1"/>
  <c r="AH17" i="1"/>
  <c r="AH33" i="1"/>
  <c r="AH28" i="1"/>
  <c r="AH40" i="1"/>
  <c r="AH52" i="1"/>
  <c r="AH34" i="1"/>
  <c r="AH48" i="1"/>
  <c r="AH8" i="1"/>
  <c r="AH21" i="1"/>
  <c r="AH13" i="1"/>
  <c r="AH5" i="1"/>
  <c r="AH36" i="1"/>
  <c r="AH24" i="1"/>
  <c r="AH4" i="1"/>
  <c r="AH51" i="1"/>
  <c r="AH18" i="1"/>
  <c r="AH41" i="1"/>
  <c r="AH46" i="1"/>
  <c r="AH43" i="1"/>
  <c r="AH37" i="1"/>
  <c r="AH20" i="1"/>
  <c r="AH50" i="1"/>
  <c r="AH26" i="1"/>
  <c r="AH12" i="1"/>
  <c r="AH3" i="1"/>
  <c r="AH27" i="1"/>
  <c r="AH11" i="1"/>
  <c r="AH19" i="1"/>
  <c r="AH49" i="1"/>
  <c r="AH25" i="1"/>
  <c r="AH53" i="1"/>
  <c r="AH29" i="1"/>
  <c r="AH45" i="1"/>
  <c r="AH47" i="1"/>
  <c r="AH7" i="1"/>
  <c r="AH56" i="1" l="1"/>
  <c r="AH44" i="1"/>
  <c r="AH2" i="1"/>
  <c r="AH31" i="1"/>
  <c r="AH42" i="1"/>
  <c r="AH14" i="1"/>
  <c r="AH15" i="1"/>
  <c r="AH54" i="1"/>
  <c r="AH22" i="1"/>
  <c r="AH6" i="1"/>
  <c r="AH55" i="1"/>
  <c r="AH39" i="1"/>
  <c r="AH23" i="1"/>
  <c r="AH38" i="1"/>
  <c r="AH30" i="1"/>
  <c r="AH10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<sst xmlns="http://schemas.openxmlformats.org/spreadsheetml/2006/main" count="137" uniqueCount="35">
  <si>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</si>
  <si>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</si>
  <si>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</si>
  <si>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</si>
  <si>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</si>
  <si>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ASTRAZEN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</si>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</sst>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982</v>
      </c>
      <c r="D2">
        <v>982</v>
      </c>
      <c r="E2">
        <v>948</v>
      </c>
      <c r="F2">
        <v>952</v>
      </c>
      <c r="G2">
        <f>_xll.TA_TYPPRICE(D2,E2,F2)</f>
        <v>960.66666666666663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</v>
      </c>
      <c r="R2">
        <f>D2-E2</f>
        <v>34</v>
      </c>
      <c r="S2">
        <f>Q2/R2</f>
        <v>0.11764705882352941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955</v>
      </c>
      <c r="D3">
        <v>961.95</v>
      </c>
      <c r="E3">
        <v>946.35</v>
      </c>
      <c r="F3">
        <v>951</v>
      </c>
      <c r="G3">
        <f>_xll.TA_TYPPRICE(D3,E3,F3)</f>
        <v>953.1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4.6499999999999773</v>
      </c>
      <c r="R3">
        <f t="shared" ref="R3:R66" si="6">D3-E3</f>
        <v>15.600000000000023</v>
      </c>
      <c r="S3">
        <f t="shared" ref="S3:S66" si="7">Q3/R3</f>
        <v>0.29807692307692119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959.85</v>
      </c>
      <c r="D4">
        <v>970.35</v>
      </c>
      <c r="E4">
        <v>946.9</v>
      </c>
      <c r="F4">
        <v>960</v>
      </c>
      <c r="G4">
        <f>_xll.TA_TYPPRICE(D4,E4,F4)</f>
        <v>959.08333333333337</v>
      </c>
      <c r="H4">
        <v>957.61666666666667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13.100000000000023</v>
      </c>
      <c r="R4">
        <f t="shared" si="6"/>
        <v>23.450000000000045</v>
      </c>
      <c r="S4">
        <f t="shared" si="7"/>
        <v>0.55863539445628985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957</v>
      </c>
      <c r="D5">
        <v>960.75</v>
      </c>
      <c r="E5">
        <v>935.1</v>
      </c>
      <c r="F5">
        <v>946</v>
      </c>
      <c r="G5">
        <f>_xll.TA_TYPPRICE(D5,E5,F5)</f>
        <v>947.2833333333333</v>
      </c>
      <c r="H5">
        <v>952.45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10.899999999999977</v>
      </c>
      <c r="R5">
        <f t="shared" si="6"/>
        <v>25.649999999999977</v>
      </c>
      <c r="S5">
        <f t="shared" si="7"/>
        <v>0.42495126705652969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945</v>
      </c>
      <c r="D6">
        <v>995.6</v>
      </c>
      <c r="E6">
        <v>945</v>
      </c>
      <c r="F6">
        <v>984</v>
      </c>
      <c r="G6">
        <f>_xll.TA_TYPPRICE(D6,E6,F6)</f>
        <v>974.86666666666667</v>
      </c>
      <c r="H6">
        <v>963.6583333333333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39</v>
      </c>
      <c r="R6">
        <f t="shared" si="6"/>
        <v>50.600000000000023</v>
      </c>
      <c r="S6">
        <f t="shared" si="7"/>
        <v>0.77075098814229215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991</v>
      </c>
      <c r="D7">
        <v>1010</v>
      </c>
      <c r="E7">
        <v>980.1</v>
      </c>
      <c r="F7">
        <v>985</v>
      </c>
      <c r="G7">
        <f>_xll.TA_TYPPRICE(D7,E7,F7)</f>
        <v>991.69999999999993</v>
      </c>
      <c r="H7">
        <v>977.67916666666656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76.19047619047619</v>
      </c>
      <c r="O7" t="str">
        <f t="shared" si="3"/>
        <v>UP</v>
      </c>
      <c r="P7" t="e">
        <f t="shared" si="4"/>
        <v>#N/A</v>
      </c>
      <c r="Q7">
        <f t="shared" si="5"/>
        <v>4.8999999999999773</v>
      </c>
      <c r="R7">
        <f t="shared" si="6"/>
        <v>29.899999999999977</v>
      </c>
      <c r="S7">
        <f t="shared" si="7"/>
        <v>0.16387959866220672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963</v>
      </c>
      <c r="D8">
        <v>983.8</v>
      </c>
      <c r="E8">
        <v>945.65</v>
      </c>
      <c r="F8">
        <v>968</v>
      </c>
      <c r="G8">
        <f>_xll.TA_TYPPRICE(D8,E8,F8)</f>
        <v>965.81666666666661</v>
      </c>
      <c r="H8">
        <v>971.74791666666658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56.973293768545986</v>
      </c>
      <c r="O8" t="str">
        <f t="shared" si="3"/>
        <v>No Momentum</v>
      </c>
      <c r="P8" t="e">
        <f t="shared" si="4"/>
        <v>#N/A</v>
      </c>
      <c r="Q8">
        <f t="shared" si="5"/>
        <v>22.350000000000023</v>
      </c>
      <c r="R8">
        <f t="shared" si="6"/>
        <v>38.149999999999977</v>
      </c>
      <c r="S8">
        <f t="shared" si="7"/>
        <v>0.58584534731323812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980.15</v>
      </c>
      <c r="D9">
        <v>983.05</v>
      </c>
      <c r="E9">
        <v>970</v>
      </c>
      <c r="F9">
        <v>980</v>
      </c>
      <c r="G9">
        <f>_xll.TA_TYPPRICE(D9,E9,F9)</f>
        <v>977.68333333333339</v>
      </c>
      <c r="H9">
        <v>974.71562500000005</v>
      </c>
      <c r="I9" t="str">
        <f t="shared" si="0"/>
        <v>UP</v>
      </c>
      <c r="J9">
        <v>980.93750000000011</v>
      </c>
      <c r="K9">
        <v>952.13750000000005</v>
      </c>
      <c r="L9" t="str">
        <f t="shared" si="1"/>
        <v>No Confirmation</v>
      </c>
      <c r="M9" t="str">
        <f t="shared" si="2"/>
        <v>No Trend</v>
      </c>
      <c r="N9">
        <v>64.805825242718441</v>
      </c>
      <c r="O9" t="str">
        <f t="shared" si="3"/>
        <v>UP</v>
      </c>
      <c r="P9" t="str">
        <f t="shared" si="4"/>
        <v>No Trend + Momentum</v>
      </c>
      <c r="Q9">
        <f t="shared" si="5"/>
        <v>10</v>
      </c>
      <c r="R9">
        <f t="shared" si="6"/>
        <v>13.049999999999955</v>
      </c>
      <c r="S9">
        <f t="shared" si="7"/>
        <v>0.76628352490421725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977.05</v>
      </c>
      <c r="D10">
        <v>984.9</v>
      </c>
      <c r="E10">
        <v>960.2</v>
      </c>
      <c r="F10">
        <v>980</v>
      </c>
      <c r="G10">
        <f>_xll.TA_TYPPRICE(D10,E10,F10)</f>
        <v>975.0333333333333</v>
      </c>
      <c r="H10">
        <v>974.87447916666667</v>
      </c>
      <c r="I10" t="str">
        <f t="shared" si="0"/>
        <v>UP</v>
      </c>
      <c r="J10">
        <v>981.81805555555559</v>
      </c>
      <c r="K10">
        <v>953.92916666666667</v>
      </c>
      <c r="L10" t="str">
        <f t="shared" si="1"/>
        <v>No Confirmation</v>
      </c>
      <c r="M10" t="str">
        <f t="shared" si="2"/>
        <v>No Trend</v>
      </c>
      <c r="N10">
        <v>64.805825242718456</v>
      </c>
      <c r="O10" t="str">
        <f t="shared" si="3"/>
        <v>UP</v>
      </c>
      <c r="P10" t="str">
        <f t="shared" si="4"/>
        <v>No Trend + Momentum</v>
      </c>
      <c r="Q10">
        <f t="shared" si="5"/>
        <v>19.799999999999955</v>
      </c>
      <c r="R10">
        <f t="shared" si="6"/>
        <v>24.699999999999932</v>
      </c>
      <c r="S10">
        <f t="shared" si="7"/>
        <v>0.80161943319838092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980.05</v>
      </c>
      <c r="D11">
        <v>1024.0999999999999</v>
      </c>
      <c r="E11">
        <v>979.25</v>
      </c>
      <c r="F11">
        <v>1024</v>
      </c>
      <c r="G11">
        <f>_xll.TA_TYPPRICE(D11,E11,F11)</f>
        <v>1009.1166666666667</v>
      </c>
      <c r="H11">
        <v>991.99557291666667</v>
      </c>
      <c r="I11" t="str">
        <f t="shared" si="0"/>
        <v>UP</v>
      </c>
      <c r="J11">
        <v>991.21404320987654</v>
      </c>
      <c r="K11">
        <v>959.5560185185185</v>
      </c>
      <c r="L11" t="str">
        <f t="shared" si="1"/>
        <v>UP</v>
      </c>
      <c r="M11" t="str">
        <f t="shared" si="2"/>
        <v>UP</v>
      </c>
      <c r="N11">
        <v>82.772703645949349</v>
      </c>
      <c r="O11" t="str">
        <f t="shared" si="3"/>
        <v>UP</v>
      </c>
      <c r="P11" t="str">
        <f t="shared" si="4"/>
        <v>UP</v>
      </c>
      <c r="Q11">
        <f t="shared" si="5"/>
        <v>44.75</v>
      </c>
      <c r="R11">
        <f t="shared" si="6"/>
        <v>44.849999999999909</v>
      </c>
      <c r="S11">
        <f t="shared" si="7"/>
        <v>0.99777034559643463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1003.1</v>
      </c>
      <c r="D12">
        <v>1020</v>
      </c>
      <c r="E12">
        <v>993.05</v>
      </c>
      <c r="F12">
        <v>1006</v>
      </c>
      <c r="G12">
        <f>_xll.TA_TYPPRICE(D12,E12,F12)</f>
        <v>1006.35</v>
      </c>
      <c r="H12">
        <v>999.17278645833335</v>
      </c>
      <c r="I12" t="str">
        <f t="shared" si="0"/>
        <v>UP</v>
      </c>
      <c r="J12">
        <v>997.61092249657065</v>
      </c>
      <c r="K12">
        <v>966.99912551440332</v>
      </c>
      <c r="L12" t="str">
        <f t="shared" si="1"/>
        <v>UP</v>
      </c>
      <c r="M12" t="str">
        <f t="shared" si="2"/>
        <v>UP</v>
      </c>
      <c r="N12">
        <v>65.637673798956286</v>
      </c>
      <c r="O12" t="str">
        <f t="shared" si="3"/>
        <v>UP</v>
      </c>
      <c r="P12" t="str">
        <f t="shared" si="4"/>
        <v>UP</v>
      </c>
      <c r="Q12">
        <f t="shared" si="5"/>
        <v>12.950000000000045</v>
      </c>
      <c r="R12">
        <f t="shared" si="6"/>
        <v>26.950000000000045</v>
      </c>
      <c r="S12">
        <f t="shared" si="7"/>
        <v>0.4805194805194814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1009.95</v>
      </c>
      <c r="D13">
        <v>1010</v>
      </c>
      <c r="E13">
        <v>972</v>
      </c>
      <c r="F13">
        <v>977</v>
      </c>
      <c r="G13">
        <f>_xll.TA_TYPPRICE(D13,E13,F13)</f>
        <v>986.33333333333337</v>
      </c>
      <c r="H13">
        <v>992.7530598958333</v>
      </c>
      <c r="I13" t="str">
        <f t="shared" si="0"/>
        <v>DOWN</v>
      </c>
      <c r="J13">
        <v>1000.3640508306661</v>
      </c>
      <c r="K13">
        <v>968.11043095564708</v>
      </c>
      <c r="L13" t="str">
        <f t="shared" si="1"/>
        <v>No Confirmation</v>
      </c>
      <c r="M13" t="str">
        <f t="shared" si="2"/>
        <v>No Trend</v>
      </c>
      <c r="N13">
        <v>46.324803751656646</v>
      </c>
      <c r="O13" t="str">
        <f t="shared" si="3"/>
        <v>No Momentum</v>
      </c>
      <c r="P13" t="str">
        <f t="shared" si="4"/>
        <v>No Trend + Momentum</v>
      </c>
      <c r="Q13">
        <f t="shared" si="5"/>
        <v>5</v>
      </c>
      <c r="R13">
        <f t="shared" si="6"/>
        <v>38</v>
      </c>
      <c r="S13">
        <f t="shared" si="7"/>
        <v>0.13157894736842105</v>
      </c>
      <c r="T13" t="str">
        <f t="shared" si="8"/>
        <v>DOWN</v>
      </c>
      <c r="U13" t="str">
        <f t="shared" si="9"/>
        <v>No T+M+I</v>
      </c>
      <c r="V13">
        <v>976.08333333333337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974</v>
      </c>
      <c r="D14">
        <v>974</v>
      </c>
      <c r="E14">
        <v>955</v>
      </c>
      <c r="F14">
        <v>958</v>
      </c>
      <c r="G14">
        <f>_xll.TA_TYPPRICE(D14,E14,F14)</f>
        <v>962.33333333333337</v>
      </c>
      <c r="H14">
        <v>977.54319661458339</v>
      </c>
      <c r="I14" t="str">
        <f t="shared" si="0"/>
        <v>DOWN</v>
      </c>
      <c r="J14">
        <v>994.50537286829581</v>
      </c>
      <c r="K14">
        <v>965.19700185439217</v>
      </c>
      <c r="L14" t="str">
        <f t="shared" si="1"/>
        <v>DOWN</v>
      </c>
      <c r="M14" t="str">
        <f t="shared" si="2"/>
        <v>DOWN</v>
      </c>
      <c r="N14">
        <v>37.329573557311754</v>
      </c>
      <c r="O14" t="str">
        <f t="shared" si="3"/>
        <v>DOWN</v>
      </c>
      <c r="P14" t="str">
        <f t="shared" si="4"/>
        <v>DOWN</v>
      </c>
      <c r="Q14">
        <f t="shared" si="5"/>
        <v>3</v>
      </c>
      <c r="R14">
        <f t="shared" si="6"/>
        <v>19</v>
      </c>
      <c r="S14">
        <f t="shared" si="7"/>
        <v>0.15789473684210525</v>
      </c>
      <c r="T14" t="str">
        <f t="shared" si="8"/>
        <v>DOWN</v>
      </c>
      <c r="U14" t="str">
        <f t="shared" si="9"/>
        <v>DOWN</v>
      </c>
      <c r="V14">
        <v>973.3012820512821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969.9</v>
      </c>
      <c r="D15">
        <v>969.9</v>
      </c>
      <c r="E15">
        <v>948.6</v>
      </c>
      <c r="F15">
        <v>961</v>
      </c>
      <c r="G15">
        <f>_xll.TA_TYPPRICE(D15,E15,F15)</f>
        <v>959.83333333333337</v>
      </c>
      <c r="H15">
        <v>968.68826497395844</v>
      </c>
      <c r="I15" t="str">
        <f t="shared" si="0"/>
        <v>DOWN</v>
      </c>
      <c r="J15">
        <v>989.03751223089671</v>
      </c>
      <c r="K15">
        <v>961.50877922008283</v>
      </c>
      <c r="L15" t="str">
        <f t="shared" si="1"/>
        <v>DOWN</v>
      </c>
      <c r="M15" t="str">
        <f t="shared" si="2"/>
        <v>DOWN</v>
      </c>
      <c r="N15">
        <v>39.642734835289026</v>
      </c>
      <c r="O15" t="str">
        <f t="shared" si="3"/>
        <v>DOWN</v>
      </c>
      <c r="P15" t="str">
        <f t="shared" si="4"/>
        <v>DOWN</v>
      </c>
      <c r="Q15">
        <f t="shared" si="5"/>
        <v>12.399999999999977</v>
      </c>
      <c r="R15">
        <f t="shared" si="6"/>
        <v>21.299999999999955</v>
      </c>
      <c r="S15">
        <f t="shared" si="7"/>
        <v>0.58215962441314573</v>
      </c>
      <c r="T15" t="str">
        <f t="shared" si="8"/>
        <v>No Indication</v>
      </c>
      <c r="U15" t="str">
        <f t="shared" si="9"/>
        <v>No T+M+I</v>
      </c>
      <c r="V15">
        <v>971.40877712031568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964.9</v>
      </c>
      <c r="D16">
        <v>974.9</v>
      </c>
      <c r="E16">
        <v>952.2</v>
      </c>
      <c r="F16">
        <v>962</v>
      </c>
      <c r="G16">
        <f>_xll.TA_TYPPRICE(D16,E16,F16)</f>
        <v>963.0333333333333</v>
      </c>
      <c r="H16">
        <v>965.86079915364587</v>
      </c>
      <c r="I16" t="str">
        <f t="shared" si="0"/>
        <v>DOWN</v>
      </c>
      <c r="J16">
        <v>985.895842846253</v>
      </c>
      <c r="K16">
        <v>959.44016161562001</v>
      </c>
      <c r="L16" t="str">
        <f t="shared" si="1"/>
        <v>No Confirmation</v>
      </c>
      <c r="M16" t="str">
        <f t="shared" si="2"/>
        <v>No Trend</v>
      </c>
      <c r="N16">
        <v>40.556918251803857</v>
      </c>
      <c r="O16" t="str">
        <f t="shared" si="3"/>
        <v>No Momentum</v>
      </c>
      <c r="P16" t="str">
        <f t="shared" si="4"/>
        <v>No Trend + Momentum</v>
      </c>
      <c r="Q16">
        <f t="shared" si="5"/>
        <v>9.7999999999999545</v>
      </c>
      <c r="R16">
        <f t="shared" si="6"/>
        <v>22.699999999999932</v>
      </c>
      <c r="S16">
        <f t="shared" si="7"/>
        <v>0.43171806167400811</v>
      </c>
      <c r="T16" t="str">
        <f t="shared" si="8"/>
        <v>No Indication</v>
      </c>
      <c r="U16" t="str">
        <f t="shared" si="9"/>
        <v>No T+M+I</v>
      </c>
      <c r="V16">
        <v>969.9612729479594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955.15</v>
      </c>
      <c r="D17">
        <v>964.6</v>
      </c>
      <c r="E17">
        <v>929</v>
      </c>
      <c r="F17">
        <v>940</v>
      </c>
      <c r="G17">
        <f>_xll.TA_TYPPRICE(D17,E17,F17)</f>
        <v>944.5333333333333</v>
      </c>
      <c r="H17">
        <v>955.19706624348964</v>
      </c>
      <c r="I17" t="str">
        <f t="shared" si="0"/>
        <v>DOWN</v>
      </c>
      <c r="J17">
        <v>981.16343332486349</v>
      </c>
      <c r="K17">
        <v>952.67568125659329</v>
      </c>
      <c r="L17" t="str">
        <f t="shared" si="1"/>
        <v>DOWN</v>
      </c>
      <c r="M17" t="str">
        <f t="shared" si="2"/>
        <v>DOWN</v>
      </c>
      <c r="N17">
        <v>28.631365061843645</v>
      </c>
      <c r="O17" t="str">
        <f t="shared" si="3"/>
        <v>DOWN</v>
      </c>
      <c r="P17" t="str">
        <f t="shared" si="4"/>
        <v>DOWN</v>
      </c>
      <c r="Q17">
        <f t="shared" si="5"/>
        <v>11</v>
      </c>
      <c r="R17">
        <f t="shared" si="6"/>
        <v>35.600000000000023</v>
      </c>
      <c r="S17">
        <f t="shared" si="7"/>
        <v>0.30898876404494363</v>
      </c>
      <c r="T17" t="str">
        <f t="shared" si="8"/>
        <v>No Indication</v>
      </c>
      <c r="U17" t="str">
        <f t="shared" si="9"/>
        <v>No T+M+I</v>
      </c>
      <c r="V17">
        <v>965.35184634058101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945</v>
      </c>
      <c r="D18">
        <v>955</v>
      </c>
      <c r="E18">
        <v>935</v>
      </c>
      <c r="F18">
        <v>940</v>
      </c>
      <c r="G18">
        <f>_xll.TA_TYPPRICE(D18,E18,F18)</f>
        <v>943.33333333333337</v>
      </c>
      <c r="H18">
        <v>949.26519978841156</v>
      </c>
      <c r="I18" t="str">
        <f t="shared" si="0"/>
        <v>DOWN</v>
      </c>
      <c r="J18">
        <v>975.34933703044942</v>
      </c>
      <c r="K18">
        <v>948.74775208846143</v>
      </c>
      <c r="L18" t="str">
        <f t="shared" si="1"/>
        <v>DOWN</v>
      </c>
      <c r="M18" t="str">
        <f t="shared" si="2"/>
        <v>DOWN</v>
      </c>
      <c r="N18">
        <v>28.631365061843638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20</v>
      </c>
      <c r="S18">
        <f t="shared" si="7"/>
        <v>0.25</v>
      </c>
      <c r="T18" t="str">
        <f t="shared" si="8"/>
        <v>No Indication</v>
      </c>
      <c r="U18" t="str">
        <f t="shared" si="9"/>
        <v>No T+M+I</v>
      </c>
      <c r="V18">
        <v>961.45156228818394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940.15</v>
      </c>
      <c r="D19">
        <v>948</v>
      </c>
      <c r="E19">
        <v>932.9</v>
      </c>
      <c r="F19">
        <v>935</v>
      </c>
      <c r="G19">
        <f>_xll.TA_TYPPRICE(D19,E19,F19)</f>
        <v>938.63333333333333</v>
      </c>
      <c r="H19">
        <v>943.9492665608725</v>
      </c>
      <c r="I19" t="str">
        <f t="shared" si="0"/>
        <v>DOWN</v>
      </c>
      <c r="J19">
        <v>969.27170657923841</v>
      </c>
      <c r="K19">
        <v>945.22602940213665</v>
      </c>
      <c r="L19" t="str">
        <f t="shared" si="1"/>
        <v>DOWN</v>
      </c>
      <c r="M19" t="str">
        <f t="shared" si="2"/>
        <v>DOWN</v>
      </c>
      <c r="N19">
        <v>25.924360498149309</v>
      </c>
      <c r="O19" t="str">
        <f t="shared" si="3"/>
        <v>DOWN</v>
      </c>
      <c r="P19" t="str">
        <f t="shared" si="4"/>
        <v>DOWN</v>
      </c>
      <c r="Q19">
        <f t="shared" si="5"/>
        <v>2.1000000000000227</v>
      </c>
      <c r="R19">
        <f t="shared" si="6"/>
        <v>15.100000000000023</v>
      </c>
      <c r="S19">
        <f t="shared" si="7"/>
        <v>0.1390728476821205</v>
      </c>
      <c r="T19" t="str">
        <f t="shared" si="8"/>
        <v>DOWN</v>
      </c>
      <c r="U19" t="str">
        <f t="shared" si="9"/>
        <v>DOWN</v>
      </c>
      <c r="V19">
        <v>957.38209116692485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944.95</v>
      </c>
      <c r="D20">
        <v>946.85</v>
      </c>
      <c r="E20">
        <v>931.5</v>
      </c>
      <c r="F20">
        <v>935</v>
      </c>
      <c r="G20">
        <f>_xll.TA_TYPPRICE(D20,E20,F20)</f>
        <v>937.7833333333333</v>
      </c>
      <c r="H20">
        <v>940.8662999471029</v>
      </c>
      <c r="I20" t="str">
        <f t="shared" si="0"/>
        <v>DOWN</v>
      </c>
      <c r="J20">
        <v>964.28910511718539</v>
      </c>
      <c r="K20">
        <v>942.17580064610627</v>
      </c>
      <c r="L20" t="str">
        <f t="shared" si="1"/>
        <v>DOWN</v>
      </c>
      <c r="M20" t="str">
        <f t="shared" si="2"/>
        <v>DOWN</v>
      </c>
      <c r="N20">
        <v>25.924360498149309</v>
      </c>
      <c r="O20" t="str">
        <f t="shared" si="3"/>
        <v>DOWN</v>
      </c>
      <c r="P20" t="str">
        <f t="shared" si="4"/>
        <v>DOWN</v>
      </c>
      <c r="Q20">
        <f t="shared" si="5"/>
        <v>3.5</v>
      </c>
      <c r="R20">
        <f t="shared" si="6"/>
        <v>15.350000000000023</v>
      </c>
      <c r="S20">
        <f t="shared" si="7"/>
        <v>0.22801302931596057</v>
      </c>
      <c r="T20" t="str">
        <f t="shared" si="8"/>
        <v>No Indication</v>
      </c>
      <c r="U20" t="str">
        <f t="shared" si="9"/>
        <v>No T+M+I</v>
      </c>
      <c r="V20">
        <v>953.93869252585944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939.85</v>
      </c>
      <c r="D21">
        <v>939.9</v>
      </c>
      <c r="E21">
        <v>920.1</v>
      </c>
      <c r="F21">
        <v>920</v>
      </c>
      <c r="G21">
        <f>_xll.TA_TYPPRICE(D21,E21,F21)</f>
        <v>926.66666666666663</v>
      </c>
      <c r="H21">
        <v>933.76648330688477</v>
      </c>
      <c r="I21" t="str">
        <f t="shared" si="0"/>
        <v>DOWN</v>
      </c>
      <c r="J21">
        <v>958.86930398003312</v>
      </c>
      <c r="K21">
        <v>937.27006716919379</v>
      </c>
      <c r="L21" t="str">
        <f t="shared" si="1"/>
        <v>DOWN</v>
      </c>
      <c r="M21" t="str">
        <f t="shared" si="2"/>
        <v>DOWN</v>
      </c>
      <c r="N21">
        <v>17.96325664904494</v>
      </c>
      <c r="O21" t="str">
        <f t="shared" si="3"/>
        <v>DOWN</v>
      </c>
      <c r="P21" t="str">
        <f t="shared" si="4"/>
        <v>DOWN</v>
      </c>
      <c r="Q21">
        <f t="shared" si="5"/>
        <v>-0.10000000000002274</v>
      </c>
      <c r="R21">
        <f t="shared" si="6"/>
        <v>19.799999999999955</v>
      </c>
      <c r="S21">
        <f t="shared" si="7"/>
        <v>-5.0505050505062106E-3</v>
      </c>
      <c r="T21" t="str">
        <f t="shared" si="8"/>
        <v>DOWN</v>
      </c>
      <c r="U21" t="str">
        <f t="shared" si="9"/>
        <v>DOWN</v>
      </c>
      <c r="V21">
        <v>948.71735521418873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929.95</v>
      </c>
      <c r="D22">
        <v>936</v>
      </c>
      <c r="E22">
        <v>920.1</v>
      </c>
      <c r="F22">
        <v>924</v>
      </c>
      <c r="G22">
        <f>_xll.TA_TYPPRICE(D22,E22,F22)</f>
        <v>926.69999999999993</v>
      </c>
      <c r="H22">
        <v>930.23324165344229</v>
      </c>
      <c r="I22" t="str">
        <f t="shared" si="0"/>
        <v>DOWN</v>
      </c>
      <c r="J22">
        <v>953.78723642891464</v>
      </c>
      <c r="K22">
        <v>933.45449668715071</v>
      </c>
      <c r="L22" t="str">
        <f t="shared" si="1"/>
        <v>DOWN</v>
      </c>
      <c r="M22" t="str">
        <f t="shared" si="2"/>
        <v>DOWN</v>
      </c>
      <c r="N22">
        <v>25.581023478486127</v>
      </c>
      <c r="O22" t="str">
        <f t="shared" si="3"/>
        <v>DOWN</v>
      </c>
      <c r="P22" t="str">
        <f t="shared" si="4"/>
        <v>DOWN</v>
      </c>
      <c r="Q22">
        <f t="shared" si="5"/>
        <v>3.8999999999999773</v>
      </c>
      <c r="R22">
        <f t="shared" si="6"/>
        <v>15.899999999999977</v>
      </c>
      <c r="S22">
        <f t="shared" si="7"/>
        <v>0.24528301886792345</v>
      </c>
      <c r="T22" t="str">
        <f t="shared" si="8"/>
        <v>No Indication</v>
      </c>
      <c r="U22" t="str">
        <f t="shared" si="9"/>
        <v>No T+M+I</v>
      </c>
      <c r="V22">
        <v>944.91468518123656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924.7</v>
      </c>
      <c r="D23">
        <v>942</v>
      </c>
      <c r="E23">
        <v>916.1</v>
      </c>
      <c r="F23">
        <v>940</v>
      </c>
      <c r="G23">
        <f>_xll.TA_TYPPRICE(D23,E23,F23)</f>
        <v>932.69999999999993</v>
      </c>
      <c r="H23">
        <v>931.46662082672105</v>
      </c>
      <c r="I23" t="str">
        <f t="shared" si="0"/>
        <v>UP</v>
      </c>
      <c r="J23">
        <v>951.1678505558225</v>
      </c>
      <c r="K23">
        <v>929.5979418677839</v>
      </c>
      <c r="L23" t="str">
        <f t="shared" si="1"/>
        <v>No Confirmation</v>
      </c>
      <c r="M23" t="str">
        <f t="shared" si="2"/>
        <v>No Trend</v>
      </c>
      <c r="N23">
        <v>49.177430781303457</v>
      </c>
      <c r="O23" t="str">
        <f t="shared" si="3"/>
        <v>No Momentum</v>
      </c>
      <c r="P23" t="str">
        <f t="shared" si="4"/>
        <v>No Trend + Momentum</v>
      </c>
      <c r="Q23">
        <f t="shared" si="5"/>
        <v>23.899999999999977</v>
      </c>
      <c r="R23">
        <f t="shared" si="6"/>
        <v>25.899999999999977</v>
      </c>
      <c r="S23">
        <f t="shared" si="7"/>
        <v>0.92277992277992271</v>
      </c>
      <c r="T23" t="str">
        <f t="shared" si="8"/>
        <v>UP</v>
      </c>
      <c r="U23" t="str">
        <f t="shared" si="9"/>
        <v>No T+M+I</v>
      </c>
      <c r="V23">
        <v>944.1585797687386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935</v>
      </c>
      <c r="D24">
        <v>949.4</v>
      </c>
      <c r="E24">
        <v>922</v>
      </c>
      <c r="F24">
        <v>936</v>
      </c>
      <c r="G24">
        <f>_xll.TA_TYPPRICE(D24,E24,F24)</f>
        <v>935.80000000000007</v>
      </c>
      <c r="H24">
        <v>933.6333104133605</v>
      </c>
      <c r="I24" t="str">
        <f t="shared" si="0"/>
        <v>UP</v>
      </c>
      <c r="J24">
        <v>950.77499487675084</v>
      </c>
      <c r="K24">
        <v>927.90951034160969</v>
      </c>
      <c r="L24" t="str">
        <f t="shared" si="1"/>
        <v>No Confirmation</v>
      </c>
      <c r="M24" t="str">
        <f t="shared" si="2"/>
        <v>No Trend</v>
      </c>
      <c r="N24">
        <v>44.743934176547043</v>
      </c>
      <c r="O24" t="str">
        <f t="shared" si="3"/>
        <v>No Momentum</v>
      </c>
      <c r="P24" t="str">
        <f t="shared" si="4"/>
        <v>No Trend + Momentum</v>
      </c>
      <c r="Q24">
        <f t="shared" si="5"/>
        <v>14</v>
      </c>
      <c r="R24">
        <f t="shared" si="6"/>
        <v>27.399999999999977</v>
      </c>
      <c r="S24">
        <f t="shared" si="7"/>
        <v>0.51094890510948943</v>
      </c>
      <c r="T24" t="str">
        <f t="shared" si="8"/>
        <v>No Indication</v>
      </c>
      <c r="U24" t="str">
        <f t="shared" si="9"/>
        <v>No T+M+I</v>
      </c>
      <c r="V24">
        <v>942.90341365047118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939.75</v>
      </c>
      <c r="D25">
        <v>941.05</v>
      </c>
      <c r="E25">
        <v>930.1</v>
      </c>
      <c r="F25">
        <v>938</v>
      </c>
      <c r="G25">
        <f>_xll.TA_TYPPRICE(D25,E25,F25)</f>
        <v>936.38333333333333</v>
      </c>
      <c r="H25">
        <v>935.00832187334686</v>
      </c>
      <c r="I25" t="str">
        <f t="shared" si="0"/>
        <v>UP</v>
      </c>
      <c r="J25">
        <v>948.61388490413958</v>
      </c>
      <c r="K25">
        <v>928.39628582125204</v>
      </c>
      <c r="L25" t="str">
        <f t="shared" si="1"/>
        <v>No Confirmation</v>
      </c>
      <c r="M25" t="str">
        <f t="shared" si="2"/>
        <v>No Trend</v>
      </c>
      <c r="N25">
        <v>47.691302861220422</v>
      </c>
      <c r="O25" t="str">
        <f t="shared" si="3"/>
        <v>No Momentum</v>
      </c>
      <c r="P25" t="str">
        <f t="shared" si="4"/>
        <v>No Trend + Momentum</v>
      </c>
      <c r="Q25">
        <f t="shared" si="5"/>
        <v>7.8999999999999773</v>
      </c>
      <c r="R25">
        <f t="shared" si="6"/>
        <v>10.949999999999932</v>
      </c>
      <c r="S25">
        <f t="shared" si="7"/>
        <v>0.72146118721461427</v>
      </c>
      <c r="T25" t="str">
        <f t="shared" si="8"/>
        <v>No Indication</v>
      </c>
      <c r="U25" t="str">
        <f t="shared" si="9"/>
        <v>No T+M+I</v>
      </c>
      <c r="V25">
        <v>942.14904231962942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935.8</v>
      </c>
      <c r="D26">
        <v>948</v>
      </c>
      <c r="E26">
        <v>935.8</v>
      </c>
      <c r="F26">
        <v>940</v>
      </c>
      <c r="G26">
        <f>_xll.TA_TYPPRICE(D26,E26,F26)</f>
        <v>941.26666666666677</v>
      </c>
      <c r="H26">
        <v>938.13749427000675</v>
      </c>
      <c r="I26" t="str">
        <f t="shared" si="0"/>
        <v>UP</v>
      </c>
      <c r="J26">
        <v>948.47746603655298</v>
      </c>
      <c r="K26">
        <v>930.04155563875156</v>
      </c>
      <c r="L26" t="str">
        <f t="shared" si="1"/>
        <v>No Confirmation</v>
      </c>
      <c r="M26" t="str">
        <f t="shared" si="2"/>
        <v>No Trend</v>
      </c>
      <c r="N26">
        <v>50.960990088890476</v>
      </c>
      <c r="O26" t="str">
        <f t="shared" si="3"/>
        <v>No Momentum</v>
      </c>
      <c r="P26" t="str">
        <f t="shared" si="4"/>
        <v>No Trend + Momentum</v>
      </c>
      <c r="Q26">
        <f t="shared" si="5"/>
        <v>4.2000000000000455</v>
      </c>
      <c r="R26">
        <f t="shared" si="6"/>
        <v>12.200000000000045</v>
      </c>
      <c r="S26">
        <f t="shared" si="7"/>
        <v>0.34426229508196965</v>
      </c>
      <c r="T26" t="str">
        <f t="shared" si="8"/>
        <v>No Indication</v>
      </c>
      <c r="U26" t="str">
        <f t="shared" si="9"/>
        <v>No T+M+I</v>
      </c>
      <c r="V26">
        <v>941.81842042430185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940.4</v>
      </c>
      <c r="D27">
        <v>942.8</v>
      </c>
      <c r="E27">
        <v>926.45</v>
      </c>
      <c r="F27">
        <v>930</v>
      </c>
      <c r="G27">
        <f>_xll.TA_TYPPRICE(D27,E27,F27)</f>
        <v>933.08333333333337</v>
      </c>
      <c r="H27">
        <v>935.61041380167012</v>
      </c>
      <c r="I27" t="str">
        <f t="shared" si="0"/>
        <v>DOWN</v>
      </c>
      <c r="J27">
        <v>947.21580691731901</v>
      </c>
      <c r="K27">
        <v>929.24343216347347</v>
      </c>
      <c r="L27" t="str">
        <f t="shared" si="1"/>
        <v>No Confirmation</v>
      </c>
      <c r="M27" t="str">
        <f t="shared" si="2"/>
        <v>No Trend</v>
      </c>
      <c r="N27">
        <v>36.644865789230131</v>
      </c>
      <c r="O27" t="str">
        <f t="shared" si="3"/>
        <v>DOWN</v>
      </c>
      <c r="P27" t="str">
        <f t="shared" si="4"/>
        <v>No Trend + Momentum</v>
      </c>
      <c r="Q27">
        <f t="shared" si="5"/>
        <v>3.5499999999999545</v>
      </c>
      <c r="R27">
        <f t="shared" si="6"/>
        <v>16.349999999999909</v>
      </c>
      <c r="S27">
        <f t="shared" si="7"/>
        <v>0.21712538226299538</v>
      </c>
      <c r="T27" t="str">
        <f t="shared" si="8"/>
        <v>No Indication</v>
      </c>
      <c r="U27" t="str">
        <f t="shared" si="9"/>
        <v>No T+M+I</v>
      </c>
      <c r="V27">
        <v>940.00020189748614</v>
      </c>
      <c r="W27">
        <v>956.61538461538464</v>
      </c>
      <c r="X27">
        <f t="shared" si="10"/>
        <v>-16.615182717898506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930.85</v>
      </c>
      <c r="D28">
        <v>942.35</v>
      </c>
      <c r="E28">
        <v>926</v>
      </c>
      <c r="F28">
        <v>926</v>
      </c>
      <c r="G28">
        <f>_xll.TA_TYPPRICE(D28,E28,F28)</f>
        <v>931.44999999999993</v>
      </c>
      <c r="H28">
        <v>933.53020690083508</v>
      </c>
      <c r="I28" t="str">
        <f t="shared" si="0"/>
        <v>DOWN</v>
      </c>
      <c r="J28">
        <v>946.13451649124818</v>
      </c>
      <c r="K28">
        <v>928.52266946047939</v>
      </c>
      <c r="L28" t="str">
        <f t="shared" si="1"/>
        <v>DOWN</v>
      </c>
      <c r="M28" t="str">
        <f t="shared" si="2"/>
        <v>DOWN</v>
      </c>
      <c r="N28">
        <v>32.131608661187371</v>
      </c>
      <c r="O28" t="str">
        <f t="shared" si="3"/>
        <v>DOWN</v>
      </c>
      <c r="P28" t="str">
        <f t="shared" si="4"/>
        <v>DOWN</v>
      </c>
      <c r="Q28">
        <f t="shared" si="5"/>
        <v>0</v>
      </c>
      <c r="R28">
        <f t="shared" si="6"/>
        <v>16.350000000000023</v>
      </c>
      <c r="S28">
        <f t="shared" si="7"/>
        <v>0</v>
      </c>
      <c r="T28" t="str">
        <f t="shared" si="8"/>
        <v>DOWN</v>
      </c>
      <c r="U28" t="str">
        <f t="shared" si="9"/>
        <v>DOWN</v>
      </c>
      <c r="V28">
        <v>937.84632468248822</v>
      </c>
      <c r="W28">
        <v>954.34757834757841</v>
      </c>
      <c r="X28">
        <f t="shared" si="10"/>
        <v>-16.501253665090189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933.45</v>
      </c>
      <c r="D29">
        <v>934.85</v>
      </c>
      <c r="E29">
        <v>914</v>
      </c>
      <c r="F29">
        <v>916</v>
      </c>
      <c r="G29">
        <f>_xll.TA_TYPPRICE(D29,E29,F29)</f>
        <v>921.61666666666667</v>
      </c>
      <c r="H29">
        <v>927.57343678375082</v>
      </c>
      <c r="I29" t="str">
        <f t="shared" si="0"/>
        <v>DOWN</v>
      </c>
      <c r="J29">
        <v>943.62684615985972</v>
      </c>
      <c r="K29">
        <v>925.29540958037285</v>
      </c>
      <c r="L29" t="str">
        <f t="shared" si="1"/>
        <v>DOWN</v>
      </c>
      <c r="M29" t="str">
        <f t="shared" si="2"/>
        <v>DOWN</v>
      </c>
      <c r="N29">
        <v>23.201703663884153</v>
      </c>
      <c r="O29" t="str">
        <f t="shared" si="3"/>
        <v>DOWN</v>
      </c>
      <c r="P29" t="str">
        <f t="shared" si="4"/>
        <v>DOWN</v>
      </c>
      <c r="Q29">
        <f t="shared" si="5"/>
        <v>2</v>
      </c>
      <c r="R29">
        <f t="shared" si="6"/>
        <v>20.850000000000023</v>
      </c>
      <c r="S29">
        <f t="shared" si="7"/>
        <v>9.592326139088718E-2</v>
      </c>
      <c r="T29" t="str">
        <f t="shared" si="8"/>
        <v>DOWN</v>
      </c>
      <c r="U29" t="str">
        <f t="shared" si="9"/>
        <v>DOWN</v>
      </c>
      <c r="V29">
        <v>934.48535165441308</v>
      </c>
      <c r="W29">
        <v>951.50701698849855</v>
      </c>
      <c r="X29">
        <f t="shared" si="10"/>
        <v>-17.021665334085469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919.85</v>
      </c>
      <c r="D30">
        <v>939.9</v>
      </c>
      <c r="E30">
        <v>909.9</v>
      </c>
      <c r="F30">
        <v>921</v>
      </c>
      <c r="G30">
        <f>_xll.TA_TYPPRICE(D30,E30,F30)</f>
        <v>923.6</v>
      </c>
      <c r="H30">
        <v>925.58671839187537</v>
      </c>
      <c r="I30" t="str">
        <f t="shared" si="0"/>
        <v>DOWN</v>
      </c>
      <c r="J30">
        <v>942.79865812433536</v>
      </c>
      <c r="K30">
        <v>921.87420745140105</v>
      </c>
      <c r="L30" t="str">
        <f t="shared" si="1"/>
        <v>DOWN</v>
      </c>
      <c r="M30" t="str">
        <f t="shared" si="2"/>
        <v>DOWN</v>
      </c>
      <c r="N30">
        <v>34.567233126816468</v>
      </c>
      <c r="O30" t="str">
        <f t="shared" si="3"/>
        <v>DOWN</v>
      </c>
      <c r="P30" t="str">
        <f t="shared" si="4"/>
        <v>DOWN</v>
      </c>
      <c r="Q30">
        <f t="shared" si="5"/>
        <v>11.100000000000023</v>
      </c>
      <c r="R30">
        <f t="shared" si="6"/>
        <v>30</v>
      </c>
      <c r="S30">
        <f t="shared" si="7"/>
        <v>0.37000000000000077</v>
      </c>
      <c r="T30" t="str">
        <f t="shared" si="8"/>
        <v>No Indication</v>
      </c>
      <c r="U30" t="str">
        <f t="shared" si="9"/>
        <v>No T+M+I</v>
      </c>
      <c r="V30">
        <v>932.41068216911879</v>
      </c>
      <c r="W30">
        <v>949.24723795231353</v>
      </c>
      <c r="X30">
        <f t="shared" si="10"/>
        <v>-16.83655578319474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920.05</v>
      </c>
      <c r="D31">
        <v>925.05</v>
      </c>
      <c r="E31">
        <v>908</v>
      </c>
      <c r="F31">
        <v>916</v>
      </c>
      <c r="G31">
        <f>_xll.TA_TYPPRICE(D31,E31,F31)</f>
        <v>916.35</v>
      </c>
      <c r="H31">
        <v>920.96835919593764</v>
      </c>
      <c r="I31" t="str">
        <f t="shared" si="0"/>
        <v>DOWN</v>
      </c>
      <c r="J31">
        <v>938.85451187448302</v>
      </c>
      <c r="K31">
        <v>918.79105023997863</v>
      </c>
      <c r="L31" t="str">
        <f t="shared" si="1"/>
        <v>DOWN</v>
      </c>
      <c r="M31" t="str">
        <f t="shared" si="2"/>
        <v>DOWN</v>
      </c>
      <c r="N31">
        <v>29.17090864059157</v>
      </c>
      <c r="O31" t="str">
        <f t="shared" si="3"/>
        <v>DOWN</v>
      </c>
      <c r="P31" t="str">
        <f t="shared" si="4"/>
        <v>DOWN</v>
      </c>
      <c r="Q31">
        <f t="shared" si="5"/>
        <v>8</v>
      </c>
      <c r="R31">
        <f t="shared" si="6"/>
        <v>17.049999999999955</v>
      </c>
      <c r="S31">
        <f t="shared" si="7"/>
        <v>0.46920821114369626</v>
      </c>
      <c r="T31" t="str">
        <f t="shared" si="8"/>
        <v>No Indication</v>
      </c>
      <c r="U31" t="str">
        <f t="shared" si="9"/>
        <v>No T+M+I</v>
      </c>
      <c r="V31">
        <v>929.88596183540824</v>
      </c>
      <c r="W31">
        <v>946.78447958547554</v>
      </c>
      <c r="X31">
        <f t="shared" si="10"/>
        <v>-16.898517750067299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915</v>
      </c>
      <c r="D32">
        <v>929.25</v>
      </c>
      <c r="E32">
        <v>915</v>
      </c>
      <c r="F32">
        <v>919</v>
      </c>
      <c r="G32">
        <f>_xll.TA_TYPPRICE(D32,E32,F32)</f>
        <v>921.08333333333337</v>
      </c>
      <c r="H32">
        <v>921.02584626463545</v>
      </c>
      <c r="I32" t="str">
        <f t="shared" si="0"/>
        <v>DOWN</v>
      </c>
      <c r="J32">
        <v>936.72017590237567</v>
      </c>
      <c r="K32">
        <v>917.94859463109447</v>
      </c>
      <c r="L32" t="str">
        <f t="shared" si="1"/>
        <v>No Confirmation</v>
      </c>
      <c r="M32" t="str">
        <f t="shared" si="2"/>
        <v>No Trend</v>
      </c>
      <c r="N32">
        <v>36.594615915066449</v>
      </c>
      <c r="O32" t="str">
        <f t="shared" si="3"/>
        <v>DOWN</v>
      </c>
      <c r="P32" t="str">
        <f t="shared" si="4"/>
        <v>No Trend + Momentum</v>
      </c>
      <c r="Q32">
        <f t="shared" si="5"/>
        <v>4</v>
      </c>
      <c r="R32">
        <f t="shared" si="6"/>
        <v>14.25</v>
      </c>
      <c r="S32">
        <f t="shared" si="7"/>
        <v>0.2807017543859649</v>
      </c>
      <c r="T32" t="str">
        <f t="shared" si="8"/>
        <v>No Indication</v>
      </c>
      <c r="U32" t="str">
        <f t="shared" si="9"/>
        <v>No T+M+I</v>
      </c>
      <c r="V32">
        <v>928.21119847611465</v>
      </c>
      <c r="W32">
        <v>944.72636998655139</v>
      </c>
      <c r="X32">
        <f t="shared" si="10"/>
        <v>-16.515171510436744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931</v>
      </c>
      <c r="D33">
        <v>931</v>
      </c>
      <c r="E33">
        <v>915</v>
      </c>
      <c r="F33">
        <v>920</v>
      </c>
      <c r="G33">
        <f>_xll.TA_TYPPRICE(D33,E33,F33)</f>
        <v>922</v>
      </c>
      <c r="H33">
        <v>921.51292313231772</v>
      </c>
      <c r="I33" t="str">
        <f t="shared" si="0"/>
        <v>DOWN</v>
      </c>
      <c r="J33">
        <v>935.44902570184775</v>
      </c>
      <c r="K33">
        <v>917.2933513797401</v>
      </c>
      <c r="L33" t="str">
        <f t="shared" si="1"/>
        <v>No Confirmation</v>
      </c>
      <c r="M33" t="str">
        <f t="shared" si="2"/>
        <v>No Trend</v>
      </c>
      <c r="N33">
        <v>39.247756407000026</v>
      </c>
      <c r="O33" t="str">
        <f t="shared" si="3"/>
        <v>DOWN</v>
      </c>
      <c r="P33" t="str">
        <f t="shared" si="4"/>
        <v>No Trend + Momentum</v>
      </c>
      <c r="Q33">
        <f t="shared" si="5"/>
        <v>5</v>
      </c>
      <c r="R33">
        <f t="shared" si="6"/>
        <v>16</v>
      </c>
      <c r="S33">
        <f t="shared" si="7"/>
        <v>0.3125</v>
      </c>
      <c r="T33" t="str">
        <f t="shared" si="8"/>
        <v>No Indication</v>
      </c>
      <c r="U33" t="str">
        <f t="shared" si="9"/>
        <v>No T+M+I</v>
      </c>
      <c r="V33">
        <v>926.947937172097</v>
      </c>
      <c r="W33">
        <v>942.89478702458462</v>
      </c>
      <c r="X33">
        <f t="shared" si="10"/>
        <v>-15.946849852487617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925</v>
      </c>
      <c r="D34">
        <v>937.5</v>
      </c>
      <c r="E34">
        <v>915</v>
      </c>
      <c r="F34">
        <v>916</v>
      </c>
      <c r="G34">
        <f>_xll.TA_TYPPRICE(D34,E34,F34)</f>
        <v>922.83333333333337</v>
      </c>
      <c r="H34">
        <v>922.17312823282555</v>
      </c>
      <c r="I34" t="str">
        <f t="shared" si="0"/>
        <v>DOWN</v>
      </c>
      <c r="J34">
        <v>935.90479776810378</v>
      </c>
      <c r="K34">
        <v>916.78371773979791</v>
      </c>
      <c r="L34" t="str">
        <f t="shared" si="1"/>
        <v>DOWN</v>
      </c>
      <c r="M34" t="str">
        <f t="shared" si="2"/>
        <v>DOWN</v>
      </c>
      <c r="N34">
        <v>32.457073215078474</v>
      </c>
      <c r="O34" t="str">
        <f t="shared" si="3"/>
        <v>DOWN</v>
      </c>
      <c r="P34" t="str">
        <f t="shared" si="4"/>
        <v>DOWN</v>
      </c>
      <c r="Q34">
        <f t="shared" si="5"/>
        <v>1</v>
      </c>
      <c r="R34">
        <f t="shared" si="6"/>
        <v>22.5</v>
      </c>
      <c r="S34">
        <f t="shared" si="7"/>
        <v>4.4444444444444446E-2</v>
      </c>
      <c r="T34" t="str">
        <f t="shared" si="8"/>
        <v>DOWN</v>
      </c>
      <c r="U34" t="str">
        <f t="shared" si="9"/>
        <v>DOWN</v>
      </c>
      <c r="V34">
        <v>925.26363914562057</v>
      </c>
      <c r="W34">
        <v>940.90258057831909</v>
      </c>
      <c r="X34">
        <f t="shared" si="10"/>
        <v>-15.638941432698516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946</v>
      </c>
      <c r="D35">
        <v>954</v>
      </c>
      <c r="E35">
        <v>920</v>
      </c>
      <c r="F35">
        <v>921</v>
      </c>
      <c r="G35">
        <f>_xll.TA_TYPPRICE(D35,E35,F35)</f>
        <v>931.66666666666663</v>
      </c>
      <c r="H35">
        <v>926.91989744974603</v>
      </c>
      <c r="I35" t="str">
        <f t="shared" si="0"/>
        <v>DOWN</v>
      </c>
      <c r="J35">
        <v>939.92595381963622</v>
      </c>
      <c r="K35">
        <v>917.49844713095388</v>
      </c>
      <c r="L35" t="str">
        <f t="shared" si="1"/>
        <v>No Confirmation</v>
      </c>
      <c r="M35" t="str">
        <f t="shared" si="2"/>
        <v>No Trend</v>
      </c>
      <c r="N35">
        <v>46.831044918283595</v>
      </c>
      <c r="O35" t="str">
        <f t="shared" si="3"/>
        <v>No Momentum</v>
      </c>
      <c r="P35" t="str">
        <f t="shared" si="4"/>
        <v>No Trend + Momentum</v>
      </c>
      <c r="Q35">
        <f t="shared" si="5"/>
        <v>1</v>
      </c>
      <c r="R35">
        <f t="shared" si="6"/>
        <v>34</v>
      </c>
      <c r="S35">
        <f t="shared" si="7"/>
        <v>2.9411764705882353E-2</v>
      </c>
      <c r="T35" t="str">
        <f t="shared" si="8"/>
        <v>DOWN</v>
      </c>
      <c r="U35" t="str">
        <f t="shared" si="9"/>
        <v>No T+M+I</v>
      </c>
      <c r="V35">
        <v>924.60769466167892</v>
      </c>
      <c r="W35">
        <v>939.42831535029541</v>
      </c>
      <c r="X35">
        <f t="shared" si="10"/>
        <v>-14.820620688616486</v>
      </c>
      <c r="Y35">
        <v>-16.310528748286174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932</v>
      </c>
      <c r="D36">
        <v>932.3</v>
      </c>
      <c r="E36">
        <v>917</v>
      </c>
      <c r="F36">
        <v>918</v>
      </c>
      <c r="G36">
        <f>_xll.TA_TYPPRICE(D36,E36,F36)</f>
        <v>922.43333333333339</v>
      </c>
      <c r="H36">
        <v>924.67661539153971</v>
      </c>
      <c r="I36" t="str">
        <f t="shared" si="0"/>
        <v>DOWN</v>
      </c>
      <c r="J36">
        <v>938.23129741527259</v>
      </c>
      <c r="K36">
        <v>917.38768110185299</v>
      </c>
      <c r="L36" t="str">
        <f t="shared" si="1"/>
        <v>No Confirmation</v>
      </c>
      <c r="M36" t="str">
        <f t="shared" si="2"/>
        <v>No Trend</v>
      </c>
      <c r="N36">
        <v>40.385192848387803</v>
      </c>
      <c r="O36" t="str">
        <f t="shared" si="3"/>
        <v>No Momentum</v>
      </c>
      <c r="P36" t="str">
        <f t="shared" si="4"/>
        <v>No Trend + Momentum</v>
      </c>
      <c r="Q36">
        <f t="shared" si="5"/>
        <v>1</v>
      </c>
      <c r="R36">
        <f t="shared" si="6"/>
        <v>15.299999999999955</v>
      </c>
      <c r="S36">
        <f t="shared" si="7"/>
        <v>6.5359477124183205E-2</v>
      </c>
      <c r="T36" t="str">
        <f t="shared" si="8"/>
        <v>DOWN</v>
      </c>
      <c r="U36" t="str">
        <f t="shared" si="9"/>
        <v>No T+M+I</v>
      </c>
      <c r="V36">
        <v>923.59112625218984</v>
      </c>
      <c r="W36">
        <v>937.84103273175504</v>
      </c>
      <c r="X36">
        <f t="shared" si="10"/>
        <v>-14.249906479565198</v>
      </c>
      <c r="Y36">
        <v>-15.898404294541979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922.95</v>
      </c>
      <c r="D37">
        <v>922.95</v>
      </c>
      <c r="E37">
        <v>915</v>
      </c>
      <c r="F37">
        <v>916</v>
      </c>
      <c r="G37">
        <f>_xll.TA_TYPPRICE(D37,E37,F37)</f>
        <v>917.98333333333323</v>
      </c>
      <c r="H37">
        <v>921.32997436243647</v>
      </c>
      <c r="I37" t="str">
        <f t="shared" si="0"/>
        <v>DOWN</v>
      </c>
      <c r="J37">
        <v>934.83545354521198</v>
      </c>
      <c r="K37">
        <v>916.8570853014412</v>
      </c>
      <c r="L37" t="str">
        <f t="shared" si="1"/>
        <v>DOWN</v>
      </c>
      <c r="M37" t="str">
        <f t="shared" si="2"/>
        <v>DOWN</v>
      </c>
      <c r="N37">
        <v>36.229636145436999</v>
      </c>
      <c r="O37" t="str">
        <f t="shared" si="3"/>
        <v>DOWN</v>
      </c>
      <c r="P37" t="str">
        <f t="shared" si="4"/>
        <v>DOWN</v>
      </c>
      <c r="Q37">
        <f t="shared" si="5"/>
        <v>1</v>
      </c>
      <c r="R37">
        <f t="shared" si="6"/>
        <v>7.9500000000000455</v>
      </c>
      <c r="S37">
        <f t="shared" si="7"/>
        <v>0.12578616352201186</v>
      </c>
      <c r="T37" t="str">
        <f t="shared" si="8"/>
        <v>DOWN</v>
      </c>
      <c r="U37" t="str">
        <f t="shared" si="9"/>
        <v>DOWN</v>
      </c>
      <c r="V37">
        <v>922.42326067492991</v>
      </c>
      <c r="W37">
        <v>936.22317845532871</v>
      </c>
      <c r="X37">
        <f t="shared" si="10"/>
        <v>-13.7999177803988</v>
      </c>
      <c r="Y37">
        <v>-15.478706991713343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919.9</v>
      </c>
      <c r="D38">
        <v>934.35</v>
      </c>
      <c r="E38">
        <v>916</v>
      </c>
      <c r="F38">
        <v>930</v>
      </c>
      <c r="G38">
        <f>_xll.TA_TYPPRICE(D38,E38,F38)</f>
        <v>926.7833333333333</v>
      </c>
      <c r="H38">
        <v>924.05665384788495</v>
      </c>
      <c r="I38" t="str">
        <f t="shared" si="0"/>
        <v>UP</v>
      </c>
      <c r="J38">
        <v>934.72757497960936</v>
      </c>
      <c r="K38">
        <v>916.66662190112095</v>
      </c>
      <c r="L38" t="str">
        <f t="shared" si="1"/>
        <v>No Confirmation</v>
      </c>
      <c r="M38" t="str">
        <f t="shared" si="2"/>
        <v>No Trend</v>
      </c>
      <c r="N38">
        <v>66.442968944345836</v>
      </c>
      <c r="O38" t="str">
        <f t="shared" si="3"/>
        <v>UP</v>
      </c>
      <c r="P38" t="str">
        <f t="shared" si="4"/>
        <v>No Trend + Momentum</v>
      </c>
      <c r="Q38">
        <f t="shared" si="5"/>
        <v>14</v>
      </c>
      <c r="R38">
        <f t="shared" si="6"/>
        <v>18.350000000000023</v>
      </c>
      <c r="S38">
        <f t="shared" si="7"/>
        <v>0.76294277929155219</v>
      </c>
      <c r="T38" t="str">
        <f t="shared" si="8"/>
        <v>No Indication</v>
      </c>
      <c r="U38" t="str">
        <f t="shared" si="9"/>
        <v>No T+M+I</v>
      </c>
      <c r="V38">
        <v>923.5889128787868</v>
      </c>
      <c r="W38">
        <v>935.76220227345254</v>
      </c>
      <c r="X38">
        <f t="shared" si="10"/>
        <v>-12.173289394665744</v>
      </c>
      <c r="Y38">
        <v>-14.817623472303824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930.05</v>
      </c>
      <c r="D39">
        <v>930.05</v>
      </c>
      <c r="E39">
        <v>916</v>
      </c>
      <c r="F39">
        <v>916</v>
      </c>
      <c r="G39">
        <f>_xll.TA_TYPPRICE(D39,E39,F39)</f>
        <v>920.68333333333339</v>
      </c>
      <c r="H39">
        <v>922.36999359060917</v>
      </c>
      <c r="I39" t="str">
        <f t="shared" si="0"/>
        <v>DOWN</v>
      </c>
      <c r="J39">
        <v>933.68811387302947</v>
      </c>
      <c r="K39">
        <v>916.5184837008718</v>
      </c>
      <c r="L39" t="str">
        <f t="shared" si="1"/>
        <v>DOWN</v>
      </c>
      <c r="M39" t="str">
        <f t="shared" si="2"/>
        <v>DOWN</v>
      </c>
      <c r="N39">
        <v>41.72952775242981</v>
      </c>
      <c r="O39" t="str">
        <f t="shared" si="3"/>
        <v>No Momentum</v>
      </c>
      <c r="P39" t="str">
        <f t="shared" si="4"/>
        <v>No Trend + Momentum</v>
      </c>
      <c r="Q39">
        <f t="shared" si="5"/>
        <v>0</v>
      </c>
      <c r="R39">
        <f t="shared" si="6"/>
        <v>14.049999999999955</v>
      </c>
      <c r="S39">
        <f t="shared" si="7"/>
        <v>0</v>
      </c>
      <c r="T39" t="str">
        <f t="shared" si="8"/>
        <v>DOWN</v>
      </c>
      <c r="U39" t="str">
        <f t="shared" si="9"/>
        <v>No T+M+I</v>
      </c>
      <c r="V39">
        <v>922.42138782051188</v>
      </c>
      <c r="W39">
        <v>934.29833543838197</v>
      </c>
      <c r="X39">
        <f t="shared" si="10"/>
        <v>-11.876947617870087</v>
      </c>
      <c r="Y39">
        <v>-14.229488301417076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921.9</v>
      </c>
      <c r="D40">
        <v>924.85</v>
      </c>
      <c r="E40">
        <v>915</v>
      </c>
      <c r="F40">
        <v>917</v>
      </c>
      <c r="G40">
        <f>_xll.TA_TYPPRICE(D40,E40,F40)</f>
        <v>918.94999999999993</v>
      </c>
      <c r="H40">
        <v>920.65999679530455</v>
      </c>
      <c r="I40" t="str">
        <f t="shared" si="0"/>
        <v>DOWN</v>
      </c>
      <c r="J40">
        <v>931.72408856791185</v>
      </c>
      <c r="K40">
        <v>916.18104287845586</v>
      </c>
      <c r="L40" t="str">
        <f t="shared" si="1"/>
        <v>No Confirmation</v>
      </c>
      <c r="M40" t="str">
        <f t="shared" si="2"/>
        <v>No Trend</v>
      </c>
      <c r="N40">
        <v>43.602477794271216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9.8500000000000227</v>
      </c>
      <c r="S40">
        <f t="shared" si="7"/>
        <v>0.20304568527918734</v>
      </c>
      <c r="T40" t="str">
        <f t="shared" si="8"/>
        <v>No Indication</v>
      </c>
      <c r="U40" t="str">
        <f t="shared" si="9"/>
        <v>No T+M+I</v>
      </c>
      <c r="V40">
        <v>921.58732815581777</v>
      </c>
      <c r="W40">
        <v>933.01697725776103</v>
      </c>
      <c r="X40">
        <f t="shared" si="10"/>
        <v>-11.429649101943255</v>
      </c>
      <c r="Y40">
        <v>-13.669520461522312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925</v>
      </c>
      <c r="D41">
        <v>925</v>
      </c>
      <c r="E41">
        <v>903.1</v>
      </c>
      <c r="F41">
        <v>909</v>
      </c>
      <c r="G41">
        <f>_xll.TA_TYPPRICE(D41,E41,F41)</f>
        <v>912.36666666666667</v>
      </c>
      <c r="H41">
        <v>916.51333173098556</v>
      </c>
      <c r="I41" t="str">
        <f t="shared" si="0"/>
        <v>DOWN</v>
      </c>
      <c r="J41">
        <v>930.22984666393143</v>
      </c>
      <c r="K41">
        <v>913.27414446102125</v>
      </c>
      <c r="L41" t="str">
        <f t="shared" si="1"/>
        <v>DOWN</v>
      </c>
      <c r="M41" t="str">
        <f t="shared" si="2"/>
        <v>DOWN</v>
      </c>
      <c r="N41">
        <v>32.996595768387579</v>
      </c>
      <c r="O41" t="str">
        <f t="shared" si="3"/>
        <v>DOWN</v>
      </c>
      <c r="P41" t="str">
        <f t="shared" si="4"/>
        <v>DOWN</v>
      </c>
      <c r="Q41">
        <f t="shared" si="5"/>
        <v>5.8999999999999773</v>
      </c>
      <c r="R41">
        <f t="shared" si="6"/>
        <v>21.899999999999977</v>
      </c>
      <c r="S41">
        <f t="shared" si="7"/>
        <v>0.26940639269406319</v>
      </c>
      <c r="T41" t="str">
        <f t="shared" si="8"/>
        <v>No Indication</v>
      </c>
      <c r="U41" t="str">
        <f t="shared" si="9"/>
        <v>No T+M+I</v>
      </c>
      <c r="V41">
        <v>919.65081613184577</v>
      </c>
      <c r="W41">
        <v>931.23794190533431</v>
      </c>
      <c r="X41">
        <f t="shared" si="10"/>
        <v>-11.587125773488538</v>
      </c>
      <c r="Y41">
        <v>-13.253041523915558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908.65</v>
      </c>
      <c r="D42">
        <v>920</v>
      </c>
      <c r="E42">
        <v>908</v>
      </c>
      <c r="F42">
        <v>908</v>
      </c>
      <c r="G42">
        <f>_xll.TA_TYPPRICE(D42,E42,F42)</f>
        <v>912</v>
      </c>
      <c r="H42">
        <v>914.25666586549278</v>
      </c>
      <c r="I42" t="str">
        <f t="shared" si="0"/>
        <v>DOWN</v>
      </c>
      <c r="J42">
        <v>927.95654740528005</v>
      </c>
      <c r="K42">
        <v>912.10211235857207</v>
      </c>
      <c r="L42" t="str">
        <f t="shared" si="1"/>
        <v>DOWN</v>
      </c>
      <c r="M42" t="str">
        <f t="shared" si="2"/>
        <v>DOWN</v>
      </c>
      <c r="N42">
        <v>31.78843482146733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12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917.85838288079253</v>
      </c>
      <c r="W42">
        <v>929.51661287530953</v>
      </c>
      <c r="X42">
        <f t="shared" si="10"/>
        <v>-11.658229994517001</v>
      </c>
      <c r="Y42">
        <v>-12.934079218035846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913.15</v>
      </c>
      <c r="D43">
        <v>929.95</v>
      </c>
      <c r="E43">
        <v>903.35</v>
      </c>
      <c r="F43">
        <v>913</v>
      </c>
      <c r="G43">
        <f>_xll.TA_TYPPRICE(D43,E43,F43)</f>
        <v>915.43333333333339</v>
      </c>
      <c r="H43">
        <v>914.84499959941309</v>
      </c>
      <c r="I43" t="str">
        <f t="shared" si="0"/>
        <v>DOWN</v>
      </c>
      <c r="J43">
        <v>928.39953687077343</v>
      </c>
      <c r="K43">
        <v>910.15719850111157</v>
      </c>
      <c r="L43" t="str">
        <f t="shared" si="1"/>
        <v>No Confirmation</v>
      </c>
      <c r="M43" t="str">
        <f t="shared" si="2"/>
        <v>No Trend</v>
      </c>
      <c r="N43">
        <v>44.491181986067758</v>
      </c>
      <c r="O43" t="str">
        <f t="shared" si="3"/>
        <v>No Momentum</v>
      </c>
      <c r="P43" t="str">
        <f t="shared" si="4"/>
        <v>No Trend + Momentum</v>
      </c>
      <c r="Q43">
        <f t="shared" si="5"/>
        <v>9.6499999999999773</v>
      </c>
      <c r="R43">
        <f t="shared" si="6"/>
        <v>26.600000000000023</v>
      </c>
      <c r="S43">
        <f t="shared" si="7"/>
        <v>0.36278195488721687</v>
      </c>
      <c r="T43" t="str">
        <f t="shared" si="8"/>
        <v>No Indication</v>
      </c>
      <c r="U43" t="str">
        <f t="shared" si="9"/>
        <v>No T+M+I</v>
      </c>
      <c r="V43">
        <v>917.11093936067061</v>
      </c>
      <c r="W43">
        <v>928.29316006973102</v>
      </c>
      <c r="X43">
        <f t="shared" si="10"/>
        <v>-11.182220709060402</v>
      </c>
      <c r="Y43">
        <v>-12.583707516240757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912.6</v>
      </c>
      <c r="D44">
        <v>919</v>
      </c>
      <c r="E44">
        <v>902.05</v>
      </c>
      <c r="F44">
        <v>910</v>
      </c>
      <c r="G44">
        <f>_xll.TA_TYPPRICE(D44,E44,F44)</f>
        <v>910.35</v>
      </c>
      <c r="H44">
        <v>912.59749979970661</v>
      </c>
      <c r="I44" t="str">
        <f t="shared" si="0"/>
        <v>DOWN</v>
      </c>
      <c r="J44">
        <v>926.31075089949047</v>
      </c>
      <c r="K44">
        <v>908.35559883419785</v>
      </c>
      <c r="L44" t="str">
        <f t="shared" si="1"/>
        <v>No Confirmation</v>
      </c>
      <c r="M44" t="str">
        <f t="shared" si="2"/>
        <v>No Trend</v>
      </c>
      <c r="N44">
        <v>39.038677856264293</v>
      </c>
      <c r="O44" t="str">
        <f t="shared" si="3"/>
        <v>DOWN</v>
      </c>
      <c r="P44" t="str">
        <f t="shared" si="4"/>
        <v>No Trend + Momentum</v>
      </c>
      <c r="Q44">
        <f t="shared" si="5"/>
        <v>7.9500000000000455</v>
      </c>
      <c r="R44">
        <f t="shared" si="6"/>
        <v>16.950000000000045</v>
      </c>
      <c r="S44">
        <f t="shared" si="7"/>
        <v>0.46902654867256782</v>
      </c>
      <c r="T44" t="str">
        <f t="shared" si="8"/>
        <v>No Indication</v>
      </c>
      <c r="U44" t="str">
        <f t="shared" si="9"/>
        <v>No T+M+I</v>
      </c>
      <c r="V44">
        <v>916.01694868979826</v>
      </c>
      <c r="W44">
        <v>926.93811117567691</v>
      </c>
      <c r="X44">
        <f t="shared" si="10"/>
        <v>-10.921162485878654</v>
      </c>
      <c r="Y44">
        <v>-12.251198510168336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914.7</v>
      </c>
      <c r="D45">
        <v>922.8</v>
      </c>
      <c r="E45">
        <v>911</v>
      </c>
      <c r="F45">
        <v>917</v>
      </c>
      <c r="G45">
        <f>_xll.TA_TYPPRICE(D45,E45,F45)</f>
        <v>916.93333333333339</v>
      </c>
      <c r="H45">
        <v>914.76541656652</v>
      </c>
      <c r="I45" t="str">
        <f t="shared" si="0"/>
        <v>UP</v>
      </c>
      <c r="J45">
        <v>925.53058403293699</v>
      </c>
      <c r="K45">
        <v>908.94324353770946</v>
      </c>
      <c r="L45" t="str">
        <f t="shared" si="1"/>
        <v>No Confirmation</v>
      </c>
      <c r="M45" t="str">
        <f t="shared" si="2"/>
        <v>No Trend</v>
      </c>
      <c r="N45">
        <v>55.091119146465616</v>
      </c>
      <c r="O45" t="str">
        <f t="shared" si="3"/>
        <v>No Momentum</v>
      </c>
      <c r="P45" t="str">
        <f t="shared" si="4"/>
        <v>No Trend + Momentum</v>
      </c>
      <c r="Q45">
        <f t="shared" si="5"/>
        <v>6</v>
      </c>
      <c r="R45">
        <f t="shared" si="6"/>
        <v>11.799999999999955</v>
      </c>
      <c r="S45">
        <f t="shared" si="7"/>
        <v>0.50847457627118842</v>
      </c>
      <c r="T45" t="str">
        <f t="shared" si="8"/>
        <v>No Indication</v>
      </c>
      <c r="U45" t="str">
        <f t="shared" si="9"/>
        <v>No T+M+I</v>
      </c>
      <c r="V45">
        <v>916.16818735290622</v>
      </c>
      <c r="W45">
        <v>926.20195479229346</v>
      </c>
      <c r="X45">
        <f t="shared" si="10"/>
        <v>-10.033767439387248</v>
      </c>
      <c r="Y45">
        <v>-11.807712296012118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922</v>
      </c>
      <c r="D46">
        <v>922</v>
      </c>
      <c r="E46">
        <v>914.2</v>
      </c>
      <c r="F46">
        <v>916</v>
      </c>
      <c r="G46">
        <f>_xll.TA_TYPPRICE(D46,E46,F46)</f>
        <v>917.4</v>
      </c>
      <c r="H46">
        <v>916.08270828325999</v>
      </c>
      <c r="I46" t="str">
        <f t="shared" si="0"/>
        <v>DOWN</v>
      </c>
      <c r="J46">
        <v>924.7460098033954</v>
      </c>
      <c r="K46">
        <v>910.11141164044068</v>
      </c>
      <c r="L46" t="str">
        <f t="shared" si="1"/>
        <v>No Confirmation</v>
      </c>
      <c r="M46" t="str">
        <f t="shared" si="2"/>
        <v>No Trend</v>
      </c>
      <c r="N46">
        <v>52.616977374310792</v>
      </c>
      <c r="O46" t="str">
        <f t="shared" si="3"/>
        <v>No Momentum</v>
      </c>
      <c r="P46" t="str">
        <f t="shared" si="4"/>
        <v>No Trend + Momentum</v>
      </c>
      <c r="Q46">
        <f t="shared" si="5"/>
        <v>1.7999999999999545</v>
      </c>
      <c r="R46">
        <f t="shared" si="6"/>
        <v>7.7999999999999545</v>
      </c>
      <c r="S46">
        <f t="shared" si="7"/>
        <v>0.23076923076922629</v>
      </c>
      <c r="T46" t="str">
        <f t="shared" si="8"/>
        <v>No Indication</v>
      </c>
      <c r="U46" t="str">
        <f t="shared" si="9"/>
        <v>No T+M+I</v>
      </c>
      <c r="V46">
        <v>916.14231237553599</v>
      </c>
      <c r="W46">
        <v>925.44625443730877</v>
      </c>
      <c r="X46">
        <f t="shared" si="10"/>
        <v>-9.3039420617727728</v>
      </c>
      <c r="Y46">
        <v>-11.30695824916425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919.95</v>
      </c>
      <c r="D47">
        <v>968</v>
      </c>
      <c r="E47">
        <v>914</v>
      </c>
      <c r="F47">
        <v>961</v>
      </c>
      <c r="G47">
        <f>_xll.TA_TYPPRICE(D47,E47,F47)</f>
        <v>947.66666666666663</v>
      </c>
      <c r="H47">
        <v>931.87468747496337</v>
      </c>
      <c r="I47" t="str">
        <f t="shared" si="0"/>
        <v>UP</v>
      </c>
      <c r="J47">
        <v>934.35800762486303</v>
      </c>
      <c r="K47">
        <v>910.97554238700945</v>
      </c>
      <c r="L47" t="str">
        <f t="shared" si="1"/>
        <v>UP</v>
      </c>
      <c r="M47" t="str">
        <f t="shared" si="2"/>
        <v>UP</v>
      </c>
      <c r="N47">
        <v>86.562533059038159</v>
      </c>
      <c r="O47" t="str">
        <f t="shared" si="3"/>
        <v>UP</v>
      </c>
      <c r="P47" t="str">
        <f t="shared" si="4"/>
        <v>UP</v>
      </c>
      <c r="Q47">
        <f t="shared" si="5"/>
        <v>47</v>
      </c>
      <c r="R47">
        <f t="shared" si="6"/>
        <v>54</v>
      </c>
      <c r="S47">
        <f t="shared" si="7"/>
        <v>0.87037037037037035</v>
      </c>
      <c r="T47" t="str">
        <f t="shared" si="8"/>
        <v>UP</v>
      </c>
      <c r="U47" t="str">
        <f t="shared" si="9"/>
        <v>UP</v>
      </c>
      <c r="V47">
        <v>923.04349508699204</v>
      </c>
      <c r="W47">
        <v>928.07986521973032</v>
      </c>
      <c r="X47">
        <f t="shared" si="10"/>
        <v>-5.0363701327382842</v>
      </c>
      <c r="Y47">
        <v>-10.052840625879057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963</v>
      </c>
      <c r="D48">
        <v>1046.7</v>
      </c>
      <c r="E48">
        <v>943.05</v>
      </c>
      <c r="F48">
        <v>1036</v>
      </c>
      <c r="G48">
        <f>_xll.TA_TYPPRICE(D48,E48,F48)</f>
        <v>1008.5833333333334</v>
      </c>
      <c r="H48">
        <v>970.22901040414831</v>
      </c>
      <c r="I48" t="str">
        <f t="shared" si="0"/>
        <v>UP</v>
      </c>
      <c r="J48">
        <v>959.32289481933788</v>
      </c>
      <c r="K48">
        <v>918.10319963434063</v>
      </c>
      <c r="L48" t="str">
        <f t="shared" si="1"/>
        <v>UP</v>
      </c>
      <c r="M48" t="str">
        <f t="shared" si="2"/>
        <v>UP</v>
      </c>
      <c r="N48">
        <v>94.608873814846731</v>
      </c>
      <c r="O48" t="str">
        <f t="shared" si="3"/>
        <v>UP</v>
      </c>
      <c r="P48" t="str">
        <f t="shared" si="4"/>
        <v>UP</v>
      </c>
      <c r="Q48">
        <f t="shared" si="5"/>
        <v>92.950000000000045</v>
      </c>
      <c r="R48">
        <f t="shared" si="6"/>
        <v>103.65000000000009</v>
      </c>
      <c r="S48">
        <f t="shared" si="7"/>
        <v>0.89676796912686896</v>
      </c>
      <c r="T48" t="str">
        <f t="shared" si="8"/>
        <v>UP</v>
      </c>
      <c r="U48" t="str">
        <f t="shared" si="9"/>
        <v>UP</v>
      </c>
      <c r="V48">
        <v>940.42141891976246</v>
      </c>
      <c r="W48">
        <v>936.07394927752807</v>
      </c>
      <c r="X48">
        <f t="shared" si="10"/>
        <v>4.3474696422343868</v>
      </c>
      <c r="Y48">
        <v>-7.1727785722563677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954.85</v>
      </c>
      <c r="AE48">
        <f t="shared" si="16"/>
        <v>982.65000000000009</v>
      </c>
      <c r="AF48">
        <f t="shared" si="17"/>
        <v>994.90000000000009</v>
      </c>
      <c r="AG48">
        <f t="shared" si="18"/>
        <v>1007.1</v>
      </c>
      <c r="AH48">
        <f t="shared" si="19"/>
        <v>1007.1</v>
      </c>
    </row>
    <row r="49" spans="1:34" x14ac:dyDescent="0.25">
      <c r="A49" t="s">
        <v>5</v>
      </c>
      <c r="B49" s="1">
        <v>42923</v>
      </c>
      <c r="C49">
        <v>1029.25</v>
      </c>
      <c r="D49">
        <v>1029.3</v>
      </c>
      <c r="E49">
        <v>985.75</v>
      </c>
      <c r="F49">
        <v>994</v>
      </c>
      <c r="G49">
        <f>_xll.TA_TYPPRICE(D49,E49,F49)</f>
        <v>1003.0166666666668</v>
      </c>
      <c r="H49">
        <v>986.62283853540748</v>
      </c>
      <c r="I49" t="str">
        <f t="shared" si="0"/>
        <v>UP</v>
      </c>
      <c r="J49">
        <v>974.87336263726274</v>
      </c>
      <c r="K49">
        <v>933.13582193782054</v>
      </c>
      <c r="L49" t="str">
        <f t="shared" si="1"/>
        <v>UP</v>
      </c>
      <c r="M49" t="str">
        <f t="shared" si="2"/>
        <v>UP</v>
      </c>
      <c r="N49">
        <v>66.665438704284099</v>
      </c>
      <c r="O49" t="str">
        <f t="shared" si="3"/>
        <v>UP</v>
      </c>
      <c r="P49" t="str">
        <f t="shared" si="4"/>
        <v>UP</v>
      </c>
      <c r="Q49">
        <f t="shared" si="5"/>
        <v>8.25</v>
      </c>
      <c r="R49">
        <f t="shared" si="6"/>
        <v>43.549999999999955</v>
      </c>
      <c r="S49">
        <f t="shared" si="7"/>
        <v>0.1894374282433986</v>
      </c>
      <c r="T49" t="str">
        <f t="shared" si="8"/>
        <v>DOWN</v>
      </c>
      <c r="U49" t="str">
        <f t="shared" si="9"/>
        <v>No T+M+I</v>
      </c>
      <c r="V49">
        <v>948.66427754749134</v>
      </c>
      <c r="W49">
        <v>940.36476784956301</v>
      </c>
      <c r="X49">
        <f t="shared" si="10"/>
        <v>8.2995096979283289</v>
      </c>
      <c r="Y49">
        <v>-4.0783209182194282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990</v>
      </c>
      <c r="D50">
        <v>1000</v>
      </c>
      <c r="E50">
        <v>969</v>
      </c>
      <c r="F50">
        <v>973</v>
      </c>
      <c r="G50">
        <f>_xll.TA_TYPPRICE(D50,E50,F50)</f>
        <v>980.66666666666663</v>
      </c>
      <c r="H50">
        <v>983.644752601037</v>
      </c>
      <c r="I50" t="str">
        <f t="shared" si="0"/>
        <v>DOWN</v>
      </c>
      <c r="J50">
        <v>980.4570598289821</v>
      </c>
      <c r="K50">
        <v>941.10563928497152</v>
      </c>
      <c r="L50" t="str">
        <f t="shared" si="1"/>
        <v>No Confirmation</v>
      </c>
      <c r="M50" t="str">
        <f t="shared" si="2"/>
        <v>No Trend</v>
      </c>
      <c r="N50">
        <v>56.276826457077519</v>
      </c>
      <c r="O50" t="str">
        <f t="shared" si="3"/>
        <v>No Momentum</v>
      </c>
      <c r="P50" t="str">
        <f t="shared" si="4"/>
        <v>No Trend + Momentum</v>
      </c>
      <c r="Q50">
        <f t="shared" si="5"/>
        <v>4</v>
      </c>
      <c r="R50">
        <f t="shared" si="6"/>
        <v>31</v>
      </c>
      <c r="S50">
        <f t="shared" si="7"/>
        <v>0.12903225806451613</v>
      </c>
      <c r="T50" t="str">
        <f t="shared" si="8"/>
        <v>DOWN</v>
      </c>
      <c r="U50" t="str">
        <f t="shared" si="9"/>
        <v>No T+M+I</v>
      </c>
      <c r="V50">
        <v>952.40823484787734</v>
      </c>
      <c r="W50">
        <v>942.7821924532991</v>
      </c>
      <c r="X50">
        <f t="shared" si="10"/>
        <v>9.626042394578235</v>
      </c>
      <c r="Y50">
        <v>-1.3374482556598952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986</v>
      </c>
      <c r="D51">
        <v>1005</v>
      </c>
      <c r="E51">
        <v>954</v>
      </c>
      <c r="F51">
        <v>966</v>
      </c>
      <c r="G51">
        <f>_xll.TA_TYPPRICE(D51,E51,F51)</f>
        <v>975</v>
      </c>
      <c r="H51">
        <v>979.3223763005185</v>
      </c>
      <c r="I51" t="str">
        <f t="shared" si="0"/>
        <v>DOWN</v>
      </c>
      <c r="J51">
        <v>985.91104653365278</v>
      </c>
      <c r="K51">
        <v>943.97105277720004</v>
      </c>
      <c r="L51" t="str">
        <f t="shared" si="1"/>
        <v>No Confirmation</v>
      </c>
      <c r="M51" t="str">
        <f t="shared" si="2"/>
        <v>No Trend</v>
      </c>
      <c r="N51">
        <v>52.845562869884589</v>
      </c>
      <c r="O51" t="str">
        <f t="shared" si="3"/>
        <v>No Momentum</v>
      </c>
      <c r="P51" t="str">
        <f t="shared" si="4"/>
        <v>No Trend + Momentum</v>
      </c>
      <c r="Q51">
        <f t="shared" si="5"/>
        <v>12</v>
      </c>
      <c r="R51">
        <f t="shared" si="6"/>
        <v>51</v>
      </c>
      <c r="S51">
        <f t="shared" si="7"/>
        <v>0.23529411764705882</v>
      </c>
      <c r="T51" t="str">
        <f t="shared" si="8"/>
        <v>No Indication</v>
      </c>
      <c r="U51" t="str">
        <f t="shared" si="9"/>
        <v>No T+M+I</v>
      </c>
      <c r="V51">
        <v>954.49927564051154</v>
      </c>
      <c r="W51">
        <v>944.50203004935099</v>
      </c>
      <c r="X51">
        <f t="shared" si="10"/>
        <v>9.9972455911605493</v>
      </c>
      <c r="Y51">
        <v>0.92949051370419378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968</v>
      </c>
      <c r="D52">
        <v>986</v>
      </c>
      <c r="E52">
        <v>965</v>
      </c>
      <c r="F52">
        <v>979</v>
      </c>
      <c r="G52">
        <f>_xll.TA_TYPPRICE(D52,E52,F52)</f>
        <v>976.66666666666663</v>
      </c>
      <c r="H52">
        <v>977.99452148359251</v>
      </c>
      <c r="I52" t="str">
        <f t="shared" si="0"/>
        <v>UP</v>
      </c>
      <c r="J52">
        <v>985.93081397061883</v>
      </c>
      <c r="K52">
        <v>948.64415216004443</v>
      </c>
      <c r="L52" t="str">
        <f t="shared" si="1"/>
        <v>No Confirmation</v>
      </c>
      <c r="M52" t="str">
        <f t="shared" si="2"/>
        <v>No Trend</v>
      </c>
      <c r="N52">
        <v>58.692267613951955</v>
      </c>
      <c r="O52" t="str">
        <f t="shared" si="3"/>
        <v>No Momentum</v>
      </c>
      <c r="P52" t="str">
        <f t="shared" si="4"/>
        <v>No Trend + Momentum</v>
      </c>
      <c r="Q52">
        <f t="shared" si="5"/>
        <v>14</v>
      </c>
      <c r="R52">
        <f t="shared" si="6"/>
        <v>21</v>
      </c>
      <c r="S52">
        <f t="shared" si="7"/>
        <v>0.66666666666666663</v>
      </c>
      <c r="T52" t="str">
        <f t="shared" si="8"/>
        <v>No Indication</v>
      </c>
      <c r="U52" t="str">
        <f t="shared" si="9"/>
        <v>No T+M+I</v>
      </c>
      <c r="V52">
        <v>958.26861784966366</v>
      </c>
      <c r="W52">
        <v>947.05743523088051</v>
      </c>
      <c r="X52">
        <f t="shared" si="10"/>
        <v>11.211182618783141</v>
      </c>
      <c r="Y52">
        <v>2.9858289347199833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980.25</v>
      </c>
      <c r="D53">
        <v>985.05</v>
      </c>
      <c r="E53">
        <v>956</v>
      </c>
      <c r="F53">
        <v>965</v>
      </c>
      <c r="G53">
        <f>_xll.TA_TYPPRICE(D53,E53,F53)</f>
        <v>968.68333333333339</v>
      </c>
      <c r="H53">
        <v>973.33892740846295</v>
      </c>
      <c r="I53" t="str">
        <f t="shared" si="0"/>
        <v>DOWN</v>
      </c>
      <c r="J53">
        <v>985.73507753270349</v>
      </c>
      <c r="K53">
        <v>950.27878501336784</v>
      </c>
      <c r="L53" t="str">
        <f t="shared" si="1"/>
        <v>No Confirmation</v>
      </c>
      <c r="M53" t="str">
        <f t="shared" si="2"/>
        <v>No Trend</v>
      </c>
      <c r="N53">
        <v>50.297151884297442</v>
      </c>
      <c r="O53" t="str">
        <f t="shared" si="3"/>
        <v>No Momentum</v>
      </c>
      <c r="P53" t="str">
        <f t="shared" si="4"/>
        <v>No Trend + Momentum</v>
      </c>
      <c r="Q53">
        <f t="shared" si="5"/>
        <v>9</v>
      </c>
      <c r="R53">
        <f t="shared" si="6"/>
        <v>29.049999999999955</v>
      </c>
      <c r="S53">
        <f t="shared" si="7"/>
        <v>0.30981067125645489</v>
      </c>
      <c r="T53" t="str">
        <f t="shared" si="8"/>
        <v>No Indication</v>
      </c>
      <c r="U53" t="str">
        <f t="shared" si="9"/>
        <v>No T+M+I</v>
      </c>
      <c r="V53">
        <v>959.30421510356155</v>
      </c>
      <c r="W53">
        <v>948.38651410266709</v>
      </c>
      <c r="X53">
        <f t="shared" si="10"/>
        <v>10.917701000894454</v>
      </c>
      <c r="Y53">
        <v>4.5722033479548774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960.8</v>
      </c>
      <c r="D54">
        <v>978.95</v>
      </c>
      <c r="E54">
        <v>952</v>
      </c>
      <c r="F54">
        <v>955</v>
      </c>
      <c r="G54">
        <f>_xll.TA_TYPPRICE(D54,E54,F54)</f>
        <v>961.98333333333323</v>
      </c>
      <c r="H54">
        <v>967.66113037089804</v>
      </c>
      <c r="I54" t="str">
        <f t="shared" si="0"/>
        <v>DOWN</v>
      </c>
      <c r="J54">
        <v>984.22728252543607</v>
      </c>
      <c r="K54">
        <v>950.66127723261945</v>
      </c>
      <c r="L54" t="str">
        <f t="shared" si="1"/>
        <v>No Confirmation</v>
      </c>
      <c r="M54" t="str">
        <f t="shared" si="2"/>
        <v>No Trend</v>
      </c>
      <c r="N54">
        <v>44.601106873700971</v>
      </c>
      <c r="O54" t="str">
        <f t="shared" si="3"/>
        <v>No Momentum</v>
      </c>
      <c r="P54" t="str">
        <f t="shared" si="4"/>
        <v>No Trend + Momentum</v>
      </c>
      <c r="Q54">
        <f t="shared" si="5"/>
        <v>3</v>
      </c>
      <c r="R54">
        <f t="shared" si="6"/>
        <v>26.950000000000045</v>
      </c>
      <c r="S54">
        <f t="shared" si="7"/>
        <v>0.11131725417439685</v>
      </c>
      <c r="T54" t="str">
        <f t="shared" si="8"/>
        <v>DOWN</v>
      </c>
      <c r="U54" t="str">
        <f t="shared" si="9"/>
        <v>No T+M+I</v>
      </c>
      <c r="V54">
        <v>958.64202816455213</v>
      </c>
      <c r="W54">
        <v>948.87640194691403</v>
      </c>
      <c r="X54">
        <f t="shared" si="10"/>
        <v>9.7656262176381006</v>
      </c>
      <c r="Y54">
        <v>5.6108879218915222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955</v>
      </c>
      <c r="D55">
        <v>972</v>
      </c>
      <c r="E55">
        <v>955</v>
      </c>
      <c r="F55">
        <v>970</v>
      </c>
      <c r="G55">
        <f>_xll.TA_TYPPRICE(D55,E55,F55)</f>
        <v>965.66666666666663</v>
      </c>
      <c r="H55">
        <v>966.66389851878239</v>
      </c>
      <c r="I55" t="str">
        <f t="shared" si="0"/>
        <v>UP</v>
      </c>
      <c r="J55">
        <v>981.51010863089471</v>
      </c>
      <c r="K55">
        <v>951.62543784759293</v>
      </c>
      <c r="L55" t="str">
        <f t="shared" si="1"/>
        <v>No Confirmation</v>
      </c>
      <c r="M55" t="str">
        <f t="shared" si="2"/>
        <v>No Trend</v>
      </c>
      <c r="N55">
        <v>54.304151650319078</v>
      </c>
      <c r="O55" t="str">
        <f t="shared" si="3"/>
        <v>No Momentum</v>
      </c>
      <c r="P55" t="str">
        <f t="shared" si="4"/>
        <v>No Trend + Momentum</v>
      </c>
      <c r="Q55">
        <f t="shared" si="5"/>
        <v>15</v>
      </c>
      <c r="R55">
        <f t="shared" si="6"/>
        <v>17</v>
      </c>
      <c r="S55">
        <f t="shared" si="7"/>
        <v>0.88235294117647056</v>
      </c>
      <c r="T55" t="str">
        <f t="shared" si="8"/>
        <v>UP</v>
      </c>
      <c r="U55" t="str">
        <f t="shared" si="9"/>
        <v>No T+M+I</v>
      </c>
      <c r="V55">
        <v>960.38940844692877</v>
      </c>
      <c r="W55">
        <v>950.44111291380932</v>
      </c>
      <c r="X55">
        <f t="shared" si="10"/>
        <v>9.9482955331194489</v>
      </c>
      <c r="Y55">
        <v>6.4783694441371074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961.05</v>
      </c>
      <c r="D56">
        <v>973.55</v>
      </c>
      <c r="E56">
        <v>950.1</v>
      </c>
      <c r="F56">
        <v>960</v>
      </c>
      <c r="G56">
        <f>_xll.TA_TYPPRICE(D56,E56,F56)</f>
        <v>961.2166666666667</v>
      </c>
      <c r="H56">
        <v>963.94028259272454</v>
      </c>
      <c r="I56" t="str">
        <f t="shared" si="0"/>
        <v>DOWN</v>
      </c>
      <c r="J56">
        <v>979.74119560180702</v>
      </c>
      <c r="K56">
        <v>951.28645165923899</v>
      </c>
      <c r="L56" t="str">
        <f t="shared" si="1"/>
        <v>No Confirmation</v>
      </c>
      <c r="M56" t="str">
        <f t="shared" si="2"/>
        <v>No Trend</v>
      </c>
      <c r="N56">
        <v>47.387589002056643</v>
      </c>
      <c r="O56" t="str">
        <f t="shared" si="3"/>
        <v>No Momentum</v>
      </c>
      <c r="P56" t="str">
        <f t="shared" si="4"/>
        <v>No Trend + Momentum</v>
      </c>
      <c r="Q56">
        <f t="shared" si="5"/>
        <v>9.8999999999999773</v>
      </c>
      <c r="R56">
        <f t="shared" si="6"/>
        <v>23.449999999999932</v>
      </c>
      <c r="S56">
        <f t="shared" si="7"/>
        <v>0.42217484008528811</v>
      </c>
      <c r="T56" t="str">
        <f t="shared" si="8"/>
        <v>No Indication</v>
      </c>
      <c r="U56" t="str">
        <f t="shared" si="9"/>
        <v>No T+M+I</v>
      </c>
      <c r="V56">
        <v>960.32949945509358</v>
      </c>
      <c r="W56">
        <v>951.14917862389757</v>
      </c>
      <c r="X56">
        <f t="shared" si="10"/>
        <v>9.1803208311960134</v>
      </c>
      <c r="Y56">
        <v>7.0187597215488884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963</v>
      </c>
      <c r="D57">
        <v>968.75</v>
      </c>
      <c r="E57">
        <v>950</v>
      </c>
      <c r="F57">
        <v>956</v>
      </c>
      <c r="G57">
        <f>_xll.TA_TYPPRICE(D57,E57,F57)</f>
        <v>958.25</v>
      </c>
      <c r="H57">
        <v>961.09514129636227</v>
      </c>
      <c r="I57" t="str">
        <f t="shared" si="0"/>
        <v>DOWN</v>
      </c>
      <c r="J57">
        <v>977.29870769029435</v>
      </c>
      <c r="K57">
        <v>951.00057351274143</v>
      </c>
      <c r="L57" t="str">
        <f t="shared" si="1"/>
        <v>No Confirmation</v>
      </c>
      <c r="M57" t="str">
        <f t="shared" si="2"/>
        <v>No Trend</v>
      </c>
      <c r="N57">
        <v>44.5504575724663</v>
      </c>
      <c r="O57" t="str">
        <f t="shared" si="3"/>
        <v>No Momentum</v>
      </c>
      <c r="P57" t="str">
        <f t="shared" si="4"/>
        <v>No Trend + Momentum</v>
      </c>
      <c r="Q57">
        <f t="shared" si="5"/>
        <v>6</v>
      </c>
      <c r="R57">
        <f t="shared" si="6"/>
        <v>18.75</v>
      </c>
      <c r="S57">
        <f t="shared" si="7"/>
        <v>0.32</v>
      </c>
      <c r="T57" t="str">
        <f t="shared" si="8"/>
        <v>No Indication</v>
      </c>
      <c r="U57" t="str">
        <f t="shared" si="9"/>
        <v>No T+M+I</v>
      </c>
      <c r="V57">
        <v>959.66342261584839</v>
      </c>
      <c r="W57">
        <v>951.50849872583103</v>
      </c>
      <c r="X57">
        <f t="shared" si="10"/>
        <v>8.1549238900173577</v>
      </c>
      <c r="Y57">
        <v>7.2459925552425819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951.6</v>
      </c>
      <c r="D58">
        <v>982.9</v>
      </c>
      <c r="E58">
        <v>950</v>
      </c>
      <c r="F58">
        <v>970</v>
      </c>
      <c r="G58">
        <f>_xll.TA_TYPPRICE(D58,E58,F58)</f>
        <v>967.63333333333333</v>
      </c>
      <c r="H58">
        <v>964.36423731484774</v>
      </c>
      <c r="I58" t="str">
        <f t="shared" si="0"/>
        <v>UP</v>
      </c>
      <c r="J58">
        <v>978.54343931467338</v>
      </c>
      <c r="K58">
        <v>950.77822384324338</v>
      </c>
      <c r="L58" t="str">
        <f t="shared" si="1"/>
        <v>No Confirmation</v>
      </c>
      <c r="M58" t="str">
        <f t="shared" si="2"/>
        <v>No Trend</v>
      </c>
      <c r="N58">
        <v>56.059892759905615</v>
      </c>
      <c r="O58" t="str">
        <f t="shared" si="3"/>
        <v>No Momentum</v>
      </c>
      <c r="P58" t="str">
        <f t="shared" si="4"/>
        <v>No Trend + Momentum</v>
      </c>
      <c r="Q58">
        <f t="shared" si="5"/>
        <v>20</v>
      </c>
      <c r="R58">
        <f t="shared" si="6"/>
        <v>32.899999999999977</v>
      </c>
      <c r="S58">
        <f t="shared" si="7"/>
        <v>0.60790273556231045</v>
      </c>
      <c r="T58" t="str">
        <f t="shared" si="8"/>
        <v>No Indication</v>
      </c>
      <c r="U58" t="str">
        <f t="shared" si="9"/>
        <v>No T+M+I</v>
      </c>
      <c r="V58">
        <v>961.25366529033329</v>
      </c>
      <c r="W58">
        <v>952.87823956095463</v>
      </c>
      <c r="X58">
        <f t="shared" si="10"/>
        <v>8.3754257293786623</v>
      </c>
      <c r="Y58">
        <v>7.4718791900697976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976</v>
      </c>
      <c r="D59">
        <v>980</v>
      </c>
      <c r="E59">
        <v>953.5</v>
      </c>
      <c r="F59">
        <v>964</v>
      </c>
      <c r="G59">
        <f>_xll.TA_TYPPRICE(D59,E59,F59)</f>
        <v>965.83333333333337</v>
      </c>
      <c r="H59">
        <v>965.09878532409061</v>
      </c>
      <c r="I59" t="str">
        <f t="shared" si="0"/>
        <v>DOWN</v>
      </c>
      <c r="J59">
        <v>978.86711946696823</v>
      </c>
      <c r="K59">
        <v>951.38306298918928</v>
      </c>
      <c r="L59" t="str">
        <f t="shared" si="1"/>
        <v>No Confirmation</v>
      </c>
      <c r="M59" t="str">
        <f t="shared" si="2"/>
        <v>No Trend</v>
      </c>
      <c r="N59">
        <v>50.450047846888339</v>
      </c>
      <c r="O59" t="str">
        <f t="shared" si="3"/>
        <v>No Momentum</v>
      </c>
      <c r="P59" t="str">
        <f t="shared" si="4"/>
        <v>No Trend + Momentum</v>
      </c>
      <c r="Q59">
        <f t="shared" si="5"/>
        <v>10.5</v>
      </c>
      <c r="R59">
        <f t="shared" si="6"/>
        <v>26.5</v>
      </c>
      <c r="S59">
        <f t="shared" si="7"/>
        <v>0.39622641509433965</v>
      </c>
      <c r="T59" t="str">
        <f t="shared" si="8"/>
        <v>No Indication</v>
      </c>
      <c r="U59" t="str">
        <f t="shared" si="9"/>
        <v>No T+M+I</v>
      </c>
      <c r="V59">
        <v>961.67617832258975</v>
      </c>
      <c r="W59">
        <v>953.70207366755062</v>
      </c>
      <c r="X59">
        <f t="shared" si="10"/>
        <v>7.9741046550391275</v>
      </c>
      <c r="Y59">
        <v>7.5723242830636632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980</v>
      </c>
      <c r="D60">
        <v>1002</v>
      </c>
      <c r="E60">
        <v>959.95</v>
      </c>
      <c r="F60">
        <v>960</v>
      </c>
      <c r="G60">
        <f>_xll.TA_TYPPRICE(D60,E60,F60)</f>
        <v>973.98333333333323</v>
      </c>
      <c r="H60">
        <v>969.54105932871198</v>
      </c>
      <c r="I60" t="str">
        <f t="shared" si="0"/>
        <v>DOWN</v>
      </c>
      <c r="J60">
        <v>984.00775958541976</v>
      </c>
      <c r="K60">
        <v>953.28682676936944</v>
      </c>
      <c r="L60" t="str">
        <f t="shared" si="1"/>
        <v>No Confirmation</v>
      </c>
      <c r="M60" t="str">
        <f t="shared" si="2"/>
        <v>No Trend</v>
      </c>
      <c r="N60">
        <v>46.566811296832498</v>
      </c>
      <c r="O60" t="str">
        <f t="shared" si="3"/>
        <v>No Momentum</v>
      </c>
      <c r="P60" t="str">
        <f t="shared" si="4"/>
        <v>No Trend + Momentum</v>
      </c>
      <c r="Q60">
        <f t="shared" si="5"/>
        <v>4.9999999999954525E-2</v>
      </c>
      <c r="R60">
        <f t="shared" si="6"/>
        <v>42.049999999999955</v>
      </c>
      <c r="S60">
        <f t="shared" si="7"/>
        <v>1.1890606420916665E-3</v>
      </c>
      <c r="T60" t="str">
        <f t="shared" si="8"/>
        <v>DOWN</v>
      </c>
      <c r="U60" t="str">
        <f t="shared" si="9"/>
        <v>No T+M+I</v>
      </c>
      <c r="V60">
        <v>961.41830473449897</v>
      </c>
      <c r="W60">
        <v>954.16858672921353</v>
      </c>
      <c r="X60">
        <f t="shared" si="10"/>
        <v>7.2497180052854446</v>
      </c>
      <c r="Y60">
        <v>7.5078030275080199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970</v>
      </c>
      <c r="D61">
        <v>974.95</v>
      </c>
      <c r="E61">
        <v>957</v>
      </c>
      <c r="F61">
        <v>960</v>
      </c>
      <c r="G61">
        <f>_xll.TA_TYPPRICE(D61,E61,F61)</f>
        <v>963.98333333333323</v>
      </c>
      <c r="H61">
        <v>966.76219633102255</v>
      </c>
      <c r="I61" t="str">
        <f t="shared" si="0"/>
        <v>DOWN</v>
      </c>
      <c r="J61">
        <v>981.99492412199311</v>
      </c>
      <c r="K61">
        <v>954.11197637617624</v>
      </c>
      <c r="L61" t="str">
        <f t="shared" si="1"/>
        <v>No Confirmation</v>
      </c>
      <c r="M61" t="str">
        <f t="shared" si="2"/>
        <v>No Trend</v>
      </c>
      <c r="N61">
        <v>46.566811296832498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17.950000000000045</v>
      </c>
      <c r="S61">
        <f t="shared" si="7"/>
        <v>0.1671309192200553</v>
      </c>
      <c r="T61" t="str">
        <f t="shared" si="8"/>
        <v>DOWN</v>
      </c>
      <c r="U61" t="str">
        <f t="shared" si="9"/>
        <v>No T+M+I</v>
      </c>
      <c r="V61">
        <v>961.20010400611454</v>
      </c>
      <c r="W61">
        <v>954.60054326779027</v>
      </c>
      <c r="X61">
        <f t="shared" si="10"/>
        <v>6.5995607383242714</v>
      </c>
      <c r="Y61">
        <v>7.32615456967127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956.05</v>
      </c>
      <c r="D62">
        <v>972</v>
      </c>
      <c r="E62">
        <v>947</v>
      </c>
      <c r="F62">
        <v>952</v>
      </c>
      <c r="G62">
        <f>_xll.TA_TYPPRICE(D62,E62,F62)</f>
        <v>957</v>
      </c>
      <c r="H62">
        <v>961.88109816551128</v>
      </c>
      <c r="I62" t="str">
        <f t="shared" si="0"/>
        <v>DOWN</v>
      </c>
      <c r="J62">
        <v>979.77382987266128</v>
      </c>
      <c r="K62">
        <v>952.53153718147041</v>
      </c>
      <c r="L62" t="str">
        <f t="shared" si="1"/>
        <v>DOWN</v>
      </c>
      <c r="M62" t="str">
        <f t="shared" si="2"/>
        <v>DOWN</v>
      </c>
      <c r="N62">
        <v>37.537617231569406</v>
      </c>
      <c r="O62" t="str">
        <f t="shared" si="3"/>
        <v>DOWN</v>
      </c>
      <c r="P62" t="str">
        <f t="shared" si="4"/>
        <v>DOWN</v>
      </c>
      <c r="Q62">
        <f t="shared" si="5"/>
        <v>5</v>
      </c>
      <c r="R62">
        <f t="shared" si="6"/>
        <v>25</v>
      </c>
      <c r="S62">
        <f t="shared" si="7"/>
        <v>0.2</v>
      </c>
      <c r="T62" t="str">
        <f t="shared" si="8"/>
        <v>No Indication</v>
      </c>
      <c r="U62" t="str">
        <f t="shared" si="9"/>
        <v>No T+M+I</v>
      </c>
      <c r="V62">
        <v>959.78470338978923</v>
      </c>
      <c r="W62">
        <v>954.40791043313914</v>
      </c>
      <c r="X62">
        <f t="shared" si="10"/>
        <v>5.3767929566500925</v>
      </c>
      <c r="Y62">
        <v>6.9362822470670347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957</v>
      </c>
      <c r="D63">
        <v>959.95</v>
      </c>
      <c r="E63">
        <v>918.2</v>
      </c>
      <c r="F63">
        <v>928</v>
      </c>
      <c r="G63">
        <f>_xll.TA_TYPPRICE(D63,E63,F63)</f>
        <v>935.38333333333333</v>
      </c>
      <c r="H63">
        <v>948.63221574942236</v>
      </c>
      <c r="I63" t="str">
        <f t="shared" si="0"/>
        <v>DOWN</v>
      </c>
      <c r="J63">
        <v>975.36853434540319</v>
      </c>
      <c r="K63">
        <v>944.90230669669927</v>
      </c>
      <c r="L63" t="str">
        <f t="shared" si="1"/>
        <v>DOWN</v>
      </c>
      <c r="M63" t="str">
        <f t="shared" si="2"/>
        <v>DOWN</v>
      </c>
      <c r="N63">
        <v>21.73427568256626</v>
      </c>
      <c r="O63" t="str">
        <f t="shared" si="3"/>
        <v>DOWN</v>
      </c>
      <c r="P63" t="str">
        <f t="shared" si="4"/>
        <v>DOWN</v>
      </c>
      <c r="Q63">
        <f t="shared" si="5"/>
        <v>9.7999999999999545</v>
      </c>
      <c r="R63">
        <f t="shared" si="6"/>
        <v>41.75</v>
      </c>
      <c r="S63">
        <f t="shared" si="7"/>
        <v>0.23473053892215459</v>
      </c>
      <c r="T63" t="str">
        <f t="shared" si="8"/>
        <v>No Indication</v>
      </c>
      <c r="U63" t="str">
        <f t="shared" si="9"/>
        <v>No T+M+I</v>
      </c>
      <c r="V63">
        <v>954.8947490221293</v>
      </c>
      <c r="W63">
        <v>952.45176891957328</v>
      </c>
      <c r="X63">
        <f t="shared" si="10"/>
        <v>2.4429801025560209</v>
      </c>
      <c r="Y63">
        <v>6.0376218181648316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921</v>
      </c>
      <c r="D64">
        <v>936.3</v>
      </c>
      <c r="E64">
        <v>912</v>
      </c>
      <c r="F64">
        <v>932</v>
      </c>
      <c r="G64">
        <f>_xll.TA_TYPPRICE(D64,E64,F64)</f>
        <v>926.76666666666677</v>
      </c>
      <c r="H64">
        <v>937.69944120804462</v>
      </c>
      <c r="I64" t="str">
        <f t="shared" si="0"/>
        <v>DOWN</v>
      </c>
      <c r="J64">
        <v>966.68663782420242</v>
      </c>
      <c r="K64">
        <v>937.59068298632167</v>
      </c>
      <c r="L64" t="str">
        <f t="shared" si="1"/>
        <v>DOWN</v>
      </c>
      <c r="M64" t="str">
        <f t="shared" si="2"/>
        <v>DOWN</v>
      </c>
      <c r="N64">
        <v>28.045304017445609</v>
      </c>
      <c r="O64" t="str">
        <f t="shared" si="3"/>
        <v>DOWN</v>
      </c>
      <c r="P64" t="str">
        <f t="shared" si="4"/>
        <v>DOWN</v>
      </c>
      <c r="Q64">
        <f t="shared" si="5"/>
        <v>20</v>
      </c>
      <c r="R64">
        <f t="shared" si="6"/>
        <v>24.299999999999955</v>
      </c>
      <c r="S64">
        <f t="shared" si="7"/>
        <v>0.82304526748971352</v>
      </c>
      <c r="T64" t="str">
        <f t="shared" si="8"/>
        <v>UP</v>
      </c>
      <c r="U64" t="str">
        <f t="shared" si="9"/>
        <v>No T+M+I</v>
      </c>
      <c r="V64">
        <v>951.37247994180177</v>
      </c>
      <c r="W64">
        <v>950.93682307367897</v>
      </c>
      <c r="X64">
        <f t="shared" si="10"/>
        <v>0.43565686812280546</v>
      </c>
      <c r="Y64">
        <v>4.9172288281564267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925.05</v>
      </c>
      <c r="D65">
        <v>933</v>
      </c>
      <c r="E65">
        <v>921</v>
      </c>
      <c r="F65">
        <v>923</v>
      </c>
      <c r="G65">
        <f>_xll.TA_TYPPRICE(D65,E65,F65)</f>
        <v>925.66666666666663</v>
      </c>
      <c r="H65">
        <v>931.68305393735568</v>
      </c>
      <c r="I65" t="str">
        <f t="shared" si="0"/>
        <v>DOWN</v>
      </c>
      <c r="J65">
        <v>959.20071830771303</v>
      </c>
      <c r="K65">
        <v>933.90386454491681</v>
      </c>
      <c r="L65" t="str">
        <f t="shared" si="1"/>
        <v>DOWN</v>
      </c>
      <c r="M65" t="str">
        <f t="shared" si="2"/>
        <v>DOWN</v>
      </c>
      <c r="N65">
        <v>22.860748803393083</v>
      </c>
      <c r="O65" t="str">
        <f t="shared" si="3"/>
        <v>DOWN</v>
      </c>
      <c r="P65" t="str">
        <f t="shared" si="4"/>
        <v>DOWN</v>
      </c>
      <c r="Q65">
        <f t="shared" si="5"/>
        <v>2</v>
      </c>
      <c r="R65">
        <f t="shared" si="6"/>
        <v>12</v>
      </c>
      <c r="S65">
        <f t="shared" si="7"/>
        <v>0.16666666666666666</v>
      </c>
      <c r="T65" t="str">
        <f t="shared" si="8"/>
        <v>DOWN</v>
      </c>
      <c r="U65" t="str">
        <f t="shared" si="9"/>
        <v>DOWN</v>
      </c>
      <c r="V65">
        <v>947.0074830276784</v>
      </c>
      <c r="W65">
        <v>948.86742877192501</v>
      </c>
      <c r="X65">
        <f t="shared" si="10"/>
        <v>-1.8599457442466019</v>
      </c>
      <c r="Y65">
        <v>3.561793913675821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931.65000000000009</v>
      </c>
      <c r="AE65">
        <f t="shared" si="16"/>
        <v>928.40000000000009</v>
      </c>
      <c r="AF65">
        <f t="shared" si="17"/>
        <v>927</v>
      </c>
      <c r="AG65">
        <f t="shared" si="18"/>
        <v>925.6</v>
      </c>
    </row>
    <row r="66" spans="1:33" x14ac:dyDescent="0.25">
      <c r="A66" t="s">
        <v>5</v>
      </c>
      <c r="B66" s="1">
        <v>42948</v>
      </c>
      <c r="C66">
        <v>910.3</v>
      </c>
      <c r="D66">
        <v>928</v>
      </c>
      <c r="E66">
        <v>910.3</v>
      </c>
      <c r="F66">
        <v>915</v>
      </c>
      <c r="G66">
        <f>_xll.TA_TYPPRICE(D66,E66,F66)</f>
        <v>917.76666666666677</v>
      </c>
      <c r="H66">
        <v>924.72486030201117</v>
      </c>
      <c r="I66" t="str">
        <f t="shared" si="0"/>
        <v>DOWN</v>
      </c>
      <c r="J66">
        <v>952.26722535044348</v>
      </c>
      <c r="K66">
        <v>928.65856131271312</v>
      </c>
      <c r="L66" t="str">
        <f t="shared" si="1"/>
        <v>DOWN</v>
      </c>
      <c r="M66" t="str">
        <f t="shared" si="2"/>
        <v>DOWN</v>
      </c>
      <c r="N66">
        <v>18.965217712538585</v>
      </c>
      <c r="O66" t="str">
        <f t="shared" si="3"/>
        <v>DOWN</v>
      </c>
      <c r="P66" t="str">
        <f t="shared" si="4"/>
        <v>DOWN</v>
      </c>
      <c r="Q66">
        <f t="shared" si="5"/>
        <v>4.7000000000000455</v>
      </c>
      <c r="R66">
        <f t="shared" si="6"/>
        <v>17.700000000000045</v>
      </c>
      <c r="S66">
        <f t="shared" si="7"/>
        <v>0.26553672316384369</v>
      </c>
      <c r="T66" t="str">
        <f t="shared" si="8"/>
        <v>No Indication</v>
      </c>
      <c r="U66" t="str">
        <f t="shared" si="9"/>
        <v>No T+M+I</v>
      </c>
      <c r="V66">
        <v>942.08325486957403</v>
      </c>
      <c r="W66">
        <v>946.35873034437498</v>
      </c>
      <c r="X66">
        <f t="shared" si="10"/>
        <v>-4.2754754748009418</v>
      </c>
      <c r="Y66">
        <v>1.9943400359804684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919</v>
      </c>
      <c r="D67">
        <v>922.05</v>
      </c>
      <c r="E67">
        <v>910</v>
      </c>
      <c r="F67">
        <v>914</v>
      </c>
      <c r="G67">
        <f>_xll.TA_TYPPRICE(D67,E67,F67)</f>
        <v>915.35</v>
      </c>
      <c r="H67">
        <v>920.03743015100554</v>
      </c>
      <c r="I67" t="str">
        <f t="shared" ref="I67:I104" si="20">IF(F67&gt;H67,"UP","DOWN")</f>
        <v>DOWN</v>
      </c>
      <c r="J67">
        <v>945.55228638367828</v>
      </c>
      <c r="K67">
        <v>924.5122143543324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18.47335706861255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4</v>
      </c>
      <c r="R67">
        <f t="shared" ref="R67:R104" si="26">D67-E67</f>
        <v>12.049999999999955</v>
      </c>
      <c r="S67">
        <f t="shared" ref="S67:S104" si="27">Q67/R67</f>
        <v>0.33195020746888093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937.76275412040877</v>
      </c>
      <c r="W67">
        <v>943.96178735590274</v>
      </c>
      <c r="X67">
        <f t="shared" ref="X67:X104" si="30">V67-W67</f>
        <v>-6.199033235493971</v>
      </c>
      <c r="Y67">
        <v>0.35566538168558059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915</v>
      </c>
      <c r="D68">
        <v>921</v>
      </c>
      <c r="E68">
        <v>906</v>
      </c>
      <c r="F68">
        <v>906</v>
      </c>
      <c r="G68">
        <f>_xll.TA_TYPPRICE(D68,E68,F68)</f>
        <v>911</v>
      </c>
      <c r="H68">
        <v>915.51871507550277</v>
      </c>
      <c r="I68" t="str">
        <f t="shared" si="20"/>
        <v>DOWN</v>
      </c>
      <c r="J68">
        <v>940.09622274286085</v>
      </c>
      <c r="K68">
        <v>920.39838894225852</v>
      </c>
      <c r="L68" t="str">
        <f t="shared" si="21"/>
        <v>DOWN</v>
      </c>
      <c r="M68" t="str">
        <f t="shared" si="22"/>
        <v>DOWN</v>
      </c>
      <c r="N68">
        <v>14.668975808101987</v>
      </c>
      <c r="O68" t="str">
        <f t="shared" si="23"/>
        <v>DOWN</v>
      </c>
      <c r="P68" t="str">
        <f t="shared" si="24"/>
        <v>DOWN</v>
      </c>
      <c r="Q68">
        <f t="shared" si="25"/>
        <v>0</v>
      </c>
      <c r="R68">
        <f t="shared" si="26"/>
        <v>15</v>
      </c>
      <c r="S68">
        <f t="shared" si="27"/>
        <v>0</v>
      </c>
      <c r="T68" t="str">
        <f t="shared" si="28"/>
        <v>DOWN</v>
      </c>
      <c r="U68" t="str">
        <f t="shared" si="29"/>
        <v>DOWN</v>
      </c>
      <c r="V68">
        <v>932.87617656342286</v>
      </c>
      <c r="W68">
        <v>941.14980310731733</v>
      </c>
      <c r="X68">
        <f t="shared" si="30"/>
        <v>-8.2736265438944656</v>
      </c>
      <c r="Y68">
        <v>-1.3701930034304288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919.30000000000007</v>
      </c>
      <c r="AE68">
        <f t="shared" si="36"/>
        <v>915.25</v>
      </c>
      <c r="AF68">
        <f t="shared" si="37"/>
        <v>913.5</v>
      </c>
      <c r="AG68">
        <f t="shared" si="38"/>
        <v>911.75</v>
      </c>
    </row>
    <row r="69" spans="1:33" x14ac:dyDescent="0.25">
      <c r="A69" t="s">
        <v>5</v>
      </c>
      <c r="B69" s="1">
        <v>42951</v>
      </c>
      <c r="C69">
        <v>915</v>
      </c>
      <c r="D69">
        <v>916.75</v>
      </c>
      <c r="E69">
        <v>902.45</v>
      </c>
      <c r="F69">
        <v>906.55</v>
      </c>
      <c r="G69">
        <f>_xll.TA_TYPPRICE(D69,E69,F69)</f>
        <v>908.58333333333337</v>
      </c>
      <c r="H69">
        <v>912.05102420441813</v>
      </c>
      <c r="I69" t="str">
        <f t="shared" si="20"/>
        <v>DOWN</v>
      </c>
      <c r="J69">
        <v>934.90817324444731</v>
      </c>
      <c r="K69">
        <v>916.40985806620108</v>
      </c>
      <c r="L69" t="str">
        <f t="shared" si="21"/>
        <v>DOWN</v>
      </c>
      <c r="M69" t="str">
        <f t="shared" si="22"/>
        <v>DOWN</v>
      </c>
      <c r="N69">
        <v>16.152890786809753</v>
      </c>
      <c r="O69" t="str">
        <f t="shared" si="23"/>
        <v>DOWN</v>
      </c>
      <c r="P69" t="str">
        <f t="shared" si="24"/>
        <v>DOWN</v>
      </c>
      <c r="Q69">
        <f t="shared" si="25"/>
        <v>4.0999999999999091</v>
      </c>
      <c r="R69">
        <f t="shared" si="26"/>
        <v>14.299999999999955</v>
      </c>
      <c r="S69">
        <f t="shared" si="27"/>
        <v>0.28671328671328128</v>
      </c>
      <c r="T69" t="str">
        <f t="shared" si="28"/>
        <v>No Indication</v>
      </c>
      <c r="U69" t="str">
        <f t="shared" si="29"/>
        <v>No T+M+I</v>
      </c>
      <c r="V69">
        <v>928.82599555366551</v>
      </c>
      <c r="W69">
        <v>938.58685472899754</v>
      </c>
      <c r="X69">
        <f t="shared" si="30"/>
        <v>-9.7608591753320297</v>
      </c>
      <c r="Y69">
        <v>-3.0483262378107492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901</v>
      </c>
      <c r="D70">
        <v>924.75</v>
      </c>
      <c r="E70">
        <v>901</v>
      </c>
      <c r="F70">
        <v>916</v>
      </c>
      <c r="G70">
        <f>_xll.TA_TYPPRICE(D70,E70,F70)</f>
        <v>913.91666666666663</v>
      </c>
      <c r="H70">
        <v>912.98384543554243</v>
      </c>
      <c r="I70" t="str">
        <f t="shared" si="20"/>
        <v>UP</v>
      </c>
      <c r="J70">
        <v>932.65080141234796</v>
      </c>
      <c r="K70">
        <v>912.98544516260085</v>
      </c>
      <c r="L70" t="str">
        <f t="shared" si="21"/>
        <v>No Confirmation</v>
      </c>
      <c r="M70" t="str">
        <f t="shared" si="22"/>
        <v>No Trend</v>
      </c>
      <c r="N70">
        <v>38.953328399938222</v>
      </c>
      <c r="O70" t="str">
        <f t="shared" si="23"/>
        <v>DOWN</v>
      </c>
      <c r="P70" t="str">
        <f t="shared" si="24"/>
        <v>No Trend + Momentum</v>
      </c>
      <c r="Q70">
        <f t="shared" si="25"/>
        <v>15</v>
      </c>
      <c r="R70">
        <f t="shared" si="26"/>
        <v>23.75</v>
      </c>
      <c r="S70">
        <f t="shared" si="27"/>
        <v>0.63157894736842102</v>
      </c>
      <c r="T70" t="str">
        <f t="shared" si="28"/>
        <v>No Indication</v>
      </c>
      <c r="U70" t="str">
        <f t="shared" si="29"/>
        <v>No T+M+I</v>
      </c>
      <c r="V70">
        <v>926.85276546848615</v>
      </c>
      <c r="W70">
        <v>936.91375437870147</v>
      </c>
      <c r="X70">
        <f t="shared" si="30"/>
        <v>-10.060988910215315</v>
      </c>
      <c r="Y70">
        <v>-4.4508587722916619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909.6</v>
      </c>
      <c r="D71">
        <v>932</v>
      </c>
      <c r="E71">
        <v>891.25</v>
      </c>
      <c r="F71">
        <v>897.95</v>
      </c>
      <c r="G71">
        <f>_xll.TA_TYPPRICE(D71,E71,F71)</f>
        <v>907.06666666666661</v>
      </c>
      <c r="H71">
        <v>910.02525605110452</v>
      </c>
      <c r="I71" t="str">
        <f t="shared" si="20"/>
        <v>DOWN</v>
      </c>
      <c r="J71">
        <v>932.50617887627061</v>
      </c>
      <c r="K71">
        <v>908.15534623757844</v>
      </c>
      <c r="L71" t="str">
        <f t="shared" si="21"/>
        <v>DOWN</v>
      </c>
      <c r="M71" t="str">
        <f t="shared" si="22"/>
        <v>DOWN</v>
      </c>
      <c r="N71">
        <v>23.618844879843756</v>
      </c>
      <c r="O71" t="str">
        <f t="shared" si="23"/>
        <v>DOWN</v>
      </c>
      <c r="P71" t="str">
        <f t="shared" si="24"/>
        <v>DOWN</v>
      </c>
      <c r="Q71">
        <f t="shared" si="25"/>
        <v>6.7000000000000455</v>
      </c>
      <c r="R71">
        <f t="shared" si="26"/>
        <v>40.75</v>
      </c>
      <c r="S71">
        <f t="shared" si="27"/>
        <v>0.16441717791411153</v>
      </c>
      <c r="T71" t="str">
        <f t="shared" si="28"/>
        <v>DOWN</v>
      </c>
      <c r="U71" t="str">
        <f t="shared" si="29"/>
        <v>DOWN</v>
      </c>
      <c r="V71">
        <v>922.40618616564211</v>
      </c>
      <c r="W71">
        <v>934.02755035064956</v>
      </c>
      <c r="X71">
        <f t="shared" si="30"/>
        <v>-11.621364185007451</v>
      </c>
      <c r="Y71">
        <v>-5.8849598548348201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887.5</v>
      </c>
      <c r="D72">
        <v>911.15</v>
      </c>
      <c r="E72">
        <v>887.5</v>
      </c>
      <c r="F72">
        <v>908</v>
      </c>
      <c r="G72">
        <f>_xll.TA_TYPPRICE(D72,E72,F72)</f>
        <v>902.2166666666667</v>
      </c>
      <c r="H72">
        <v>906.12096135888555</v>
      </c>
      <c r="I72" t="str">
        <f t="shared" si="20"/>
        <v>UP</v>
      </c>
      <c r="J72">
        <v>927.76036134821049</v>
      </c>
      <c r="K72">
        <v>903.56526929589438</v>
      </c>
      <c r="L72" t="str">
        <f t="shared" si="21"/>
        <v>No Confirmation</v>
      </c>
      <c r="M72" t="str">
        <f t="shared" si="22"/>
        <v>No Trend</v>
      </c>
      <c r="N72">
        <v>40.045384083810291</v>
      </c>
      <c r="O72" t="str">
        <f t="shared" si="23"/>
        <v>No Momentum</v>
      </c>
      <c r="P72" t="str">
        <f t="shared" si="24"/>
        <v>No Trend + Momentum</v>
      </c>
      <c r="Q72">
        <f t="shared" si="25"/>
        <v>20.5</v>
      </c>
      <c r="R72">
        <f t="shared" si="26"/>
        <v>23.649999999999977</v>
      </c>
      <c r="S72">
        <f t="shared" si="27"/>
        <v>0.86680761099365833</v>
      </c>
      <c r="T72" t="str">
        <f t="shared" si="28"/>
        <v>UP</v>
      </c>
      <c r="U72" t="str">
        <f t="shared" si="29"/>
        <v>No T+M+I</v>
      </c>
      <c r="V72">
        <v>920.18984983246639</v>
      </c>
      <c r="W72">
        <v>932.0995836580089</v>
      </c>
      <c r="X72">
        <f t="shared" si="30"/>
        <v>-11.909733825542503</v>
      </c>
      <c r="Y72">
        <v>-7.0899146489763565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901.7</v>
      </c>
      <c r="D73">
        <v>910</v>
      </c>
      <c r="E73">
        <v>900</v>
      </c>
      <c r="F73">
        <v>908.9</v>
      </c>
      <c r="G73">
        <f>_xll.TA_TYPPRICE(D73,E73,F73)</f>
        <v>906.30000000000007</v>
      </c>
      <c r="H73">
        <v>906.21048067944275</v>
      </c>
      <c r="I73" t="str">
        <f t="shared" si="20"/>
        <v>UP</v>
      </c>
      <c r="J73">
        <v>923.81361438194153</v>
      </c>
      <c r="K73">
        <v>902.77298723014007</v>
      </c>
      <c r="L73" t="str">
        <f t="shared" si="21"/>
        <v>No Confirmation</v>
      </c>
      <c r="M73" t="str">
        <f t="shared" si="22"/>
        <v>No Trend</v>
      </c>
      <c r="N73">
        <v>41.454795042503797</v>
      </c>
      <c r="O73" t="str">
        <f t="shared" si="23"/>
        <v>No Momentum</v>
      </c>
      <c r="P73" t="str">
        <f t="shared" si="24"/>
        <v>No Trend + Momentum</v>
      </c>
      <c r="Q73">
        <f t="shared" si="25"/>
        <v>8.8999999999999773</v>
      </c>
      <c r="R73">
        <f t="shared" si="26"/>
        <v>10</v>
      </c>
      <c r="S73">
        <f t="shared" si="27"/>
        <v>0.88999999999999768</v>
      </c>
      <c r="T73" t="str">
        <f t="shared" si="28"/>
        <v>UP</v>
      </c>
      <c r="U73" t="str">
        <f t="shared" si="29"/>
        <v>No T+M+I</v>
      </c>
      <c r="V73">
        <v>918.4529498582408</v>
      </c>
      <c r="W73">
        <v>930.38109597963785</v>
      </c>
      <c r="X73">
        <f t="shared" si="30"/>
        <v>-11.928146121397049</v>
      </c>
      <c r="Y73">
        <v>-8.0575609434604942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900</v>
      </c>
      <c r="D74">
        <v>904.65</v>
      </c>
      <c r="E74">
        <v>899.75</v>
      </c>
      <c r="F74">
        <v>902</v>
      </c>
      <c r="G74">
        <f>_xll.TA_TYPPRICE(D74,E74,F74)</f>
        <v>902.13333333333333</v>
      </c>
      <c r="H74">
        <v>904.17190700638798</v>
      </c>
      <c r="I74" t="str">
        <f t="shared" si="20"/>
        <v>DOWN</v>
      </c>
      <c r="J74">
        <v>919.55503340817677</v>
      </c>
      <c r="K74">
        <v>902.10121229010895</v>
      </c>
      <c r="L74" t="str">
        <f t="shared" si="21"/>
        <v>DOWN</v>
      </c>
      <c r="M74" t="str">
        <f t="shared" si="22"/>
        <v>DOWN</v>
      </c>
      <c r="N74">
        <v>33.832787214253493</v>
      </c>
      <c r="O74" t="str">
        <f t="shared" si="23"/>
        <v>DOWN</v>
      </c>
      <c r="P74" t="str">
        <f t="shared" si="24"/>
        <v>DOWN</v>
      </c>
      <c r="Q74">
        <f t="shared" si="25"/>
        <v>2.25</v>
      </c>
      <c r="R74">
        <f t="shared" si="26"/>
        <v>4.8999999999999773</v>
      </c>
      <c r="S74">
        <f t="shared" si="27"/>
        <v>0.45918367346938987</v>
      </c>
      <c r="T74" t="str">
        <f t="shared" si="28"/>
        <v>No Indication</v>
      </c>
      <c r="U74" t="str">
        <f t="shared" si="29"/>
        <v>No T+M+I</v>
      </c>
      <c r="V74">
        <v>915.92172680312683</v>
      </c>
      <c r="W74">
        <v>928.27879257373877</v>
      </c>
      <c r="X74">
        <f t="shared" si="30"/>
        <v>-12.357065770611939</v>
      </c>
      <c r="Y74">
        <v>-8.9174619088907825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900.35</v>
      </c>
      <c r="D75">
        <v>907</v>
      </c>
      <c r="E75">
        <v>900</v>
      </c>
      <c r="F75">
        <v>900</v>
      </c>
      <c r="G75">
        <f>_xll.TA_TYPPRICE(D75,E75,F75)</f>
        <v>902.33333333333337</v>
      </c>
      <c r="H75">
        <v>903.25262016986062</v>
      </c>
      <c r="I75" t="str">
        <f t="shared" si="20"/>
        <v>DOWN</v>
      </c>
      <c r="J75">
        <v>916.76502598413754</v>
      </c>
      <c r="K75">
        <v>901.63427622564029</v>
      </c>
      <c r="L75" t="str">
        <f t="shared" si="21"/>
        <v>DOWN</v>
      </c>
      <c r="M75" t="str">
        <f t="shared" si="22"/>
        <v>DOWN</v>
      </c>
      <c r="N75">
        <v>31.719712840686547</v>
      </c>
      <c r="O75" t="str">
        <f t="shared" si="23"/>
        <v>DOWN</v>
      </c>
      <c r="P75" t="str">
        <f t="shared" si="24"/>
        <v>DOWN</v>
      </c>
      <c r="Q75">
        <f t="shared" si="25"/>
        <v>0</v>
      </c>
      <c r="R75">
        <f t="shared" si="26"/>
        <v>7</v>
      </c>
      <c r="S75">
        <f t="shared" si="27"/>
        <v>0</v>
      </c>
      <c r="T75" t="str">
        <f t="shared" si="28"/>
        <v>DOWN</v>
      </c>
      <c r="U75" t="str">
        <f t="shared" si="29"/>
        <v>DOWN</v>
      </c>
      <c r="V75">
        <v>913.47223037187655</v>
      </c>
      <c r="W75">
        <v>926.1840671979063</v>
      </c>
      <c r="X75">
        <f t="shared" si="30"/>
        <v>-12.711836826029753</v>
      </c>
      <c r="Y75">
        <v>-9.6763368923185773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900.05</v>
      </c>
      <c r="D76">
        <v>918.3</v>
      </c>
      <c r="E76">
        <v>898</v>
      </c>
      <c r="F76">
        <v>915</v>
      </c>
      <c r="G76">
        <f>_xll.TA_TYPPRICE(D76,E76,F76)</f>
        <v>910.43333333333339</v>
      </c>
      <c r="H76">
        <v>906.84297675159701</v>
      </c>
      <c r="I76" t="str">
        <f t="shared" si="20"/>
        <v>UP</v>
      </c>
      <c r="J76">
        <v>917.10613132099581</v>
      </c>
      <c r="K76">
        <v>900.82665928660913</v>
      </c>
      <c r="L76" t="str">
        <f t="shared" si="21"/>
        <v>No Confirmation</v>
      </c>
      <c r="M76" t="str">
        <f t="shared" si="22"/>
        <v>No Trend</v>
      </c>
      <c r="N76">
        <v>56.935322811523967</v>
      </c>
      <c r="O76" t="str">
        <f t="shared" si="23"/>
        <v>No Momentum</v>
      </c>
      <c r="P76" t="str">
        <f t="shared" si="24"/>
        <v>No Trend + Momentum</v>
      </c>
      <c r="Q76">
        <f t="shared" si="25"/>
        <v>17</v>
      </c>
      <c r="R76">
        <f t="shared" si="26"/>
        <v>20.299999999999955</v>
      </c>
      <c r="S76">
        <f t="shared" si="27"/>
        <v>0.83743842364532206</v>
      </c>
      <c r="T76" t="str">
        <f t="shared" si="28"/>
        <v>UP</v>
      </c>
      <c r="U76" t="str">
        <f t="shared" si="29"/>
        <v>No T+M+I</v>
      </c>
      <c r="V76">
        <v>913.70727185312626</v>
      </c>
      <c r="W76">
        <v>925.35561777583916</v>
      </c>
      <c r="X76">
        <f t="shared" si="30"/>
        <v>-11.648345922712906</v>
      </c>
      <c r="Y76">
        <v>-10.070738698397443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909</v>
      </c>
      <c r="D77">
        <v>933.4</v>
      </c>
      <c r="E77">
        <v>909</v>
      </c>
      <c r="F77">
        <v>932.85</v>
      </c>
      <c r="G77">
        <f>_xll.TA_TYPPRICE(D77,E77,F77)</f>
        <v>925.08333333333337</v>
      </c>
      <c r="H77">
        <v>915.96315504246513</v>
      </c>
      <c r="I77" t="str">
        <f t="shared" si="20"/>
        <v>UP</v>
      </c>
      <c r="J77">
        <v>920.72699102744116</v>
      </c>
      <c r="K77">
        <v>902.6429572229182</v>
      </c>
      <c r="L77" t="str">
        <f t="shared" si="21"/>
        <v>UP</v>
      </c>
      <c r="M77" t="str">
        <f t="shared" si="22"/>
        <v>UP</v>
      </c>
      <c r="N77">
        <v>72.204272387507373</v>
      </c>
      <c r="O77" t="str">
        <f t="shared" si="23"/>
        <v>UP</v>
      </c>
      <c r="P77" t="str">
        <f t="shared" si="24"/>
        <v>UP</v>
      </c>
      <c r="Q77">
        <f t="shared" si="25"/>
        <v>23.850000000000023</v>
      </c>
      <c r="R77">
        <f t="shared" si="26"/>
        <v>24.399999999999977</v>
      </c>
      <c r="S77">
        <f t="shared" si="27"/>
        <v>0.97745901639344446</v>
      </c>
      <c r="T77" t="str">
        <f t="shared" si="28"/>
        <v>UP</v>
      </c>
      <c r="U77" t="str">
        <f t="shared" si="29"/>
        <v>UP</v>
      </c>
      <c r="V77">
        <v>916.65230695264529</v>
      </c>
      <c r="W77">
        <v>925.9107571998511</v>
      </c>
      <c r="X77">
        <f t="shared" si="30"/>
        <v>-9.2584502472058148</v>
      </c>
      <c r="Y77">
        <v>-9.9082810081591184</v>
      </c>
      <c r="Z77" t="str">
        <f t="shared" si="31"/>
        <v>UP</v>
      </c>
      <c r="AA77" t="str">
        <f t="shared" si="32"/>
        <v>UP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925.4</v>
      </c>
      <c r="D78">
        <v>925.4</v>
      </c>
      <c r="E78">
        <v>910</v>
      </c>
      <c r="F78">
        <v>912</v>
      </c>
      <c r="G78">
        <f>_xll.TA_TYPPRICE(D78,E78,F78)</f>
        <v>915.80000000000007</v>
      </c>
      <c r="H78">
        <v>915.88157752123266</v>
      </c>
      <c r="I78" t="str">
        <f t="shared" si="20"/>
        <v>DOWN</v>
      </c>
      <c r="J78">
        <v>921.76543746578761</v>
      </c>
      <c r="K78">
        <v>904.27785561782525</v>
      </c>
      <c r="L78" t="str">
        <f t="shared" si="21"/>
        <v>No Confirmation</v>
      </c>
      <c r="M78" t="str">
        <f t="shared" si="22"/>
        <v>No Trend</v>
      </c>
      <c r="N78">
        <v>47.575260378196717</v>
      </c>
      <c r="O78" t="str">
        <f t="shared" si="23"/>
        <v>No Momentum</v>
      </c>
      <c r="P78" t="str">
        <f t="shared" si="24"/>
        <v>No Trend + Momentum</v>
      </c>
      <c r="Q78">
        <f t="shared" si="25"/>
        <v>2</v>
      </c>
      <c r="R78">
        <f t="shared" si="26"/>
        <v>15.399999999999977</v>
      </c>
      <c r="S78">
        <f t="shared" si="27"/>
        <v>0.12987012987013005</v>
      </c>
      <c r="T78" t="str">
        <f t="shared" si="28"/>
        <v>DOWN</v>
      </c>
      <c r="U78" t="str">
        <f t="shared" si="29"/>
        <v>No T+M+I</v>
      </c>
      <c r="V78">
        <v>915.93656742146914</v>
      </c>
      <c r="W78">
        <v>924.88033074060286</v>
      </c>
      <c r="X78">
        <f t="shared" si="30"/>
        <v>-8.9437633191337227</v>
      </c>
      <c r="Y78">
        <v>-9.7153774703540385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910.35</v>
      </c>
      <c r="D79">
        <v>917</v>
      </c>
      <c r="E79">
        <v>892.5</v>
      </c>
      <c r="F79">
        <v>892.6</v>
      </c>
      <c r="G79">
        <f>_xll.TA_TYPPRICE(D79,E79,F79)</f>
        <v>900.69999999999993</v>
      </c>
      <c r="H79">
        <v>908.29078876061635</v>
      </c>
      <c r="I79" t="str">
        <f t="shared" si="20"/>
        <v>DOWN</v>
      </c>
      <c r="J79">
        <v>920.70645136227927</v>
      </c>
      <c r="K79">
        <v>901.66055436941963</v>
      </c>
      <c r="L79" t="str">
        <f t="shared" si="21"/>
        <v>DOWN</v>
      </c>
      <c r="M79" t="str">
        <f t="shared" si="22"/>
        <v>DOWN</v>
      </c>
      <c r="N79">
        <v>34.062004948746633</v>
      </c>
      <c r="O79" t="str">
        <f t="shared" si="23"/>
        <v>DOWN</v>
      </c>
      <c r="P79" t="str">
        <f t="shared" si="24"/>
        <v>DOWN</v>
      </c>
      <c r="Q79">
        <f t="shared" si="25"/>
        <v>0.10000000000002274</v>
      </c>
      <c r="R79">
        <f t="shared" si="26"/>
        <v>24.5</v>
      </c>
      <c r="S79">
        <f t="shared" si="27"/>
        <v>4.0816326530621529E-3</v>
      </c>
      <c r="T79" t="str">
        <f t="shared" si="28"/>
        <v>DOWN</v>
      </c>
      <c r="U79" t="str">
        <f t="shared" si="29"/>
        <v>DOWN</v>
      </c>
      <c r="V79">
        <v>912.34632627970461</v>
      </c>
      <c r="W79">
        <v>922.4891951301878</v>
      </c>
      <c r="X79">
        <f t="shared" si="30"/>
        <v>-10.142868850483183</v>
      </c>
      <c r="Y79">
        <v>-9.8008757463798677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894.2</v>
      </c>
      <c r="D80">
        <v>904.25</v>
      </c>
      <c r="E80">
        <v>880.2</v>
      </c>
      <c r="F80">
        <v>888</v>
      </c>
      <c r="G80">
        <f>_xll.TA_TYPPRICE(D80,E80,F80)</f>
        <v>890.81666666666661</v>
      </c>
      <c r="H80">
        <v>899.55372771364148</v>
      </c>
      <c r="I80" t="str">
        <f t="shared" si="20"/>
        <v>DOWN</v>
      </c>
      <c r="J80">
        <v>917.04946217066163</v>
      </c>
      <c r="K80">
        <v>896.89154228732639</v>
      </c>
      <c r="L80" t="str">
        <f t="shared" si="21"/>
        <v>DOWN</v>
      </c>
      <c r="M80" t="str">
        <f t="shared" si="22"/>
        <v>DOWN</v>
      </c>
      <c r="N80">
        <v>31.417094652185739</v>
      </c>
      <c r="O80" t="str">
        <f t="shared" si="23"/>
        <v>DOWN</v>
      </c>
      <c r="P80" t="str">
        <f t="shared" si="24"/>
        <v>DOWN</v>
      </c>
      <c r="Q80">
        <f t="shared" si="25"/>
        <v>7.7999999999999545</v>
      </c>
      <c r="R80">
        <f t="shared" si="26"/>
        <v>24.049999999999955</v>
      </c>
      <c r="S80">
        <f t="shared" si="27"/>
        <v>0.32432432432432307</v>
      </c>
      <c r="T80" t="str">
        <f t="shared" si="28"/>
        <v>No Indication</v>
      </c>
      <c r="U80" t="str">
        <f t="shared" si="29"/>
        <v>No T+M+I</v>
      </c>
      <c r="V80">
        <v>908.60073762128854</v>
      </c>
      <c r="W80">
        <v>919.93443993535902</v>
      </c>
      <c r="X80">
        <f t="shared" si="30"/>
        <v>-11.333702314070479</v>
      </c>
      <c r="Y80">
        <v>-10.10744105991799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889</v>
      </c>
      <c r="D81">
        <v>914</v>
      </c>
      <c r="E81">
        <v>885.05</v>
      </c>
      <c r="F81">
        <v>900.8</v>
      </c>
      <c r="G81">
        <f>_xll.TA_TYPPRICE(D81,E81,F81)</f>
        <v>899.94999999999993</v>
      </c>
      <c r="H81">
        <v>899.75186385682071</v>
      </c>
      <c r="I81" t="str">
        <f t="shared" si="20"/>
        <v>UP</v>
      </c>
      <c r="J81">
        <v>916.37180391051459</v>
      </c>
      <c r="K81">
        <v>894.26008844569833</v>
      </c>
      <c r="L81" t="str">
        <f t="shared" si="21"/>
        <v>No Confirmation</v>
      </c>
      <c r="M81" t="str">
        <f t="shared" si="22"/>
        <v>No Trend</v>
      </c>
      <c r="N81">
        <v>46.001390542662691</v>
      </c>
      <c r="O81" t="str">
        <f t="shared" si="23"/>
        <v>No Momentum</v>
      </c>
      <c r="P81" t="str">
        <f t="shared" si="24"/>
        <v>No Trend + Momentum</v>
      </c>
      <c r="Q81">
        <f t="shared" si="25"/>
        <v>15.75</v>
      </c>
      <c r="R81">
        <f t="shared" si="26"/>
        <v>28.950000000000045</v>
      </c>
      <c r="S81">
        <f t="shared" si="27"/>
        <v>0.54404145077720123</v>
      </c>
      <c r="T81" t="str">
        <f t="shared" si="28"/>
        <v>No Indication</v>
      </c>
      <c r="U81" t="str">
        <f t="shared" si="29"/>
        <v>No T+M+I</v>
      </c>
      <c r="V81">
        <v>907.40062414109025</v>
      </c>
      <c r="W81">
        <v>918.51707401422129</v>
      </c>
      <c r="X81">
        <f t="shared" si="30"/>
        <v>-11.116449873131046</v>
      </c>
      <c r="Y81">
        <v>-10.309242822560602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891</v>
      </c>
      <c r="D82">
        <v>919.8</v>
      </c>
      <c r="E82">
        <v>885.65</v>
      </c>
      <c r="F82">
        <v>896</v>
      </c>
      <c r="G82">
        <f>_xll.TA_TYPPRICE(D82,E82,F82)</f>
        <v>900.48333333333323</v>
      </c>
      <c r="H82">
        <v>900.11759859507697</v>
      </c>
      <c r="I82" t="str">
        <f t="shared" si="20"/>
        <v>DOWN</v>
      </c>
      <c r="J82">
        <v>917.13362526373351</v>
      </c>
      <c r="K82">
        <v>892.34673545776536</v>
      </c>
      <c r="L82" t="str">
        <f t="shared" si="21"/>
        <v>No Confirmation</v>
      </c>
      <c r="M82" t="str">
        <f t="shared" si="22"/>
        <v>No Trend</v>
      </c>
      <c r="N82">
        <v>41.8315903555281</v>
      </c>
      <c r="O82" t="str">
        <f t="shared" si="23"/>
        <v>No Momentum</v>
      </c>
      <c r="P82" t="str">
        <f t="shared" si="24"/>
        <v>No Trend + Momentum</v>
      </c>
      <c r="Q82">
        <f t="shared" si="25"/>
        <v>10.350000000000023</v>
      </c>
      <c r="R82">
        <f t="shared" si="26"/>
        <v>34.149999999999977</v>
      </c>
      <c r="S82">
        <f t="shared" si="27"/>
        <v>0.30307467057101112</v>
      </c>
      <c r="T82" t="str">
        <f t="shared" si="28"/>
        <v>No Indication</v>
      </c>
      <c r="U82" t="str">
        <f t="shared" si="29"/>
        <v>No T+M+I</v>
      </c>
      <c r="V82">
        <v>905.64668196553794</v>
      </c>
      <c r="W82">
        <v>916.84914260576045</v>
      </c>
      <c r="X82">
        <f t="shared" si="30"/>
        <v>-11.202460640222512</v>
      </c>
      <c r="Y82">
        <v>-10.487886386092985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897</v>
      </c>
      <c r="D83">
        <v>915.9</v>
      </c>
      <c r="E83">
        <v>897</v>
      </c>
      <c r="F83">
        <v>900</v>
      </c>
      <c r="G83">
        <f>_xll.TA_TYPPRICE(D83,E83,F83)</f>
        <v>904.30000000000007</v>
      </c>
      <c r="H83">
        <v>902.20879929753846</v>
      </c>
      <c r="I83" t="str">
        <f t="shared" si="20"/>
        <v>DOWN</v>
      </c>
      <c r="J83">
        <v>916.85948631623717</v>
      </c>
      <c r="K83">
        <v>893.38079424492867</v>
      </c>
      <c r="L83" t="str">
        <f t="shared" si="21"/>
        <v>No Confirmation</v>
      </c>
      <c r="M83" t="str">
        <f t="shared" si="22"/>
        <v>No Trend</v>
      </c>
      <c r="N83">
        <v>46.850107815926798</v>
      </c>
      <c r="O83" t="str">
        <f t="shared" si="23"/>
        <v>No Momentum</v>
      </c>
      <c r="P83" t="str">
        <f t="shared" si="24"/>
        <v>No Trend + Momentum</v>
      </c>
      <c r="Q83">
        <f t="shared" si="25"/>
        <v>3</v>
      </c>
      <c r="R83">
        <f t="shared" si="26"/>
        <v>18.899999999999977</v>
      </c>
      <c r="S83">
        <f t="shared" si="27"/>
        <v>0.15873015873015892</v>
      </c>
      <c r="T83" t="str">
        <f t="shared" si="28"/>
        <v>DOWN</v>
      </c>
      <c r="U83" t="str">
        <f t="shared" si="29"/>
        <v>No T+M+I</v>
      </c>
      <c r="V83">
        <v>904.77796166314749</v>
      </c>
      <c r="W83">
        <v>915.60105796829669</v>
      </c>
      <c r="X83">
        <f t="shared" si="30"/>
        <v>-10.823096305149193</v>
      </c>
      <c r="Y83">
        <v>-10.554928369904227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900</v>
      </c>
      <c r="D84">
        <v>908.8</v>
      </c>
      <c r="E84">
        <v>891</v>
      </c>
      <c r="F84">
        <v>901</v>
      </c>
      <c r="G84">
        <f>_xll.TA_TYPPRICE(D84,E84,F84)</f>
        <v>900.26666666666677</v>
      </c>
      <c r="H84">
        <v>901.23773298210267</v>
      </c>
      <c r="I84" t="str">
        <f t="shared" si="20"/>
        <v>DOWN</v>
      </c>
      <c r="J84">
        <v>915.0684893570733</v>
      </c>
      <c r="K84">
        <v>892.85172885716679</v>
      </c>
      <c r="L84" t="str">
        <f t="shared" si="21"/>
        <v>No Confirmation</v>
      </c>
      <c r="M84" t="str">
        <f t="shared" si="22"/>
        <v>No Trend</v>
      </c>
      <c r="N84">
        <v>48.24546903356039</v>
      </c>
      <c r="O84" t="str">
        <f t="shared" si="23"/>
        <v>No Momentum</v>
      </c>
      <c r="P84" t="str">
        <f t="shared" si="24"/>
        <v>No Trend + Momentum</v>
      </c>
      <c r="Q84">
        <f t="shared" si="25"/>
        <v>10</v>
      </c>
      <c r="R84">
        <f t="shared" si="26"/>
        <v>17.799999999999955</v>
      </c>
      <c r="S84">
        <f t="shared" si="27"/>
        <v>0.56179775280899025</v>
      </c>
      <c r="T84" t="str">
        <f t="shared" si="28"/>
        <v>No Indication</v>
      </c>
      <c r="U84" t="str">
        <f t="shared" si="29"/>
        <v>No T+M+I</v>
      </c>
      <c r="V84">
        <v>904.19673679189407</v>
      </c>
      <c r="W84">
        <v>914.51949811879319</v>
      </c>
      <c r="X84">
        <f t="shared" si="30"/>
        <v>-10.322761326899126</v>
      </c>
      <c r="Y84">
        <v>-10.508494961303207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906</v>
      </c>
      <c r="D85">
        <v>915.7</v>
      </c>
      <c r="E85">
        <v>900.2</v>
      </c>
      <c r="F85">
        <v>911.15</v>
      </c>
      <c r="G85">
        <f>_xll.TA_TYPPRICE(D85,E85,F85)</f>
        <v>909.01666666666677</v>
      </c>
      <c r="H85">
        <v>905.12719982438466</v>
      </c>
      <c r="I85" t="str">
        <f t="shared" si="20"/>
        <v>UP</v>
      </c>
      <c r="J85">
        <v>915.20882505550151</v>
      </c>
      <c r="K85">
        <v>894.48467800001868</v>
      </c>
      <c r="L85" t="str">
        <f t="shared" si="21"/>
        <v>No Confirmation</v>
      </c>
      <c r="M85" t="str">
        <f t="shared" si="22"/>
        <v>No Trend</v>
      </c>
      <c r="N85">
        <v>61.176988012096444</v>
      </c>
      <c r="O85" t="str">
        <f t="shared" si="23"/>
        <v>UP</v>
      </c>
      <c r="P85" t="str">
        <f t="shared" si="24"/>
        <v>No Trend + Momentum</v>
      </c>
      <c r="Q85">
        <f t="shared" si="25"/>
        <v>10.949999999999932</v>
      </c>
      <c r="R85">
        <f t="shared" si="26"/>
        <v>15.5</v>
      </c>
      <c r="S85">
        <f t="shared" si="27"/>
        <v>0.70645161290322145</v>
      </c>
      <c r="T85" t="str">
        <f t="shared" si="28"/>
        <v>No Indication</v>
      </c>
      <c r="U85" t="str">
        <f t="shared" si="29"/>
        <v>No T+M+I</v>
      </c>
      <c r="V85">
        <v>905.2664695931411</v>
      </c>
      <c r="W85">
        <v>914.26990566554923</v>
      </c>
      <c r="X85">
        <f t="shared" si="30"/>
        <v>-9.0034360724081353</v>
      </c>
      <c r="Y85">
        <v>-10.207483183524193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904.9</v>
      </c>
      <c r="D86">
        <v>912</v>
      </c>
      <c r="E86">
        <v>900</v>
      </c>
      <c r="F86">
        <v>905.5</v>
      </c>
      <c r="G86">
        <f>_xll.TA_TYPPRICE(D86,E86,F86)</f>
        <v>905.83333333333337</v>
      </c>
      <c r="H86">
        <v>905.48026657885907</v>
      </c>
      <c r="I86" t="str">
        <f t="shared" si="20"/>
        <v>UP</v>
      </c>
      <c r="J86">
        <v>914.49575282094565</v>
      </c>
      <c r="K86">
        <v>895.71030511112565</v>
      </c>
      <c r="L86" t="str">
        <f t="shared" si="21"/>
        <v>No Confirmation</v>
      </c>
      <c r="M86" t="str">
        <f t="shared" si="22"/>
        <v>No Trend</v>
      </c>
      <c r="N86">
        <v>52.116193683525061</v>
      </c>
      <c r="O86" t="str">
        <f t="shared" si="23"/>
        <v>No Momentum</v>
      </c>
      <c r="P86" t="str">
        <f t="shared" si="24"/>
        <v>No Trend + Momentum</v>
      </c>
      <c r="Q86">
        <f t="shared" si="25"/>
        <v>5.5</v>
      </c>
      <c r="R86">
        <f t="shared" si="26"/>
        <v>12</v>
      </c>
      <c r="S86">
        <f t="shared" si="27"/>
        <v>0.45833333333333331</v>
      </c>
      <c r="T86" t="str">
        <f t="shared" si="28"/>
        <v>No Indication</v>
      </c>
      <c r="U86" t="str">
        <f t="shared" si="29"/>
        <v>No T+M+I</v>
      </c>
      <c r="V86">
        <v>905.30239734804252</v>
      </c>
      <c r="W86">
        <v>913.62028302365673</v>
      </c>
      <c r="X86">
        <f t="shared" si="30"/>
        <v>-8.3178856756142068</v>
      </c>
      <c r="Y86">
        <v>-9.8295636819421954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904.1</v>
      </c>
      <c r="D87">
        <v>916</v>
      </c>
      <c r="E87">
        <v>902.45</v>
      </c>
      <c r="F87">
        <v>910</v>
      </c>
      <c r="G87">
        <f>_xll.TA_TYPPRICE(D87,E87,F87)</f>
        <v>909.48333333333323</v>
      </c>
      <c r="H87">
        <v>907.48179995609621</v>
      </c>
      <c r="I87" t="str">
        <f t="shared" si="20"/>
        <v>UP</v>
      </c>
      <c r="J87">
        <v>914.83002997184667</v>
      </c>
      <c r="K87">
        <v>897.20801508643103</v>
      </c>
      <c r="L87" t="str">
        <f t="shared" si="21"/>
        <v>No Confirmation</v>
      </c>
      <c r="M87" t="str">
        <f t="shared" si="22"/>
        <v>No Trend</v>
      </c>
      <c r="N87">
        <v>58.269466827038741</v>
      </c>
      <c r="O87" t="str">
        <f t="shared" si="23"/>
        <v>No Momentum</v>
      </c>
      <c r="P87" t="str">
        <f t="shared" si="24"/>
        <v>No Trend + Momentum</v>
      </c>
      <c r="Q87">
        <f t="shared" si="25"/>
        <v>7.5499999999999545</v>
      </c>
      <c r="R87">
        <f t="shared" si="26"/>
        <v>13.549999999999955</v>
      </c>
      <c r="S87">
        <f t="shared" si="27"/>
        <v>0.55719557195571812</v>
      </c>
      <c r="T87" t="str">
        <f t="shared" si="28"/>
        <v>No Indication</v>
      </c>
      <c r="U87" t="str">
        <f t="shared" si="29"/>
        <v>No T+M+I</v>
      </c>
      <c r="V87">
        <v>906.02510544834365</v>
      </c>
      <c r="W87">
        <v>913.35211391079326</v>
      </c>
      <c r="X87">
        <f t="shared" si="30"/>
        <v>-7.3270084624496121</v>
      </c>
      <c r="Y87">
        <v>-9.3290526380436791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913</v>
      </c>
      <c r="D88">
        <v>919</v>
      </c>
      <c r="E88">
        <v>886.5</v>
      </c>
      <c r="F88">
        <v>916</v>
      </c>
      <c r="G88">
        <f>_xll.TA_TYPPRICE(D88,E88,F88)</f>
        <v>907.16666666666663</v>
      </c>
      <c r="H88">
        <v>907.32423331138148</v>
      </c>
      <c r="I88" t="str">
        <f t="shared" si="20"/>
        <v>UP</v>
      </c>
      <c r="J88">
        <v>915.75668997810294</v>
      </c>
      <c r="K88">
        <v>894.82845617833527</v>
      </c>
      <c r="L88" t="str">
        <f t="shared" si="21"/>
        <v>UP</v>
      </c>
      <c r="M88" t="str">
        <f t="shared" si="22"/>
        <v>UP</v>
      </c>
      <c r="N88">
        <v>65.63051001216877</v>
      </c>
      <c r="O88" t="str">
        <f t="shared" si="23"/>
        <v>UP</v>
      </c>
      <c r="P88" t="str">
        <f t="shared" si="24"/>
        <v>UP</v>
      </c>
      <c r="Q88">
        <f t="shared" si="25"/>
        <v>29.5</v>
      </c>
      <c r="R88">
        <f t="shared" si="26"/>
        <v>32.5</v>
      </c>
      <c r="S88">
        <f t="shared" si="27"/>
        <v>0.90769230769230769</v>
      </c>
      <c r="T88" t="str">
        <f t="shared" si="28"/>
        <v>UP</v>
      </c>
      <c r="U88" t="str">
        <f t="shared" si="29"/>
        <v>UP</v>
      </c>
      <c r="V88">
        <v>907.55970461013692</v>
      </c>
      <c r="W88">
        <v>913.54825362110489</v>
      </c>
      <c r="X88">
        <f t="shared" si="30"/>
        <v>-5.9885490109679722</v>
      </c>
      <c r="Y88">
        <v>-8.660951912628537</v>
      </c>
      <c r="Z88" t="str">
        <f t="shared" si="31"/>
        <v>UP</v>
      </c>
      <c r="AA88" t="str">
        <f t="shared" si="32"/>
        <v>UP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910.75</v>
      </c>
      <c r="D89">
        <v>921.3</v>
      </c>
      <c r="E89">
        <v>906.5</v>
      </c>
      <c r="F89">
        <v>910.25</v>
      </c>
      <c r="G89">
        <f>_xll.TA_TYPPRICE(D89,E89,F89)</f>
        <v>912.68333333333339</v>
      </c>
      <c r="H89">
        <v>910.00378332235744</v>
      </c>
      <c r="I89" t="str">
        <f t="shared" si="20"/>
        <v>UP</v>
      </c>
      <c r="J89">
        <v>916.98853664963565</v>
      </c>
      <c r="K89">
        <v>897.42213258314962</v>
      </c>
      <c r="L89" t="str">
        <f t="shared" si="21"/>
        <v>No Confirmation</v>
      </c>
      <c r="M89" t="str">
        <f t="shared" si="22"/>
        <v>No Trend</v>
      </c>
      <c r="N89">
        <v>54.181606022263054</v>
      </c>
      <c r="O89" t="str">
        <f t="shared" si="23"/>
        <v>No Momentum</v>
      </c>
      <c r="P89" t="str">
        <f t="shared" si="24"/>
        <v>No Trend + Momentum</v>
      </c>
      <c r="Q89">
        <f t="shared" si="25"/>
        <v>3.75</v>
      </c>
      <c r="R89">
        <f t="shared" si="26"/>
        <v>14.799999999999955</v>
      </c>
      <c r="S89">
        <f t="shared" si="27"/>
        <v>0.25337837837837918</v>
      </c>
      <c r="T89" t="str">
        <f t="shared" si="28"/>
        <v>No Indication</v>
      </c>
      <c r="U89" t="str">
        <f t="shared" si="29"/>
        <v>No T+M+I</v>
      </c>
      <c r="V89">
        <v>907.97359620857742</v>
      </c>
      <c r="W89">
        <v>913.30393853806004</v>
      </c>
      <c r="X89">
        <f t="shared" si="30"/>
        <v>-5.3303423294826189</v>
      </c>
      <c r="Y89">
        <v>-7.9948299959993534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904.1</v>
      </c>
      <c r="D90">
        <v>918</v>
      </c>
      <c r="E90">
        <v>902</v>
      </c>
      <c r="F90">
        <v>918</v>
      </c>
      <c r="G90">
        <f>_xll.TA_TYPPRICE(D90,E90,F90)</f>
        <v>912.66666666666663</v>
      </c>
      <c r="H90">
        <v>911.33522499451203</v>
      </c>
      <c r="I90" t="str">
        <f t="shared" si="20"/>
        <v>UP</v>
      </c>
      <c r="J90">
        <v>917.21330628304997</v>
      </c>
      <c r="K90">
        <v>898.4394364535608</v>
      </c>
      <c r="L90" t="str">
        <f t="shared" si="21"/>
        <v>UP</v>
      </c>
      <c r="M90" t="str">
        <f t="shared" si="22"/>
        <v>UP</v>
      </c>
      <c r="N90">
        <v>64.588966682678006</v>
      </c>
      <c r="O90" t="str">
        <f t="shared" si="23"/>
        <v>UP</v>
      </c>
      <c r="P90" t="str">
        <f t="shared" si="24"/>
        <v>UP</v>
      </c>
      <c r="Q90">
        <f t="shared" si="25"/>
        <v>16</v>
      </c>
      <c r="R90">
        <f t="shared" si="26"/>
        <v>16</v>
      </c>
      <c r="S90">
        <f t="shared" si="27"/>
        <v>1</v>
      </c>
      <c r="T90" t="str">
        <f t="shared" si="28"/>
        <v>UP</v>
      </c>
      <c r="U90" t="str">
        <f t="shared" si="29"/>
        <v>UP</v>
      </c>
      <c r="V90">
        <v>909.5161198687963</v>
      </c>
      <c r="W90">
        <v>913.65179494264817</v>
      </c>
      <c r="X90">
        <f t="shared" si="30"/>
        <v>-4.1356750738518713</v>
      </c>
      <c r="Y90">
        <v>-7.2229990115698568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911.25</v>
      </c>
      <c r="D91">
        <v>921.25</v>
      </c>
      <c r="E91">
        <v>902.45</v>
      </c>
      <c r="F91">
        <v>902.85</v>
      </c>
      <c r="G91">
        <f>_xll.TA_TYPPRICE(D91,E91,F91)</f>
        <v>908.85</v>
      </c>
      <c r="H91">
        <v>910.09261249725603</v>
      </c>
      <c r="I91" t="str">
        <f t="shared" si="20"/>
        <v>DOWN</v>
      </c>
      <c r="J91">
        <v>918.11034933126109</v>
      </c>
      <c r="K91">
        <v>899.33067279721399</v>
      </c>
      <c r="L91" t="str">
        <f t="shared" si="21"/>
        <v>No Confirmation</v>
      </c>
      <c r="M91" t="str">
        <f t="shared" si="22"/>
        <v>No Trend</v>
      </c>
      <c r="N91">
        <v>41.535333179883516</v>
      </c>
      <c r="O91" t="str">
        <f t="shared" si="23"/>
        <v>No Momentum</v>
      </c>
      <c r="P91" t="str">
        <f t="shared" si="24"/>
        <v>No Trend + Momentum</v>
      </c>
      <c r="Q91">
        <f t="shared" si="25"/>
        <v>0.39999999999997726</v>
      </c>
      <c r="R91">
        <f t="shared" si="26"/>
        <v>18.799999999999955</v>
      </c>
      <c r="S91">
        <f t="shared" si="27"/>
        <v>2.1276595744679692E-2</v>
      </c>
      <c r="T91" t="str">
        <f t="shared" si="28"/>
        <v>DOWN</v>
      </c>
      <c r="U91" t="str">
        <f t="shared" si="29"/>
        <v>No T+M+I</v>
      </c>
      <c r="V91">
        <v>908.49056296590459</v>
      </c>
      <c r="W91">
        <v>912.85166198393347</v>
      </c>
      <c r="X91">
        <f t="shared" si="30"/>
        <v>-4.3610990180288809</v>
      </c>
      <c r="Y91">
        <v>-6.6506190128616618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908.05</v>
      </c>
      <c r="D92">
        <v>934.7</v>
      </c>
      <c r="E92">
        <v>907.25</v>
      </c>
      <c r="F92">
        <v>922.05</v>
      </c>
      <c r="G92">
        <f>_xll.TA_TYPPRICE(D92,E92,F92)</f>
        <v>921.33333333333337</v>
      </c>
      <c r="H92">
        <v>915.7129729152947</v>
      </c>
      <c r="I92" t="str">
        <f t="shared" si="20"/>
        <v>UP</v>
      </c>
      <c r="J92">
        <v>921.79693836875867</v>
      </c>
      <c r="K92">
        <v>901.09052328672203</v>
      </c>
      <c r="L92" t="str">
        <f t="shared" si="21"/>
        <v>UP</v>
      </c>
      <c r="M92" t="str">
        <f t="shared" si="22"/>
        <v>UP</v>
      </c>
      <c r="N92">
        <v>62.652672145111907</v>
      </c>
      <c r="O92" t="str">
        <f t="shared" si="23"/>
        <v>UP</v>
      </c>
      <c r="P92" t="str">
        <f t="shared" si="24"/>
        <v>UP</v>
      </c>
      <c r="Q92">
        <f t="shared" si="25"/>
        <v>14.799999999999955</v>
      </c>
      <c r="R92">
        <f t="shared" si="26"/>
        <v>27.450000000000045</v>
      </c>
      <c r="S92">
        <f t="shared" si="27"/>
        <v>0.53916211293260219</v>
      </c>
      <c r="T92" t="str">
        <f t="shared" si="28"/>
        <v>No Indication</v>
      </c>
      <c r="U92" t="str">
        <f t="shared" si="29"/>
        <v>No T+M+I</v>
      </c>
      <c r="V92">
        <v>910.57663020191922</v>
      </c>
      <c r="W92">
        <v>913.53302035549393</v>
      </c>
      <c r="X92">
        <f t="shared" si="30"/>
        <v>-2.9563901535747164</v>
      </c>
      <c r="Y92">
        <v>-5.9117732410042727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923</v>
      </c>
      <c r="D93">
        <v>949</v>
      </c>
      <c r="E93">
        <v>923</v>
      </c>
      <c r="F93">
        <v>940</v>
      </c>
      <c r="G93">
        <f>_xll.TA_TYPPRICE(D93,E93,F93)</f>
        <v>937.33333333333337</v>
      </c>
      <c r="H93">
        <v>926.52315312431404</v>
      </c>
      <c r="I93" t="str">
        <f t="shared" si="20"/>
        <v>UP</v>
      </c>
      <c r="J93">
        <v>927.84206317570124</v>
      </c>
      <c r="K93">
        <v>905.95929588967272</v>
      </c>
      <c r="L93" t="str">
        <f t="shared" si="21"/>
        <v>UP</v>
      </c>
      <c r="M93" t="str">
        <f t="shared" si="22"/>
        <v>UP</v>
      </c>
      <c r="N93">
        <v>73.737967765527543</v>
      </c>
      <c r="O93" t="str">
        <f t="shared" si="23"/>
        <v>UP</v>
      </c>
      <c r="P93" t="str">
        <f t="shared" si="24"/>
        <v>UP</v>
      </c>
      <c r="Q93">
        <f t="shared" si="25"/>
        <v>17</v>
      </c>
      <c r="R93">
        <f t="shared" si="26"/>
        <v>26</v>
      </c>
      <c r="S93">
        <f t="shared" si="27"/>
        <v>0.65384615384615385</v>
      </c>
      <c r="T93" t="str">
        <f t="shared" si="28"/>
        <v>No Indication</v>
      </c>
      <c r="U93" t="str">
        <f t="shared" si="29"/>
        <v>No T+M+I</v>
      </c>
      <c r="V93">
        <v>915.10330247854699</v>
      </c>
      <c r="W93">
        <v>915.4935373661981</v>
      </c>
      <c r="X93">
        <f t="shared" si="30"/>
        <v>-0.39023488765110415</v>
      </c>
      <c r="Y93">
        <v>-4.8074655703336386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944</v>
      </c>
      <c r="D94">
        <v>982</v>
      </c>
      <c r="E94">
        <v>944</v>
      </c>
      <c r="F94">
        <v>981</v>
      </c>
      <c r="G94">
        <f>_xll.TA_TYPPRICE(D94,E94,F94)</f>
        <v>969</v>
      </c>
      <c r="H94">
        <v>947.76157656215696</v>
      </c>
      <c r="I94" t="str">
        <f t="shared" si="20"/>
        <v>UP</v>
      </c>
      <c r="J94">
        <v>939.87716024776762</v>
      </c>
      <c r="K94">
        <v>914.41278569196766</v>
      </c>
      <c r="L94" t="str">
        <f t="shared" si="21"/>
        <v>UP</v>
      </c>
      <c r="M94" t="str">
        <f t="shared" si="22"/>
        <v>UP</v>
      </c>
      <c r="N94">
        <v>85.784759069532655</v>
      </c>
      <c r="O94" t="str">
        <f t="shared" si="23"/>
        <v>UP</v>
      </c>
      <c r="P94" t="str">
        <f t="shared" si="24"/>
        <v>UP</v>
      </c>
      <c r="Q94">
        <f t="shared" si="25"/>
        <v>37</v>
      </c>
      <c r="R94">
        <f t="shared" si="26"/>
        <v>38</v>
      </c>
      <c r="S94">
        <f t="shared" si="27"/>
        <v>0.97368421052631582</v>
      </c>
      <c r="T94" t="str">
        <f t="shared" si="28"/>
        <v>UP</v>
      </c>
      <c r="U94" t="str">
        <f t="shared" si="29"/>
        <v>UP</v>
      </c>
      <c r="V94">
        <v>925.24125594338591</v>
      </c>
      <c r="W94">
        <v>920.34586793166488</v>
      </c>
      <c r="X94">
        <f t="shared" si="30"/>
        <v>4.8953880117210247</v>
      </c>
      <c r="Y94">
        <v>-2.8668948539227062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948.35</v>
      </c>
      <c r="AE94">
        <f t="shared" si="36"/>
        <v>958.5</v>
      </c>
      <c r="AF94">
        <f t="shared" si="37"/>
        <v>963</v>
      </c>
      <c r="AG94">
        <f t="shared" si="38"/>
        <v>967.5</v>
      </c>
    </row>
    <row r="95" spans="1:33" x14ac:dyDescent="0.25">
      <c r="A95" t="s">
        <v>5</v>
      </c>
      <c r="B95" s="1">
        <v>42991</v>
      </c>
      <c r="C95">
        <v>979</v>
      </c>
      <c r="D95">
        <v>983</v>
      </c>
      <c r="E95">
        <v>950.1</v>
      </c>
      <c r="F95">
        <v>974.9</v>
      </c>
      <c r="G95">
        <f>_xll.TA_TYPPRICE(D95,E95,F95)</f>
        <v>969.33333333333337</v>
      </c>
      <c r="H95">
        <v>958.54745494774511</v>
      </c>
      <c r="I95" t="str">
        <f t="shared" si="20"/>
        <v>UP</v>
      </c>
      <c r="J95">
        <v>949.46001352604151</v>
      </c>
      <c r="K95">
        <v>922.34327776041926</v>
      </c>
      <c r="L95" t="str">
        <f t="shared" si="21"/>
        <v>UP</v>
      </c>
      <c r="M95" t="str">
        <f t="shared" si="22"/>
        <v>UP</v>
      </c>
      <c r="N95">
        <v>79.041723515943147</v>
      </c>
      <c r="O95" t="str">
        <f t="shared" si="23"/>
        <v>UP</v>
      </c>
      <c r="P95" t="str">
        <f t="shared" si="24"/>
        <v>UP</v>
      </c>
      <c r="Q95">
        <f t="shared" si="25"/>
        <v>24.799999999999955</v>
      </c>
      <c r="R95">
        <f t="shared" si="26"/>
        <v>32.899999999999977</v>
      </c>
      <c r="S95">
        <f t="shared" si="27"/>
        <v>0.75379939209726354</v>
      </c>
      <c r="T95" t="str">
        <f t="shared" si="28"/>
        <v>No Indication</v>
      </c>
      <c r="U95" t="str">
        <f t="shared" si="29"/>
        <v>No T+M+I</v>
      </c>
      <c r="V95">
        <v>932.88106272132654</v>
      </c>
      <c r="W95">
        <v>924.38691475154155</v>
      </c>
      <c r="X95">
        <f t="shared" si="30"/>
        <v>8.49414796978499</v>
      </c>
      <c r="Y95">
        <v>-0.59468628918116684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967.95</v>
      </c>
      <c r="D96">
        <v>969.4</v>
      </c>
      <c r="E96">
        <v>955</v>
      </c>
      <c r="F96">
        <v>962.1</v>
      </c>
      <c r="G96">
        <f>_xll.TA_TYPPRICE(D96,E96,F96)</f>
        <v>962.16666666666663</v>
      </c>
      <c r="H96">
        <v>960.35706080720593</v>
      </c>
      <c r="I96" t="str">
        <f t="shared" si="20"/>
        <v>UP</v>
      </c>
      <c r="J96">
        <v>953.89112163136565</v>
      </c>
      <c r="K96">
        <v>929.60032714699275</v>
      </c>
      <c r="L96" t="str">
        <f t="shared" si="21"/>
        <v>UP</v>
      </c>
      <c r="M96" t="str">
        <f t="shared" si="22"/>
        <v>UP</v>
      </c>
      <c r="N96">
        <v>65.53090585883254</v>
      </c>
      <c r="O96" t="str">
        <f t="shared" si="23"/>
        <v>UP</v>
      </c>
      <c r="P96" t="str">
        <f t="shared" si="24"/>
        <v>UP</v>
      </c>
      <c r="Q96">
        <f t="shared" si="25"/>
        <v>7.1000000000000227</v>
      </c>
      <c r="R96">
        <f t="shared" si="26"/>
        <v>14.399999999999977</v>
      </c>
      <c r="S96">
        <f t="shared" si="27"/>
        <v>0.49305555555555791</v>
      </c>
      <c r="T96" t="str">
        <f t="shared" si="28"/>
        <v>No Indication</v>
      </c>
      <c r="U96" t="str">
        <f t="shared" si="29"/>
        <v>No T+M+I</v>
      </c>
      <c r="V96">
        <v>937.37628384112247</v>
      </c>
      <c r="W96">
        <v>927.18047662179777</v>
      </c>
      <c r="X96">
        <f t="shared" si="30"/>
        <v>10.195807219324706</v>
      </c>
      <c r="Y96">
        <v>1.563412412520008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957</v>
      </c>
      <c r="D97">
        <v>979.7</v>
      </c>
      <c r="E97">
        <v>953.6</v>
      </c>
      <c r="F97">
        <v>975</v>
      </c>
      <c r="G97">
        <f>_xll.TA_TYPPRICE(D97,E97,F97)</f>
        <v>969.43333333333339</v>
      </c>
      <c r="H97">
        <v>964.89519707026966</v>
      </c>
      <c r="I97" t="str">
        <f t="shared" si="20"/>
        <v>UP</v>
      </c>
      <c r="J97">
        <v>959.62642793550663</v>
      </c>
      <c r="K97">
        <v>934.93358778099434</v>
      </c>
      <c r="L97" t="str">
        <f t="shared" si="21"/>
        <v>UP</v>
      </c>
      <c r="M97" t="str">
        <f t="shared" si="22"/>
        <v>UP</v>
      </c>
      <c r="N97">
        <v>71.638199281859855</v>
      </c>
      <c r="O97" t="str">
        <f t="shared" si="23"/>
        <v>UP</v>
      </c>
      <c r="P97" t="str">
        <f t="shared" si="24"/>
        <v>UP</v>
      </c>
      <c r="Q97">
        <f t="shared" si="25"/>
        <v>21.399999999999977</v>
      </c>
      <c r="R97">
        <f t="shared" si="26"/>
        <v>26.100000000000023</v>
      </c>
      <c r="S97">
        <f t="shared" si="27"/>
        <v>0.81992337164750795</v>
      </c>
      <c r="T97" t="str">
        <f t="shared" si="28"/>
        <v>UP</v>
      </c>
      <c r="U97" t="str">
        <f t="shared" si="29"/>
        <v>UP</v>
      </c>
      <c r="V97">
        <v>943.16454786556517</v>
      </c>
      <c r="W97">
        <v>930.72266353870168</v>
      </c>
      <c r="X97">
        <f t="shared" si="30"/>
        <v>12.441884326863487</v>
      </c>
      <c r="Y97">
        <v>3.7391067953887038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956.6</v>
      </c>
      <c r="AE97">
        <f t="shared" si="36"/>
        <v>963.55000000000007</v>
      </c>
      <c r="AF97">
        <f t="shared" si="37"/>
        <v>966.65000000000009</v>
      </c>
      <c r="AG97">
        <f t="shared" si="38"/>
        <v>969.75</v>
      </c>
    </row>
    <row r="98" spans="1:33" x14ac:dyDescent="0.25">
      <c r="A98" t="s">
        <v>5</v>
      </c>
      <c r="B98" s="1">
        <v>42996</v>
      </c>
      <c r="C98">
        <v>966</v>
      </c>
      <c r="D98">
        <v>999</v>
      </c>
      <c r="E98">
        <v>945.5</v>
      </c>
      <c r="F98">
        <v>979</v>
      </c>
      <c r="G98">
        <f>_xll.TA_TYPPRICE(D98,E98,F98)</f>
        <v>974.5</v>
      </c>
      <c r="H98">
        <v>969.69759853513483</v>
      </c>
      <c r="I98" t="str">
        <f t="shared" si="20"/>
        <v>UP</v>
      </c>
      <c r="J98">
        <v>968.37611061650512</v>
      </c>
      <c r="K98">
        <v>937.28167938521779</v>
      </c>
      <c r="L98" t="str">
        <f t="shared" si="21"/>
        <v>UP</v>
      </c>
      <c r="M98" t="str">
        <f t="shared" si="22"/>
        <v>UP</v>
      </c>
      <c r="N98">
        <v>73.460782329251543</v>
      </c>
      <c r="O98" t="str">
        <f t="shared" si="23"/>
        <v>UP</v>
      </c>
      <c r="P98" t="str">
        <f t="shared" si="24"/>
        <v>UP</v>
      </c>
      <c r="Q98">
        <f t="shared" si="25"/>
        <v>33.5</v>
      </c>
      <c r="R98">
        <f t="shared" si="26"/>
        <v>53.5</v>
      </c>
      <c r="S98">
        <f t="shared" si="27"/>
        <v>0.62616822429906538</v>
      </c>
      <c r="T98" t="str">
        <f t="shared" si="28"/>
        <v>No Indication</v>
      </c>
      <c r="U98" t="str">
        <f t="shared" si="29"/>
        <v>No T+M+I</v>
      </c>
      <c r="V98">
        <v>948.67769434778586</v>
      </c>
      <c r="W98">
        <v>934.29876253583484</v>
      </c>
      <c r="X98">
        <f t="shared" si="30"/>
        <v>14.37893181195102</v>
      </c>
      <c r="Y98">
        <v>5.8670717987011667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977.85</v>
      </c>
      <c r="D99">
        <v>977.85</v>
      </c>
      <c r="E99">
        <v>955.05</v>
      </c>
      <c r="F99">
        <v>962</v>
      </c>
      <c r="G99">
        <f>_xll.TA_TYPPRICE(D99,E99,F99)</f>
        <v>964.9666666666667</v>
      </c>
      <c r="H99">
        <v>967.33213260090076</v>
      </c>
      <c r="I99" t="str">
        <f t="shared" si="20"/>
        <v>DOWN</v>
      </c>
      <c r="J99">
        <v>970.48141936839284</v>
      </c>
      <c r="K99">
        <v>941.23019507739161</v>
      </c>
      <c r="L99" t="str">
        <f t="shared" si="21"/>
        <v>No Confirmation</v>
      </c>
      <c r="M99" t="str">
        <f t="shared" si="22"/>
        <v>No Trend</v>
      </c>
      <c r="N99">
        <v>54.76461753916243</v>
      </c>
      <c r="O99" t="str">
        <f t="shared" si="23"/>
        <v>No Momentum</v>
      </c>
      <c r="P99" t="str">
        <f t="shared" si="24"/>
        <v>No Trend + Momentum</v>
      </c>
      <c r="Q99">
        <f t="shared" si="25"/>
        <v>6.9500000000000455</v>
      </c>
      <c r="R99">
        <f t="shared" si="26"/>
        <v>22.800000000000068</v>
      </c>
      <c r="S99">
        <f t="shared" si="27"/>
        <v>0.30482456140350983</v>
      </c>
      <c r="T99" t="str">
        <f t="shared" si="28"/>
        <v>No Indication</v>
      </c>
      <c r="U99" t="str">
        <f t="shared" si="29"/>
        <v>No T+M+I</v>
      </c>
      <c r="V99">
        <v>950.72727983274183</v>
      </c>
      <c r="W99">
        <v>936.35070605169892</v>
      </c>
      <c r="X99">
        <f t="shared" si="30"/>
        <v>14.376573781042907</v>
      </c>
      <c r="Y99">
        <v>7.5689721951695148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952.1</v>
      </c>
      <c r="D100">
        <v>966</v>
      </c>
      <c r="E100">
        <v>945</v>
      </c>
      <c r="F100">
        <v>950.1</v>
      </c>
      <c r="G100">
        <f>_xll.TA_TYPPRICE(D100,E100,F100)</f>
        <v>953.69999999999993</v>
      </c>
      <c r="H100">
        <v>960.51606630045035</v>
      </c>
      <c r="I100" t="str">
        <f t="shared" si="20"/>
        <v>DOWN</v>
      </c>
      <c r="J100">
        <v>969.48554839763892</v>
      </c>
      <c r="K100">
        <v>942.06792950463796</v>
      </c>
      <c r="L100" t="str">
        <f t="shared" si="21"/>
        <v>No Confirmation</v>
      </c>
      <c r="M100" t="str">
        <f t="shared" si="22"/>
        <v>No Trend</v>
      </c>
      <c r="N100">
        <v>44.790190821046409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5.1000000000000227</v>
      </c>
      <c r="R100">
        <f t="shared" si="26"/>
        <v>21</v>
      </c>
      <c r="S100">
        <f t="shared" si="27"/>
        <v>0.24285714285714394</v>
      </c>
      <c r="T100" t="str">
        <f t="shared" si="28"/>
        <v>No Indication</v>
      </c>
      <c r="U100" t="str">
        <f t="shared" si="29"/>
        <v>No T+M+I</v>
      </c>
      <c r="V100">
        <v>950.63077524308926</v>
      </c>
      <c r="W100">
        <v>937.36917227009155</v>
      </c>
      <c r="X100">
        <f t="shared" si="30"/>
        <v>13.261602972997707</v>
      </c>
      <c r="Y100">
        <v>8.707498350735154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953.85</v>
      </c>
      <c r="D101">
        <v>958.35</v>
      </c>
      <c r="E101">
        <v>935</v>
      </c>
      <c r="F101">
        <v>948</v>
      </c>
      <c r="G101">
        <f>_xll.TA_TYPPRICE(D101,E101,F101)</f>
        <v>947.11666666666667</v>
      </c>
      <c r="H101">
        <v>953.81636648355857</v>
      </c>
      <c r="I101" t="str">
        <f t="shared" si="20"/>
        <v>DOWN</v>
      </c>
      <c r="J101">
        <v>967.01098208705253</v>
      </c>
      <c r="K101">
        <v>940.49727850360728</v>
      </c>
      <c r="L101" t="str">
        <f t="shared" si="21"/>
        <v>No Confirmation</v>
      </c>
      <c r="M101" t="str">
        <f t="shared" si="22"/>
        <v>No Trend</v>
      </c>
      <c r="N101">
        <v>43.060190521614572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13</v>
      </c>
      <c r="R101">
        <f t="shared" si="26"/>
        <v>23.350000000000023</v>
      </c>
      <c r="S101">
        <f t="shared" si="27"/>
        <v>0.55674518201284739</v>
      </c>
      <c r="T101" t="str">
        <f t="shared" si="28"/>
        <v>No Indication</v>
      </c>
      <c r="U101" t="str">
        <f t="shared" si="29"/>
        <v>No T+M+I</v>
      </c>
      <c r="V101">
        <v>950.2260405903063</v>
      </c>
      <c r="W101">
        <v>938.15664099082551</v>
      </c>
      <c r="X101">
        <f t="shared" si="30"/>
        <v>12.069399599480789</v>
      </c>
      <c r="Y101">
        <v>9.3798786004842807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931.1</v>
      </c>
      <c r="D102">
        <v>950</v>
      </c>
      <c r="E102">
        <v>925</v>
      </c>
      <c r="F102">
        <v>925.1</v>
      </c>
      <c r="G102">
        <f>_xll.TA_TYPPRICE(D102,E102,F102)</f>
        <v>933.36666666666667</v>
      </c>
      <c r="H102">
        <v>943.59151657511256</v>
      </c>
      <c r="I102" t="str">
        <f t="shared" si="20"/>
        <v>DOWN</v>
      </c>
      <c r="J102">
        <v>963.23076384548528</v>
      </c>
      <c r="K102">
        <v>937.05343883613898</v>
      </c>
      <c r="L102" t="str">
        <f t="shared" si="21"/>
        <v>DOWN</v>
      </c>
      <c r="M102" t="str">
        <f t="shared" si="22"/>
        <v>DOWN</v>
      </c>
      <c r="N102">
        <v>28.208644084848896</v>
      </c>
      <c r="O102" t="str">
        <f t="shared" si="23"/>
        <v>DOWN</v>
      </c>
      <c r="P102" t="str">
        <f t="shared" si="24"/>
        <v>DOWN</v>
      </c>
      <c r="Q102">
        <f t="shared" si="25"/>
        <v>0.10000000000002274</v>
      </c>
      <c r="R102">
        <f t="shared" si="26"/>
        <v>25</v>
      </c>
      <c r="S102">
        <f t="shared" si="27"/>
        <v>4.0000000000009091E-3</v>
      </c>
      <c r="T102" t="str">
        <f t="shared" si="28"/>
        <v>DOWN</v>
      </c>
      <c r="U102" t="str">
        <f t="shared" si="29"/>
        <v>DOWN</v>
      </c>
      <c r="V102">
        <v>946.36049588410538</v>
      </c>
      <c r="W102">
        <v>937.18948239891256</v>
      </c>
      <c r="X102">
        <f t="shared" si="30"/>
        <v>9.171013485192816</v>
      </c>
      <c r="Y102">
        <v>9.3381055774259885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925</v>
      </c>
      <c r="D103">
        <v>928.75</v>
      </c>
      <c r="E103">
        <v>906</v>
      </c>
      <c r="F103">
        <v>920</v>
      </c>
      <c r="G103">
        <f>_xll.TA_TYPPRICE(D103,E103,F103)</f>
        <v>918.25</v>
      </c>
      <c r="H103">
        <v>930.92075828755628</v>
      </c>
      <c r="I103" t="str">
        <f t="shared" si="20"/>
        <v>DOWN</v>
      </c>
      <c r="J103">
        <v>955.56837187982194</v>
      </c>
      <c r="K103">
        <v>930.15267465033037</v>
      </c>
      <c r="L103" t="str">
        <f t="shared" si="21"/>
        <v>DOWN</v>
      </c>
      <c r="M103" t="str">
        <f t="shared" si="22"/>
        <v>DOWN</v>
      </c>
      <c r="N103">
        <v>25.73745468605248</v>
      </c>
      <c r="O103" t="str">
        <f t="shared" si="23"/>
        <v>DOWN</v>
      </c>
      <c r="P103" t="str">
        <f t="shared" si="24"/>
        <v>DOWN</v>
      </c>
      <c r="Q103">
        <f t="shared" si="25"/>
        <v>14</v>
      </c>
      <c r="R103">
        <f t="shared" si="26"/>
        <v>22.75</v>
      </c>
      <c r="S103">
        <f t="shared" si="27"/>
        <v>0.61538461538461542</v>
      </c>
      <c r="T103" t="str">
        <f t="shared" si="28"/>
        <v>No Indication</v>
      </c>
      <c r="U103" t="str">
        <f t="shared" si="29"/>
        <v>No T+M+I</v>
      </c>
      <c r="V103">
        <v>942.30503497885843</v>
      </c>
      <c r="W103">
        <v>935.91618740640047</v>
      </c>
      <c r="X103">
        <f t="shared" si="30"/>
        <v>6.3888475724579621</v>
      </c>
      <c r="Y103">
        <v>8.7482539764323839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923.1</v>
      </c>
      <c r="D104">
        <v>926.9</v>
      </c>
      <c r="E104">
        <v>901.1</v>
      </c>
      <c r="F104">
        <v>907</v>
      </c>
      <c r="G104">
        <f>_xll.TA_TYPPRICE(D104,E104,F104)</f>
        <v>911.66666666666663</v>
      </c>
      <c r="H104">
        <v>921.29371247711151</v>
      </c>
      <c r="I104" t="str">
        <f t="shared" si="20"/>
        <v>DOWN</v>
      </c>
      <c r="J104">
        <v>949.19762257319485</v>
      </c>
      <c r="K104">
        <v>923.69652472803477</v>
      </c>
      <c r="L104" t="str">
        <f t="shared" si="21"/>
        <v>DOWN</v>
      </c>
      <c r="M104" t="str">
        <f t="shared" si="22"/>
        <v>DOWN</v>
      </c>
      <c r="N104">
        <v>20.121057507861849</v>
      </c>
      <c r="O104" t="str">
        <f t="shared" si="23"/>
        <v>DOWN</v>
      </c>
      <c r="P104" t="str">
        <f t="shared" si="24"/>
        <v>DOWN</v>
      </c>
      <c r="Q104">
        <f t="shared" si="25"/>
        <v>5.8999999999999773</v>
      </c>
      <c r="R104">
        <f t="shared" si="26"/>
        <v>25.799999999999955</v>
      </c>
      <c r="S104">
        <f t="shared" si="27"/>
        <v>0.22868217054263518</v>
      </c>
      <c r="T104" t="str">
        <f t="shared" si="28"/>
        <v>No Indication</v>
      </c>
      <c r="U104" t="str">
        <f t="shared" si="29"/>
        <v>No T+M+I</v>
      </c>
      <c r="V104">
        <v>936.87349113595712</v>
      </c>
      <c r="W104">
        <v>933.77424759851897</v>
      </c>
      <c r="X104">
        <f t="shared" si="30"/>
        <v>3.0992435374381557</v>
      </c>
      <c r="Y104">
        <v>7.6184518886335386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2017-07-05T05:08:09Z</dcterms:created>
  <dcterms:modified xsi:type="dcterms:W3CDTF">2017-09-26T15:47:53Z</dcterms:modified>
</cp:coreProperties>
</file>