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9" i="1"/>
  <c r="N51" i="1"/>
  <c r="N53" i="1"/>
  <c r="N55" i="1"/>
  <c r="N57" i="1"/>
  <c r="N61" i="1"/>
  <c r="N69" i="1"/>
  <c r="N8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7" i="1"/>
  <c r="N59" i="1"/>
  <c r="N63" i="1"/>
  <c r="N65" i="1"/>
  <c r="N67" i="1"/>
  <c r="N71" i="1"/>
  <c r="N73" i="1"/>
  <c r="N75" i="1"/>
  <c r="N77" i="1"/>
  <c r="N79" i="1"/>
  <c r="N81" i="1"/>
  <c r="N83" i="1"/>
  <c r="N87" i="1"/>
  <c r="N89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9" i="1"/>
  <c r="K61" i="1"/>
  <c r="K65" i="1"/>
  <c r="K71" i="1"/>
  <c r="K79" i="1"/>
  <c r="K9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7" i="1"/>
  <c r="K63" i="1"/>
  <c r="K67" i="1"/>
  <c r="K69" i="1"/>
  <c r="K73" i="1"/>
  <c r="K75" i="1"/>
  <c r="K77" i="1"/>
  <c r="K81" i="1"/>
  <c r="K83" i="1"/>
  <c r="K85" i="1"/>
  <c r="K87" i="1"/>
  <c r="K89" i="1"/>
  <c r="K91" i="1"/>
  <c r="K95" i="1"/>
  <c r="K97" i="1"/>
  <c r="K99" i="1"/>
  <c r="K101" i="1"/>
  <c r="K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81" i="1"/>
  <c r="J85" i="1"/>
  <c r="J89" i="1"/>
  <c r="J93" i="1"/>
  <c r="J97" i="1"/>
  <c r="J101" i="1"/>
  <c r="J71" i="1"/>
  <c r="J75" i="1"/>
  <c r="J79" i="1"/>
  <c r="J83" i="1"/>
  <c r="J87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31" i="1" l="1"/>
  <c r="AH39" i="1"/>
  <c r="AH47" i="1"/>
  <c r="AH46" i="1"/>
  <c r="AH9" i="1"/>
  <c r="AH5" i="1"/>
  <c r="AH2" i="1" l="1"/>
  <c r="AH6" i="1"/>
  <c r="AH14" i="1"/>
  <c r="AH10" i="1"/>
  <c r="AH30" i="1"/>
  <c r="AH4" i="1"/>
  <c r="AH11" i="1"/>
  <c r="AH33" i="1"/>
  <c r="AH49" i="1"/>
  <c r="AH17" i="1"/>
  <c r="AH50" i="1"/>
  <c r="AH8" i="1"/>
  <c r="AH26" i="1"/>
  <c r="AH42" i="1"/>
  <c r="AH55" i="1"/>
  <c r="AH23" i="1"/>
  <c r="AH13" i="1"/>
  <c r="AH53" i="1"/>
  <c r="AH27" i="1"/>
  <c r="AH40" i="1"/>
  <c r="AH35" i="1"/>
  <c r="AH12" i="1"/>
  <c r="AH34" i="1"/>
  <c r="AH19" i="1"/>
  <c r="AH56" i="1"/>
  <c r="AH24" i="1"/>
  <c r="AH18" i="1"/>
  <c r="AH22" i="1" l="1"/>
  <c r="AH21" i="1"/>
  <c r="AH3" i="1"/>
  <c r="AH52" i="1"/>
  <c r="AH36" i="1"/>
  <c r="AH20" i="1"/>
  <c r="AH51" i="1"/>
  <c r="AH38" i="1"/>
  <c r="AH25" i="1"/>
  <c r="AH15" i="1"/>
  <c r="AH7" i="1"/>
  <c r="AH43" i="1"/>
  <c r="AH54" i="1"/>
  <c r="AH41" i="1"/>
  <c r="AH44" i="1"/>
  <c r="AH32" i="1"/>
  <c r="AH45" i="1"/>
  <c r="AH37" i="1"/>
  <c r="AH29" i="1"/>
  <c r="AH28" i="1"/>
  <c r="AH48" i="1"/>
  <c r="AH1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<sst xmlns="http://schemas.openxmlformats.org/spreadsheetml/2006/main" count="137" uniqueCount="35">
  <si>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</si>
  <si>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</si>
  <si>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</si>
  <si>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</si>
  <si>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</si>
  <si>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ATUL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</si>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</sst>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2440</v>
      </c>
      <c r="D2">
        <v>2448.9499999999998</v>
      </c>
      <c r="E2">
        <v>2376.0500000000002</v>
      </c>
      <c r="F2">
        <v>2410</v>
      </c>
      <c r="G2">
        <f>_xll.TA_TYPPRICE(D2,E2,F2)</f>
        <v>2411.6666666666665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33.949999999999818</v>
      </c>
      <c r="R2">
        <f>D2-E2</f>
        <v>72.899999999999636</v>
      </c>
      <c r="S2">
        <f>Q2/R2</f>
        <v>0.46570644718792847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2440</v>
      </c>
      <c r="D3">
        <v>2454.9499999999998</v>
      </c>
      <c r="E3">
        <v>2366</v>
      </c>
      <c r="F3">
        <v>2366</v>
      </c>
      <c r="G3">
        <f>_xll.TA_TYPPRICE(D3,E3,F3)</f>
        <v>2395.65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88.949999999999818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2381.9499999999998</v>
      </c>
      <c r="D4">
        <v>2429</v>
      </c>
      <c r="E4">
        <v>2360</v>
      </c>
      <c r="F4">
        <v>2360</v>
      </c>
      <c r="G4">
        <f>_xll.TA_TYPPRICE(D4,E4,F4)</f>
        <v>2383</v>
      </c>
      <c r="H4">
        <v>2396.7722222222224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69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2399</v>
      </c>
      <c r="D5">
        <v>2469</v>
      </c>
      <c r="E5">
        <v>1945.4</v>
      </c>
      <c r="F5">
        <v>2440</v>
      </c>
      <c r="G5">
        <f>_xll.TA_TYPPRICE(D5,E5,F5)</f>
        <v>2284.7999999999997</v>
      </c>
      <c r="H5">
        <v>2340.786111111111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494.59999999999991</v>
      </c>
      <c r="R5">
        <f t="shared" si="6"/>
        <v>523.59999999999991</v>
      </c>
      <c r="S5">
        <f t="shared" si="7"/>
        <v>0.94461420932009166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2443</v>
      </c>
      <c r="D6">
        <v>2480</v>
      </c>
      <c r="E6">
        <v>2406.0500000000002</v>
      </c>
      <c r="F6">
        <v>2427</v>
      </c>
      <c r="G6">
        <f>_xll.TA_TYPPRICE(D6,E6,F6)</f>
        <v>2437.6833333333334</v>
      </c>
      <c r="H6">
        <v>2389.2347222222224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20.949999999999818</v>
      </c>
      <c r="R6">
        <f t="shared" si="6"/>
        <v>73.949999999999818</v>
      </c>
      <c r="S6">
        <f t="shared" si="7"/>
        <v>0.28329952670723285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2450</v>
      </c>
      <c r="D7">
        <v>2505</v>
      </c>
      <c r="E7">
        <v>2419.8000000000002</v>
      </c>
      <c r="F7">
        <v>2485</v>
      </c>
      <c r="G7">
        <f>_xll.TA_TYPPRICE(D7,E7,F7)</f>
        <v>2469.9333333333334</v>
      </c>
      <c r="H7">
        <v>2429.5840277777779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68.656716417910445</v>
      </c>
      <c r="O7" t="str">
        <f t="shared" si="3"/>
        <v>UP</v>
      </c>
      <c r="P7" t="e">
        <f t="shared" si="4"/>
        <v>#N/A</v>
      </c>
      <c r="Q7">
        <f t="shared" si="5"/>
        <v>65.199999999999818</v>
      </c>
      <c r="R7">
        <f t="shared" si="6"/>
        <v>85.199999999999818</v>
      </c>
      <c r="S7">
        <f t="shared" si="7"/>
        <v>0.76525821596244081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2466.1</v>
      </c>
      <c r="D8">
        <v>2529</v>
      </c>
      <c r="E8">
        <v>2466.1</v>
      </c>
      <c r="F8">
        <v>2515</v>
      </c>
      <c r="G8">
        <f>_xll.TA_TYPPRICE(D8,E8,F8)</f>
        <v>2503.3666666666668</v>
      </c>
      <c r="H8">
        <v>2466.4753472222224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73.584905660377359</v>
      </c>
      <c r="O8" t="str">
        <f t="shared" si="3"/>
        <v>UP</v>
      </c>
      <c r="P8" t="e">
        <f t="shared" si="4"/>
        <v>#N/A</v>
      </c>
      <c r="Q8">
        <f t="shared" si="5"/>
        <v>48.900000000000091</v>
      </c>
      <c r="R8">
        <f t="shared" si="6"/>
        <v>62.900000000000091</v>
      </c>
      <c r="S8">
        <f t="shared" si="7"/>
        <v>0.77742448330683656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2521</v>
      </c>
      <c r="D9">
        <v>2544.65</v>
      </c>
      <c r="E9">
        <v>2510</v>
      </c>
      <c r="F9">
        <v>2545</v>
      </c>
      <c r="G9">
        <f>_xll.TA_TYPPRICE(D9,E9,F9)</f>
        <v>2533.2166666666667</v>
      </c>
      <c r="H9">
        <v>2499.8460069444445</v>
      </c>
      <c r="I9" t="str">
        <f t="shared" si="0"/>
        <v>UP</v>
      </c>
      <c r="J9">
        <v>2482.5687500000004</v>
      </c>
      <c r="K9">
        <v>2356.1750000000002</v>
      </c>
      <c r="L9" t="str">
        <f t="shared" si="1"/>
        <v>UP</v>
      </c>
      <c r="M9" t="str">
        <f t="shared" si="2"/>
        <v>UP</v>
      </c>
      <c r="N9">
        <v>77.923784494086718</v>
      </c>
      <c r="O9" t="str">
        <f t="shared" si="3"/>
        <v>UP</v>
      </c>
      <c r="P9" t="str">
        <f t="shared" si="4"/>
        <v>UP</v>
      </c>
      <c r="Q9">
        <f t="shared" si="5"/>
        <v>35</v>
      </c>
      <c r="R9">
        <f t="shared" si="6"/>
        <v>34.650000000000091</v>
      </c>
      <c r="S9">
        <f t="shared" si="7"/>
        <v>1.0101010101010075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2520</v>
      </c>
      <c r="D10">
        <v>2543</v>
      </c>
      <c r="E10">
        <v>2487.3000000000002</v>
      </c>
      <c r="F10">
        <v>2490</v>
      </c>
      <c r="G10">
        <f>_xll.TA_TYPPRICE(D10,E10,F10)</f>
        <v>2506.7666666666669</v>
      </c>
      <c r="H10">
        <v>2503.3063368055555</v>
      </c>
      <c r="I10" t="str">
        <f t="shared" si="0"/>
        <v>DOWN</v>
      </c>
      <c r="J10">
        <v>2495.9979166666672</v>
      </c>
      <c r="K10">
        <v>2385.3138888888889</v>
      </c>
      <c r="L10" t="str">
        <f t="shared" si="1"/>
        <v>No Confirmation</v>
      </c>
      <c r="M10" t="str">
        <f t="shared" si="2"/>
        <v>No Trend</v>
      </c>
      <c r="N10">
        <v>56.613230438760489</v>
      </c>
      <c r="O10" t="str">
        <f t="shared" si="3"/>
        <v>No Momentum</v>
      </c>
      <c r="P10" t="str">
        <f t="shared" si="4"/>
        <v>No Trend + Momentum</v>
      </c>
      <c r="Q10">
        <f t="shared" si="5"/>
        <v>2.6999999999998181</v>
      </c>
      <c r="R10">
        <f t="shared" si="6"/>
        <v>55.699999999999818</v>
      </c>
      <c r="S10">
        <f t="shared" si="7"/>
        <v>4.8473967684018439E-2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2480.0500000000002</v>
      </c>
      <c r="D11">
        <v>2567.6999999999998</v>
      </c>
      <c r="E11">
        <v>2480.0500000000002</v>
      </c>
      <c r="F11">
        <v>2562</v>
      </c>
      <c r="G11">
        <f>_xll.TA_TYPPRICE(D11,E11,F11)</f>
        <v>2536.5833333333335</v>
      </c>
      <c r="H11">
        <v>2519.9448350694447</v>
      </c>
      <c r="I11" t="str">
        <f t="shared" si="0"/>
        <v>UP</v>
      </c>
      <c r="J11">
        <v>2511.9317129629635</v>
      </c>
      <c r="K11">
        <v>2406.3663580246912</v>
      </c>
      <c r="L11" t="str">
        <f t="shared" si="1"/>
        <v>UP</v>
      </c>
      <c r="M11" t="str">
        <f t="shared" si="2"/>
        <v>UP</v>
      </c>
      <c r="N11">
        <v>70.026656407156011</v>
      </c>
      <c r="O11" t="str">
        <f t="shared" si="3"/>
        <v>UP</v>
      </c>
      <c r="P11" t="str">
        <f t="shared" si="4"/>
        <v>UP</v>
      </c>
      <c r="Q11">
        <f t="shared" si="5"/>
        <v>81.949999999999818</v>
      </c>
      <c r="R11">
        <f t="shared" si="6"/>
        <v>87.649999999999636</v>
      </c>
      <c r="S11">
        <f t="shared" si="7"/>
        <v>0.93496862521392077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2570</v>
      </c>
      <c r="D12">
        <v>2585</v>
      </c>
      <c r="E12">
        <v>2524.0500000000002</v>
      </c>
      <c r="F12">
        <v>2580</v>
      </c>
      <c r="G12">
        <f>_xll.TA_TYPPRICE(D12,E12,F12)</f>
        <v>2563.0166666666669</v>
      </c>
      <c r="H12">
        <v>2541.480750868056</v>
      </c>
      <c r="I12" t="str">
        <f t="shared" si="0"/>
        <v>UP</v>
      </c>
      <c r="J12">
        <v>2528.169110082305</v>
      </c>
      <c r="K12">
        <v>2432.5182784636486</v>
      </c>
      <c r="L12" t="str">
        <f t="shared" si="1"/>
        <v>UP</v>
      </c>
      <c r="M12" t="str">
        <f t="shared" si="2"/>
        <v>UP</v>
      </c>
      <c r="N12">
        <v>72.66732866177793</v>
      </c>
      <c r="O12" t="str">
        <f t="shared" si="3"/>
        <v>UP</v>
      </c>
      <c r="P12" t="str">
        <f t="shared" si="4"/>
        <v>UP</v>
      </c>
      <c r="Q12">
        <f t="shared" si="5"/>
        <v>55.949999999999818</v>
      </c>
      <c r="R12">
        <f t="shared" si="6"/>
        <v>60.949999999999818</v>
      </c>
      <c r="S12">
        <f t="shared" si="7"/>
        <v>0.91796554552912202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2585</v>
      </c>
      <c r="D13">
        <v>2585</v>
      </c>
      <c r="E13">
        <v>2542.1</v>
      </c>
      <c r="F13">
        <v>2553</v>
      </c>
      <c r="G13">
        <f>_xll.TA_TYPPRICE(D13,E13,F13)</f>
        <v>2560.0333333333333</v>
      </c>
      <c r="H13">
        <v>2550.7570421006949</v>
      </c>
      <c r="I13" t="str">
        <f t="shared" si="0"/>
        <v>UP</v>
      </c>
      <c r="J13">
        <v>2540.7981967306819</v>
      </c>
      <c r="K13">
        <v>2456.8697721383933</v>
      </c>
      <c r="L13" t="str">
        <f t="shared" si="1"/>
        <v>UP</v>
      </c>
      <c r="M13" t="str">
        <f t="shared" si="2"/>
        <v>UP</v>
      </c>
      <c r="N13">
        <v>62.365282812420716</v>
      </c>
      <c r="O13" t="str">
        <f t="shared" si="3"/>
        <v>UP</v>
      </c>
      <c r="P13" t="str">
        <f t="shared" si="4"/>
        <v>UP</v>
      </c>
      <c r="Q13">
        <f t="shared" si="5"/>
        <v>10.900000000000091</v>
      </c>
      <c r="R13">
        <f t="shared" si="6"/>
        <v>42.900000000000091</v>
      </c>
      <c r="S13">
        <f t="shared" si="7"/>
        <v>0.25407925407925563</v>
      </c>
      <c r="T13" t="str">
        <f t="shared" si="8"/>
        <v>No Indication</v>
      </c>
      <c r="U13" t="str">
        <f t="shared" si="9"/>
        <v>No T+M+I</v>
      </c>
      <c r="V13">
        <v>2477.75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2574.9499999999998</v>
      </c>
      <c r="D14">
        <v>2574.9499999999998</v>
      </c>
      <c r="E14">
        <v>2515</v>
      </c>
      <c r="F14">
        <v>2515</v>
      </c>
      <c r="G14">
        <f>_xll.TA_TYPPRICE(D14,E14,F14)</f>
        <v>2534.9833333333331</v>
      </c>
      <c r="H14">
        <v>2542.8701877170142</v>
      </c>
      <c r="I14" t="str">
        <f t="shared" si="0"/>
        <v>DOWN</v>
      </c>
      <c r="J14">
        <v>2548.387486346086</v>
      </c>
      <c r="K14">
        <v>2469.7876005520839</v>
      </c>
      <c r="L14" t="str">
        <f t="shared" si="1"/>
        <v>No Confirmation</v>
      </c>
      <c r="M14" t="str">
        <f t="shared" si="2"/>
        <v>No Trend</v>
      </c>
      <c r="N14">
        <v>49.915780393998475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59.949999999999818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2483.4807692307691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2501.0500000000002</v>
      </c>
      <c r="D15">
        <v>2548.9</v>
      </c>
      <c r="E15">
        <v>2461</v>
      </c>
      <c r="F15">
        <v>2520</v>
      </c>
      <c r="G15">
        <f>_xll.TA_TYPPRICE(D15,E15,F15)</f>
        <v>2509.9666666666667</v>
      </c>
      <c r="H15">
        <v>2526.4184271918402</v>
      </c>
      <c r="I15" t="str">
        <f t="shared" si="0"/>
        <v>DOWN</v>
      </c>
      <c r="J15">
        <v>2548.5013782691781</v>
      </c>
      <c r="K15">
        <v>2467.8348004293985</v>
      </c>
      <c r="L15" t="str">
        <f t="shared" si="1"/>
        <v>No Confirmation</v>
      </c>
      <c r="M15" t="str">
        <f t="shared" si="2"/>
        <v>No Trend</v>
      </c>
      <c r="N15">
        <v>51.507902911080038</v>
      </c>
      <c r="O15" t="str">
        <f t="shared" si="3"/>
        <v>No Momentum</v>
      </c>
      <c r="P15" t="str">
        <f t="shared" si="4"/>
        <v>No Trend + Momentum</v>
      </c>
      <c r="Q15">
        <f t="shared" si="5"/>
        <v>59</v>
      </c>
      <c r="R15">
        <f t="shared" si="6"/>
        <v>87.900000000000091</v>
      </c>
      <c r="S15">
        <f t="shared" si="7"/>
        <v>0.67121729237770122</v>
      </c>
      <c r="T15" t="str">
        <f t="shared" si="8"/>
        <v>No Indication</v>
      </c>
      <c r="U15" t="str">
        <f t="shared" si="9"/>
        <v>No T+M+I</v>
      </c>
      <c r="V15">
        <v>2489.0991124260354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2524.1</v>
      </c>
      <c r="D16">
        <v>2544.9499999999998</v>
      </c>
      <c r="E16">
        <v>2466.1</v>
      </c>
      <c r="F16">
        <v>2480</v>
      </c>
      <c r="G16">
        <f>_xll.TA_TYPPRICE(D16,E16,F16)</f>
        <v>2497.0166666666664</v>
      </c>
      <c r="H16">
        <v>2511.7175469292533</v>
      </c>
      <c r="I16" t="str">
        <f t="shared" si="0"/>
        <v>DOWN</v>
      </c>
      <c r="J16">
        <v>2547.7121830982496</v>
      </c>
      <c r="K16">
        <v>2467.4492892228654</v>
      </c>
      <c r="L16" t="str">
        <f t="shared" si="1"/>
        <v>No Confirmation</v>
      </c>
      <c r="M16" t="str">
        <f t="shared" si="2"/>
        <v>No Trend</v>
      </c>
      <c r="N16">
        <v>39.083641199084951</v>
      </c>
      <c r="O16" t="str">
        <f t="shared" si="3"/>
        <v>DOWN</v>
      </c>
      <c r="P16" t="str">
        <f t="shared" si="4"/>
        <v>No Trend + Momentum</v>
      </c>
      <c r="Q16">
        <f t="shared" si="5"/>
        <v>13.900000000000091</v>
      </c>
      <c r="R16">
        <f t="shared" si="6"/>
        <v>78.849999999999909</v>
      </c>
      <c r="S16">
        <f t="shared" si="7"/>
        <v>0.17628408370323534</v>
      </c>
      <c r="T16" t="str">
        <f t="shared" si="8"/>
        <v>DOWN</v>
      </c>
      <c r="U16" t="str">
        <f t="shared" si="9"/>
        <v>No T+M+I</v>
      </c>
      <c r="V16">
        <v>2487.6992489758759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2485.3000000000002</v>
      </c>
      <c r="D17">
        <v>2490.0500000000002</v>
      </c>
      <c r="E17">
        <v>2388.9</v>
      </c>
      <c r="F17">
        <v>2415</v>
      </c>
      <c r="G17">
        <f>_xll.TA_TYPPRICE(D17,E17,F17)</f>
        <v>2431.3166666666671</v>
      </c>
      <c r="H17">
        <v>2471.51710679796</v>
      </c>
      <c r="I17" t="str">
        <f t="shared" si="0"/>
        <v>DOWN</v>
      </c>
      <c r="J17">
        <v>2534.8983646319721</v>
      </c>
      <c r="K17">
        <v>2449.9938916177844</v>
      </c>
      <c r="L17" t="str">
        <f t="shared" si="1"/>
        <v>DOWN</v>
      </c>
      <c r="M17" t="str">
        <f t="shared" si="2"/>
        <v>DOWN</v>
      </c>
      <c r="N17">
        <v>26.23134630174933</v>
      </c>
      <c r="O17" t="str">
        <f t="shared" si="3"/>
        <v>DOWN</v>
      </c>
      <c r="P17" t="str">
        <f t="shared" si="4"/>
        <v>DOWN</v>
      </c>
      <c r="Q17">
        <f t="shared" si="5"/>
        <v>26.099999999999909</v>
      </c>
      <c r="R17">
        <f t="shared" si="6"/>
        <v>101.15000000000009</v>
      </c>
      <c r="S17">
        <f t="shared" si="7"/>
        <v>0.25803262481463063</v>
      </c>
      <c r="T17" t="str">
        <f t="shared" si="8"/>
        <v>No Indication</v>
      </c>
      <c r="U17" t="str">
        <f t="shared" si="9"/>
        <v>No T+M+I</v>
      </c>
      <c r="V17">
        <v>2476.5147491334333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2414.9499999999998</v>
      </c>
      <c r="D18">
        <v>2484</v>
      </c>
      <c r="E18">
        <v>2382.0500000000002</v>
      </c>
      <c r="F18">
        <v>2400</v>
      </c>
      <c r="G18">
        <f>_xll.TA_TYPPRICE(D18,E18,F18)</f>
        <v>2422.0166666666669</v>
      </c>
      <c r="H18">
        <v>2446.7668867323137</v>
      </c>
      <c r="I18" t="str">
        <f t="shared" si="0"/>
        <v>DOWN</v>
      </c>
      <c r="J18">
        <v>2523.5876169359781</v>
      </c>
      <c r="K18">
        <v>2434.8952490360543</v>
      </c>
      <c r="L18" t="str">
        <f t="shared" si="1"/>
        <v>DOWN</v>
      </c>
      <c r="M18" t="str">
        <f t="shared" si="2"/>
        <v>DOWN</v>
      </c>
      <c r="N18">
        <v>23.958676203861163</v>
      </c>
      <c r="O18" t="str">
        <f t="shared" si="3"/>
        <v>DOWN</v>
      </c>
      <c r="P18" t="str">
        <f t="shared" si="4"/>
        <v>DOWN</v>
      </c>
      <c r="Q18">
        <f t="shared" si="5"/>
        <v>17.949999999999818</v>
      </c>
      <c r="R18">
        <f t="shared" si="6"/>
        <v>101.94999999999982</v>
      </c>
      <c r="S18">
        <f t="shared" si="7"/>
        <v>0.17606669936243111</v>
      </c>
      <c r="T18" t="str">
        <f t="shared" si="8"/>
        <v>DOWN</v>
      </c>
      <c r="U18" t="str">
        <f t="shared" si="9"/>
        <v>DOWN</v>
      </c>
      <c r="V18">
        <v>2464.7432492667513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2429.15</v>
      </c>
      <c r="D19">
        <v>2514</v>
      </c>
      <c r="E19">
        <v>2410</v>
      </c>
      <c r="F19">
        <v>2500</v>
      </c>
      <c r="G19">
        <f>_xll.TA_TYPPRICE(D19,E19,F19)</f>
        <v>2474.6666666666665</v>
      </c>
      <c r="H19">
        <v>2460.7167766994899</v>
      </c>
      <c r="I19" t="str">
        <f t="shared" si="0"/>
        <v>UP</v>
      </c>
      <c r="J19">
        <v>2521.4570353946497</v>
      </c>
      <c r="K19">
        <v>2429.3629714724866</v>
      </c>
      <c r="L19" t="str">
        <f t="shared" si="1"/>
        <v>No Confirmation</v>
      </c>
      <c r="M19" t="str">
        <f t="shared" si="2"/>
        <v>No Trend</v>
      </c>
      <c r="N19">
        <v>55.841163397415094</v>
      </c>
      <c r="O19" t="str">
        <f t="shared" si="3"/>
        <v>No Momentum</v>
      </c>
      <c r="P19" t="str">
        <f t="shared" si="4"/>
        <v>No Trend + Momentum</v>
      </c>
      <c r="Q19">
        <f t="shared" si="5"/>
        <v>90</v>
      </c>
      <c r="R19">
        <f t="shared" si="6"/>
        <v>104</v>
      </c>
      <c r="S19">
        <f t="shared" si="7"/>
        <v>0.86538461538461542</v>
      </c>
      <c r="T19" t="str">
        <f t="shared" si="8"/>
        <v>UP</v>
      </c>
      <c r="U19" t="str">
        <f t="shared" si="9"/>
        <v>No T+M+I</v>
      </c>
      <c r="V19">
        <v>2470.1673647641742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2510.9499999999998</v>
      </c>
      <c r="D20">
        <v>2562.35</v>
      </c>
      <c r="E20">
        <v>2502.4499999999998</v>
      </c>
      <c r="F20">
        <v>2538</v>
      </c>
      <c r="G20">
        <f>_xll.TA_TYPPRICE(D20,E20,F20)</f>
        <v>2534.2666666666664</v>
      </c>
      <c r="H20">
        <v>2497.4917216830781</v>
      </c>
      <c r="I20" t="str">
        <f t="shared" si="0"/>
        <v>UP</v>
      </c>
      <c r="J20">
        <v>2530.5443608625051</v>
      </c>
      <c r="K20">
        <v>2445.6045333674897</v>
      </c>
      <c r="L20" t="str">
        <f t="shared" si="1"/>
        <v>UP</v>
      </c>
      <c r="M20" t="str">
        <f t="shared" si="2"/>
        <v>UP</v>
      </c>
      <c r="N20">
        <v>63.175107878040379</v>
      </c>
      <c r="O20" t="str">
        <f t="shared" si="3"/>
        <v>UP</v>
      </c>
      <c r="P20" t="str">
        <f t="shared" si="4"/>
        <v>UP</v>
      </c>
      <c r="Q20">
        <f t="shared" si="5"/>
        <v>35.550000000000182</v>
      </c>
      <c r="R20">
        <f t="shared" si="6"/>
        <v>59.900000000000091</v>
      </c>
      <c r="S20">
        <f t="shared" si="7"/>
        <v>0.59348914858097046</v>
      </c>
      <c r="T20" t="str">
        <f t="shared" si="8"/>
        <v>No Indication</v>
      </c>
      <c r="U20" t="str">
        <f t="shared" si="9"/>
        <v>No T+M+I</v>
      </c>
      <c r="V20">
        <v>2480.6031548004553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2541.9</v>
      </c>
      <c r="D21">
        <v>2541.9</v>
      </c>
      <c r="E21">
        <v>2490</v>
      </c>
      <c r="F21">
        <v>2503</v>
      </c>
      <c r="G21">
        <f>_xll.TA_TYPPRICE(D21,E21,F21)</f>
        <v>2511.6333333333332</v>
      </c>
      <c r="H21">
        <v>2504.5625275082057</v>
      </c>
      <c r="I21" t="str">
        <f t="shared" si="0"/>
        <v>DOWN</v>
      </c>
      <c r="J21">
        <v>2533.067836226393</v>
      </c>
      <c r="K21">
        <v>2455.4701926191588</v>
      </c>
      <c r="L21" t="str">
        <f t="shared" si="1"/>
        <v>No Confirmation</v>
      </c>
      <c r="M21" t="str">
        <f t="shared" si="2"/>
        <v>No Trend</v>
      </c>
      <c r="N21">
        <v>53.034324665161051</v>
      </c>
      <c r="O21" t="str">
        <f t="shared" si="3"/>
        <v>No Momentum</v>
      </c>
      <c r="P21" t="str">
        <f t="shared" si="4"/>
        <v>No Trend + Momentum</v>
      </c>
      <c r="Q21">
        <f t="shared" si="5"/>
        <v>13</v>
      </c>
      <c r="R21">
        <f t="shared" si="6"/>
        <v>51.900000000000091</v>
      </c>
      <c r="S21">
        <f t="shared" si="7"/>
        <v>0.25048169556840033</v>
      </c>
      <c r="T21" t="str">
        <f t="shared" si="8"/>
        <v>No Indication</v>
      </c>
      <c r="U21" t="str">
        <f t="shared" si="9"/>
        <v>No T+M+I</v>
      </c>
      <c r="V21">
        <v>2484.0488232926928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2490.5500000000002</v>
      </c>
      <c r="D22">
        <v>2532.0500000000002</v>
      </c>
      <c r="E22">
        <v>2483.1</v>
      </c>
      <c r="F22">
        <v>2484</v>
      </c>
      <c r="G22">
        <f>_xll.TA_TYPPRICE(D22,E22,F22)</f>
        <v>2499.7166666666667</v>
      </c>
      <c r="H22">
        <v>2502.1395970874364</v>
      </c>
      <c r="I22" t="str">
        <f t="shared" si="0"/>
        <v>DOWN</v>
      </c>
      <c r="J22">
        <v>2532.8416503983058</v>
      </c>
      <c r="K22">
        <v>2461.6101498149014</v>
      </c>
      <c r="L22" t="str">
        <f t="shared" si="1"/>
        <v>No Confirmation</v>
      </c>
      <c r="M22" t="str">
        <f t="shared" si="2"/>
        <v>No Trend</v>
      </c>
      <c r="N22">
        <v>47.825058090707884</v>
      </c>
      <c r="O22" t="str">
        <f t="shared" si="3"/>
        <v>No Momentum</v>
      </c>
      <c r="P22" t="str">
        <f t="shared" si="4"/>
        <v>No Trend + Momentum</v>
      </c>
      <c r="Q22">
        <f t="shared" si="5"/>
        <v>0.90000000000009095</v>
      </c>
      <c r="R22">
        <f t="shared" si="6"/>
        <v>48.950000000000273</v>
      </c>
      <c r="S22">
        <f t="shared" si="7"/>
        <v>1.8386108273750479E-2</v>
      </c>
      <c r="T22" t="str">
        <f t="shared" si="8"/>
        <v>DOWN</v>
      </c>
      <c r="U22" t="str">
        <f t="shared" si="9"/>
        <v>No T+M+I</v>
      </c>
      <c r="V22">
        <v>2484.0413120168937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2518.9499999999998</v>
      </c>
      <c r="D23">
        <v>2518.9499999999998</v>
      </c>
      <c r="E23">
        <v>2490.0500000000002</v>
      </c>
      <c r="F23">
        <v>2517</v>
      </c>
      <c r="G23">
        <f>_xll.TA_TYPPRICE(D23,E23,F23)</f>
        <v>2508.6666666666665</v>
      </c>
      <c r="H23">
        <v>2505.4031318770512</v>
      </c>
      <c r="I23" t="str">
        <f t="shared" si="0"/>
        <v>UP</v>
      </c>
      <c r="J23">
        <v>2529.7546169764601</v>
      </c>
      <c r="K23">
        <v>2467.9301165227012</v>
      </c>
      <c r="L23" t="str">
        <f t="shared" si="1"/>
        <v>No Confirmation</v>
      </c>
      <c r="M23" t="str">
        <f t="shared" si="2"/>
        <v>No Trend</v>
      </c>
      <c r="N23">
        <v>56.995735477441876</v>
      </c>
      <c r="O23" t="str">
        <f t="shared" si="3"/>
        <v>No Momentum</v>
      </c>
      <c r="P23" t="str">
        <f t="shared" si="4"/>
        <v>No Trend + Momentum</v>
      </c>
      <c r="Q23">
        <f t="shared" si="5"/>
        <v>26.949999999999818</v>
      </c>
      <c r="R23">
        <f t="shared" si="6"/>
        <v>28.899999999999636</v>
      </c>
      <c r="S23">
        <f t="shared" si="7"/>
        <v>0.93252595155709883</v>
      </c>
      <c r="T23" t="str">
        <f t="shared" si="8"/>
        <v>UP</v>
      </c>
      <c r="U23" t="str">
        <f t="shared" si="9"/>
        <v>No T+M+I</v>
      </c>
      <c r="V23">
        <v>2489.1118793989099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2526.85</v>
      </c>
      <c r="D24">
        <v>2570</v>
      </c>
      <c r="E24">
        <v>2510.15</v>
      </c>
      <c r="F24">
        <v>2564</v>
      </c>
      <c r="G24">
        <f>_xll.TA_TYPPRICE(D24,E24,F24)</f>
        <v>2548.0499999999997</v>
      </c>
      <c r="H24">
        <v>2526.7265659385257</v>
      </c>
      <c r="I24" t="str">
        <f t="shared" si="0"/>
        <v>UP</v>
      </c>
      <c r="J24">
        <v>2538.6980354261354</v>
      </c>
      <c r="K24">
        <v>2477.3123128509897</v>
      </c>
      <c r="L24" t="str">
        <f t="shared" si="1"/>
        <v>UP</v>
      </c>
      <c r="M24" t="str">
        <f t="shared" si="2"/>
        <v>UP</v>
      </c>
      <c r="N24">
        <v>67.245328490949163</v>
      </c>
      <c r="O24" t="str">
        <f t="shared" si="3"/>
        <v>UP</v>
      </c>
      <c r="P24" t="str">
        <f t="shared" si="4"/>
        <v>UP</v>
      </c>
      <c r="Q24">
        <f t="shared" si="5"/>
        <v>53.849999999999909</v>
      </c>
      <c r="R24">
        <f t="shared" si="6"/>
        <v>59.849999999999909</v>
      </c>
      <c r="S24">
        <f t="shared" si="7"/>
        <v>0.89974937343358385</v>
      </c>
      <c r="T24" t="str">
        <f t="shared" si="8"/>
        <v>UP</v>
      </c>
      <c r="U24" t="str">
        <f t="shared" si="9"/>
        <v>UP</v>
      </c>
      <c r="V24">
        <v>2500.6331287221547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2565.5500000000002</v>
      </c>
      <c r="D25">
        <v>2584.85</v>
      </c>
      <c r="E25">
        <v>2503.5</v>
      </c>
      <c r="F25">
        <v>2520</v>
      </c>
      <c r="G25">
        <f>_xll.TA_TYPPRICE(D25,E25,F25)</f>
        <v>2536.1166666666668</v>
      </c>
      <c r="H25">
        <v>2531.4216163025962</v>
      </c>
      <c r="I25" t="str">
        <f t="shared" si="0"/>
        <v>DOWN</v>
      </c>
      <c r="J25">
        <v>2548.954027553661</v>
      </c>
      <c r="K25">
        <v>2483.1317988841029</v>
      </c>
      <c r="L25" t="str">
        <f t="shared" si="1"/>
        <v>No Confirmation</v>
      </c>
      <c r="M25" t="str">
        <f t="shared" si="2"/>
        <v>No Trend</v>
      </c>
      <c r="N25">
        <v>52.580297978809568</v>
      </c>
      <c r="O25" t="str">
        <f t="shared" si="3"/>
        <v>No Momentum</v>
      </c>
      <c r="P25" t="str">
        <f t="shared" si="4"/>
        <v>No Trend + Momentum</v>
      </c>
      <c r="Q25">
        <f t="shared" si="5"/>
        <v>16.5</v>
      </c>
      <c r="R25">
        <f t="shared" si="6"/>
        <v>81.349999999999909</v>
      </c>
      <c r="S25">
        <f t="shared" si="7"/>
        <v>0.20282728948985887</v>
      </c>
      <c r="T25" t="str">
        <f t="shared" si="8"/>
        <v>No Indication</v>
      </c>
      <c r="U25" t="str">
        <f t="shared" si="9"/>
        <v>No T+M+I</v>
      </c>
      <c r="V25">
        <v>2503.6126473802847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2525</v>
      </c>
      <c r="D26">
        <v>2561.85</v>
      </c>
      <c r="E26">
        <v>2500</v>
      </c>
      <c r="F26">
        <v>2505</v>
      </c>
      <c r="G26">
        <f>_xll.TA_TYPPRICE(D26,E26,F26)</f>
        <v>2522.2833333333333</v>
      </c>
      <c r="H26">
        <v>2526.8524748179648</v>
      </c>
      <c r="I26" t="str">
        <f t="shared" si="0"/>
        <v>DOWN</v>
      </c>
      <c r="J26">
        <v>2551.8197992084029</v>
      </c>
      <c r="K26">
        <v>2486.8802880209687</v>
      </c>
      <c r="L26" t="str">
        <f t="shared" si="1"/>
        <v>No Confirmation</v>
      </c>
      <c r="M26" t="str">
        <f t="shared" si="2"/>
        <v>No Trend</v>
      </c>
      <c r="N26">
        <v>48.109356409171369</v>
      </c>
      <c r="O26" t="str">
        <f t="shared" si="3"/>
        <v>No Momentum</v>
      </c>
      <c r="P26" t="str">
        <f t="shared" si="4"/>
        <v>No Trend + Momentum</v>
      </c>
      <c r="Q26">
        <f t="shared" si="5"/>
        <v>5</v>
      </c>
      <c r="R26">
        <f t="shared" si="6"/>
        <v>61.849999999999909</v>
      </c>
      <c r="S26">
        <f t="shared" si="7"/>
        <v>8.0840743734842485E-2</v>
      </c>
      <c r="T26" t="str">
        <f t="shared" si="8"/>
        <v>DOWN</v>
      </c>
      <c r="U26" t="str">
        <f t="shared" si="9"/>
        <v>No T+M+I</v>
      </c>
      <c r="V26">
        <v>2503.8260862448565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2509.9499999999998</v>
      </c>
      <c r="D27">
        <v>2510</v>
      </c>
      <c r="E27">
        <v>2454</v>
      </c>
      <c r="F27">
        <v>2454</v>
      </c>
      <c r="G27">
        <f>_xll.TA_TYPPRICE(D27,E27,F27)</f>
        <v>2472.6666666666665</v>
      </c>
      <c r="H27">
        <v>2499.7595707423156</v>
      </c>
      <c r="I27" t="str">
        <f t="shared" si="0"/>
        <v>DOWN</v>
      </c>
      <c r="J27">
        <v>2542.5265104954246</v>
      </c>
      <c r="K27">
        <v>2479.5735573496422</v>
      </c>
      <c r="L27" t="str">
        <f t="shared" si="1"/>
        <v>DOWN</v>
      </c>
      <c r="M27" t="str">
        <f t="shared" si="2"/>
        <v>DOWN</v>
      </c>
      <c r="N27">
        <v>35.338651835237037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56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2496.1605345148787</v>
      </c>
      <c r="W27">
        <v>2486.4615384615386</v>
      </c>
      <c r="X27">
        <f t="shared" si="10"/>
        <v>9.6989960533401245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2490</v>
      </c>
      <c r="D28">
        <v>2498.9499999999998</v>
      </c>
      <c r="E28">
        <v>2438.15</v>
      </c>
      <c r="F28">
        <v>2454</v>
      </c>
      <c r="G28">
        <f>_xll.TA_TYPPRICE(D28,E28,F28)</f>
        <v>2463.7000000000003</v>
      </c>
      <c r="H28">
        <v>2481.729785371158</v>
      </c>
      <c r="I28" t="str">
        <f t="shared" si="0"/>
        <v>DOWN</v>
      </c>
      <c r="J28">
        <v>2532.8428414964415</v>
      </c>
      <c r="K28">
        <v>2470.3683223830549</v>
      </c>
      <c r="L28" t="str">
        <f t="shared" si="1"/>
        <v>DOWN</v>
      </c>
      <c r="M28" t="str">
        <f t="shared" si="2"/>
        <v>DOWN</v>
      </c>
      <c r="N28">
        <v>35.33865183523703</v>
      </c>
      <c r="O28" t="str">
        <f t="shared" si="3"/>
        <v>DOWN</v>
      </c>
      <c r="P28" t="str">
        <f t="shared" si="4"/>
        <v>DOWN</v>
      </c>
      <c r="Q28">
        <f t="shared" si="5"/>
        <v>15.849999999999909</v>
      </c>
      <c r="R28">
        <f t="shared" si="6"/>
        <v>60.799999999999727</v>
      </c>
      <c r="S28">
        <f t="shared" si="7"/>
        <v>0.2606907894736839</v>
      </c>
      <c r="T28" t="str">
        <f t="shared" si="8"/>
        <v>No Indication</v>
      </c>
      <c r="U28" t="str">
        <f t="shared" si="9"/>
        <v>No T+M+I</v>
      </c>
      <c r="V28">
        <v>2489.6742984356665</v>
      </c>
      <c r="W28">
        <v>2484.0569800569801</v>
      </c>
      <c r="X28">
        <f t="shared" si="10"/>
        <v>5.6173183786863774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2470</v>
      </c>
      <c r="D29">
        <v>2480.1</v>
      </c>
      <c r="E29">
        <v>2442.5</v>
      </c>
      <c r="F29">
        <v>2457</v>
      </c>
      <c r="G29">
        <f>_xll.TA_TYPPRICE(D29,E29,F29)</f>
        <v>2459.8666666666668</v>
      </c>
      <c r="H29">
        <v>2470.7982260189124</v>
      </c>
      <c r="I29" t="str">
        <f t="shared" si="0"/>
        <v>DOWN</v>
      </c>
      <c r="J29">
        <v>2521.122210052788</v>
      </c>
      <c r="K29">
        <v>2464.1753618534872</v>
      </c>
      <c r="L29" t="str">
        <f t="shared" si="1"/>
        <v>DOWN</v>
      </c>
      <c r="M29" t="str">
        <f t="shared" si="2"/>
        <v>DOWN</v>
      </c>
      <c r="N29">
        <v>36.878693239923514</v>
      </c>
      <c r="O29" t="str">
        <f t="shared" si="3"/>
        <v>DOWN</v>
      </c>
      <c r="P29" t="str">
        <f t="shared" si="4"/>
        <v>DOWN</v>
      </c>
      <c r="Q29">
        <f t="shared" si="5"/>
        <v>14.5</v>
      </c>
      <c r="R29">
        <f t="shared" si="6"/>
        <v>37.599999999999909</v>
      </c>
      <c r="S29">
        <f t="shared" si="7"/>
        <v>0.38563829787234138</v>
      </c>
      <c r="T29" t="str">
        <f t="shared" si="8"/>
        <v>No Indication</v>
      </c>
      <c r="U29" t="str">
        <f t="shared" si="9"/>
        <v>No T+M+I</v>
      </c>
      <c r="V29">
        <v>2484.6474832917179</v>
      </c>
      <c r="W29">
        <v>2482.0527593120187</v>
      </c>
      <c r="X29">
        <f t="shared" si="10"/>
        <v>2.5947239796992108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2450</v>
      </c>
      <c r="D30">
        <v>2477.0500000000002</v>
      </c>
      <c r="E30">
        <v>2432.15</v>
      </c>
      <c r="F30">
        <v>2455</v>
      </c>
      <c r="G30">
        <f>_xll.TA_TYPPRICE(D30,E30,F30)</f>
        <v>2454.7333333333336</v>
      </c>
      <c r="H30">
        <v>2462.7657796761232</v>
      </c>
      <c r="I30" t="str">
        <f t="shared" si="0"/>
        <v>DOWN</v>
      </c>
      <c r="J30">
        <v>2511.3283855966129</v>
      </c>
      <c r="K30">
        <v>2457.0586147749345</v>
      </c>
      <c r="L30" t="str">
        <f t="shared" si="1"/>
        <v>DOWN</v>
      </c>
      <c r="M30" t="str">
        <f t="shared" si="2"/>
        <v>DOWN</v>
      </c>
      <c r="N30">
        <v>36.160987081600318</v>
      </c>
      <c r="O30" t="str">
        <f t="shared" si="3"/>
        <v>DOWN</v>
      </c>
      <c r="P30" t="str">
        <f t="shared" si="4"/>
        <v>DOWN</v>
      </c>
      <c r="Q30">
        <f t="shared" si="5"/>
        <v>22.849999999999909</v>
      </c>
      <c r="R30">
        <f t="shared" si="6"/>
        <v>44.900000000000091</v>
      </c>
      <c r="S30">
        <f t="shared" si="7"/>
        <v>0.50890868596881655</v>
      </c>
      <c r="T30" t="str">
        <f t="shared" si="8"/>
        <v>No Indication</v>
      </c>
      <c r="U30" t="str">
        <f t="shared" si="9"/>
        <v>No T+M+I</v>
      </c>
      <c r="V30">
        <v>2480.0863320160688</v>
      </c>
      <c r="W30">
        <v>2480.0488512148322</v>
      </c>
      <c r="X30">
        <f t="shared" si="10"/>
        <v>3.7480801236597472E-2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2492</v>
      </c>
      <c r="D31">
        <v>2492</v>
      </c>
      <c r="E31">
        <v>2431</v>
      </c>
      <c r="F31">
        <v>2465</v>
      </c>
      <c r="G31">
        <f>_xll.TA_TYPPRICE(D31,E31,F31)</f>
        <v>2462.6666666666665</v>
      </c>
      <c r="H31">
        <v>2462.7162231713946</v>
      </c>
      <c r="I31" t="str">
        <f t="shared" si="0"/>
        <v>UP</v>
      </c>
      <c r="J31">
        <v>2507.0331887973657</v>
      </c>
      <c r="K31">
        <v>2451.2678114916157</v>
      </c>
      <c r="L31" t="str">
        <f t="shared" si="1"/>
        <v>No Confirmation</v>
      </c>
      <c r="M31" t="str">
        <f t="shared" si="2"/>
        <v>No Trend</v>
      </c>
      <c r="N31">
        <v>43.083863492518354</v>
      </c>
      <c r="O31" t="str">
        <f t="shared" si="3"/>
        <v>No Momentum</v>
      </c>
      <c r="P31" t="str">
        <f t="shared" si="4"/>
        <v>No Trend + Momentum</v>
      </c>
      <c r="Q31">
        <f t="shared" si="5"/>
        <v>34</v>
      </c>
      <c r="R31">
        <f t="shared" si="6"/>
        <v>61</v>
      </c>
      <c r="S31">
        <f t="shared" si="7"/>
        <v>0.55737704918032782</v>
      </c>
      <c r="T31" t="str">
        <f t="shared" si="8"/>
        <v>No Indication</v>
      </c>
      <c r="U31" t="str">
        <f t="shared" si="9"/>
        <v>No T+M+I</v>
      </c>
      <c r="V31">
        <v>2477.7653578597506</v>
      </c>
      <c r="W31">
        <v>2478.9341214952151</v>
      </c>
      <c r="X31">
        <f t="shared" si="10"/>
        <v>-1.1687636354645292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2479.9499999999998</v>
      </c>
      <c r="D32">
        <v>2480.0500000000002</v>
      </c>
      <c r="E32">
        <v>2430</v>
      </c>
      <c r="F32">
        <v>2450</v>
      </c>
      <c r="G32">
        <f>_xll.TA_TYPPRICE(D32,E32,F32)</f>
        <v>2453.35</v>
      </c>
      <c r="H32">
        <v>2458.033111585697</v>
      </c>
      <c r="I32" t="str">
        <f t="shared" si="0"/>
        <v>DOWN</v>
      </c>
      <c r="J32">
        <v>2501.0369246201735</v>
      </c>
      <c r="K32">
        <v>2446.5416311601457</v>
      </c>
      <c r="L32" t="str">
        <f t="shared" si="1"/>
        <v>No Confirmation</v>
      </c>
      <c r="M32" t="str">
        <f t="shared" si="2"/>
        <v>No Trend</v>
      </c>
      <c r="N32">
        <v>35.803860697792118</v>
      </c>
      <c r="O32" t="str">
        <f t="shared" si="3"/>
        <v>DOWN</v>
      </c>
      <c r="P32" t="str">
        <f t="shared" si="4"/>
        <v>No Trend + Momentum</v>
      </c>
      <c r="Q32">
        <f t="shared" si="5"/>
        <v>20</v>
      </c>
      <c r="R32">
        <f t="shared" si="6"/>
        <v>50.050000000000182</v>
      </c>
      <c r="S32">
        <f t="shared" si="7"/>
        <v>0.39960039960039817</v>
      </c>
      <c r="T32" t="str">
        <f t="shared" si="8"/>
        <v>No Indication</v>
      </c>
      <c r="U32" t="str">
        <f t="shared" si="9"/>
        <v>No T+M+I</v>
      </c>
      <c r="V32">
        <v>2473.4937643428657</v>
      </c>
      <c r="W32">
        <v>2476.7908532363103</v>
      </c>
      <c r="X32">
        <f t="shared" si="10"/>
        <v>-3.2970888934446521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2470</v>
      </c>
      <c r="D33">
        <v>2470</v>
      </c>
      <c r="E33">
        <v>2425</v>
      </c>
      <c r="F33">
        <v>2454</v>
      </c>
      <c r="G33">
        <f>_xll.TA_TYPPRICE(D33,E33,F33)</f>
        <v>2449.6666666666665</v>
      </c>
      <c r="H33">
        <v>2453.8498891261816</v>
      </c>
      <c r="I33" t="str">
        <f t="shared" si="0"/>
        <v>UP</v>
      </c>
      <c r="J33">
        <v>2494.1398302601351</v>
      </c>
      <c r="K33">
        <v>2441.7546020134469</v>
      </c>
      <c r="L33" t="str">
        <f t="shared" si="1"/>
        <v>No Confirmation</v>
      </c>
      <c r="M33" t="str">
        <f t="shared" si="2"/>
        <v>No Trend</v>
      </c>
      <c r="N33">
        <v>39.226863845486207</v>
      </c>
      <c r="O33" t="str">
        <f t="shared" si="3"/>
        <v>DOWN</v>
      </c>
      <c r="P33" t="str">
        <f t="shared" si="4"/>
        <v>No Trend + Momentum</v>
      </c>
      <c r="Q33">
        <f t="shared" si="5"/>
        <v>29</v>
      </c>
      <c r="R33">
        <f t="shared" si="6"/>
        <v>45</v>
      </c>
      <c r="S33">
        <f t="shared" si="7"/>
        <v>0.64444444444444449</v>
      </c>
      <c r="T33" t="str">
        <f t="shared" si="8"/>
        <v>No Indication</v>
      </c>
      <c r="U33" t="str">
        <f t="shared" si="9"/>
        <v>No T+M+I</v>
      </c>
      <c r="V33">
        <v>2470.4947236747325</v>
      </c>
      <c r="W33">
        <v>2475.1026418854726</v>
      </c>
      <c r="X33">
        <f t="shared" si="10"/>
        <v>-4.6079182107400811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2450</v>
      </c>
      <c r="D34">
        <v>2464.8000000000002</v>
      </c>
      <c r="E34">
        <v>2418.0500000000002</v>
      </c>
      <c r="F34">
        <v>2453</v>
      </c>
      <c r="G34">
        <f>_xll.TA_TYPPRICE(D34,E34,F34)</f>
        <v>2445.2833333333333</v>
      </c>
      <c r="H34">
        <v>2449.5666112297577</v>
      </c>
      <c r="I34" t="str">
        <f t="shared" si="0"/>
        <v>UP</v>
      </c>
      <c r="J34">
        <v>2487.619867980105</v>
      </c>
      <c r="K34">
        <v>2436.4869126771255</v>
      </c>
      <c r="L34" t="str">
        <f t="shared" si="1"/>
        <v>No Confirmation</v>
      </c>
      <c r="M34" t="str">
        <f t="shared" si="2"/>
        <v>No Trend</v>
      </c>
      <c r="N34">
        <v>38.583946626339475</v>
      </c>
      <c r="O34" t="str">
        <f t="shared" si="3"/>
        <v>DOWN</v>
      </c>
      <c r="P34" t="str">
        <f t="shared" si="4"/>
        <v>No Trend + Momentum</v>
      </c>
      <c r="Q34">
        <f t="shared" si="5"/>
        <v>34.949999999999818</v>
      </c>
      <c r="R34">
        <f t="shared" si="6"/>
        <v>46.75</v>
      </c>
      <c r="S34">
        <f t="shared" si="7"/>
        <v>0.74759358288769662</v>
      </c>
      <c r="T34" t="str">
        <f t="shared" si="8"/>
        <v>No Indication</v>
      </c>
      <c r="U34" t="str">
        <f t="shared" si="9"/>
        <v>No T+M+I</v>
      </c>
      <c r="V34">
        <v>2467.8032277247735</v>
      </c>
      <c r="W34">
        <v>2473.4654091532152</v>
      </c>
      <c r="X34">
        <f t="shared" si="10"/>
        <v>-5.6621814284417269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2454.35</v>
      </c>
      <c r="D35">
        <v>2489.8000000000002</v>
      </c>
      <c r="E35">
        <v>2431.0500000000002</v>
      </c>
      <c r="F35">
        <v>2453</v>
      </c>
      <c r="G35">
        <f>_xll.TA_TYPPRICE(D35,E35,F35)</f>
        <v>2457.9500000000003</v>
      </c>
      <c r="H35">
        <v>2453.7583056148787</v>
      </c>
      <c r="I35" t="str">
        <f t="shared" si="0"/>
        <v>DOWN</v>
      </c>
      <c r="J35">
        <v>2488.1043417623041</v>
      </c>
      <c r="K35">
        <v>2435.2787098599865</v>
      </c>
      <c r="L35" t="str">
        <f t="shared" si="1"/>
        <v>No Confirmation</v>
      </c>
      <c r="M35" t="str">
        <f t="shared" si="2"/>
        <v>No Trend</v>
      </c>
      <c r="N35">
        <v>38.583946626339475</v>
      </c>
      <c r="O35" t="str">
        <f t="shared" si="3"/>
        <v>DOWN</v>
      </c>
      <c r="P35" t="str">
        <f t="shared" si="4"/>
        <v>No Trend + Momentum</v>
      </c>
      <c r="Q35">
        <f t="shared" si="5"/>
        <v>21.949999999999818</v>
      </c>
      <c r="R35">
        <f t="shared" si="6"/>
        <v>58.75</v>
      </c>
      <c r="S35">
        <f t="shared" si="7"/>
        <v>0.37361702127659263</v>
      </c>
      <c r="T35" t="str">
        <f t="shared" si="8"/>
        <v>No Indication</v>
      </c>
      <c r="U35" t="str">
        <f t="shared" si="9"/>
        <v>No T+M+I</v>
      </c>
      <c r="V35">
        <v>2465.5258080748085</v>
      </c>
      <c r="W35">
        <v>2471.9494529196436</v>
      </c>
      <c r="X35">
        <f t="shared" si="10"/>
        <v>-6.4236448448350529</v>
      </c>
      <c r="Y35">
        <v>-0.35678642221819246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2485</v>
      </c>
      <c r="D36">
        <v>2488</v>
      </c>
      <c r="E36">
        <v>2435</v>
      </c>
      <c r="F36">
        <v>2474</v>
      </c>
      <c r="G36">
        <f>_xll.TA_TYPPRICE(D36,E36,F36)</f>
        <v>2465.6666666666665</v>
      </c>
      <c r="H36">
        <v>2459.7124861407729</v>
      </c>
      <c r="I36" t="str">
        <f t="shared" si="0"/>
        <v>UP</v>
      </c>
      <c r="J36">
        <v>2488.0811547040144</v>
      </c>
      <c r="K36">
        <v>2435.2167743355449</v>
      </c>
      <c r="L36" t="str">
        <f t="shared" si="1"/>
        <v>No Confirmation</v>
      </c>
      <c r="M36" t="str">
        <f t="shared" si="2"/>
        <v>No Trend</v>
      </c>
      <c r="N36">
        <v>60.062070289721589</v>
      </c>
      <c r="O36" t="str">
        <f t="shared" si="3"/>
        <v>UP</v>
      </c>
      <c r="P36" t="str">
        <f t="shared" si="4"/>
        <v>No Trend + Momentum</v>
      </c>
      <c r="Q36">
        <f t="shared" si="5"/>
        <v>39</v>
      </c>
      <c r="R36">
        <f t="shared" si="6"/>
        <v>53</v>
      </c>
      <c r="S36">
        <f t="shared" si="7"/>
        <v>0.73584905660377353</v>
      </c>
      <c r="T36" t="str">
        <f t="shared" si="8"/>
        <v>No Indication</v>
      </c>
      <c r="U36" t="str">
        <f t="shared" si="9"/>
        <v>No T+M+I</v>
      </c>
      <c r="V36">
        <v>2466.8295299094534</v>
      </c>
      <c r="W36">
        <v>2472.1013452959664</v>
      </c>
      <c r="X36">
        <f t="shared" si="10"/>
        <v>-5.2718153865130262</v>
      </c>
      <c r="Y36">
        <v>-1.3397922150771593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2462.25</v>
      </c>
      <c r="D37">
        <v>2499</v>
      </c>
      <c r="E37">
        <v>2443.1</v>
      </c>
      <c r="F37">
        <v>2454</v>
      </c>
      <c r="G37">
        <f>_xll.TA_TYPPRICE(D37,E37,F37)</f>
        <v>2465.3666666666668</v>
      </c>
      <c r="H37">
        <v>2462.5395764037198</v>
      </c>
      <c r="I37" t="str">
        <f t="shared" si="0"/>
        <v>DOWN</v>
      </c>
      <c r="J37">
        <v>2490.507564769789</v>
      </c>
      <c r="K37">
        <v>2436.9686022609794</v>
      </c>
      <c r="L37" t="str">
        <f t="shared" si="1"/>
        <v>No Confirmation</v>
      </c>
      <c r="M37" t="str">
        <f t="shared" si="2"/>
        <v>No Trend</v>
      </c>
      <c r="N37">
        <v>42.406906809041665</v>
      </c>
      <c r="O37" t="str">
        <f t="shared" si="3"/>
        <v>No Momentum</v>
      </c>
      <c r="P37" t="str">
        <f t="shared" si="4"/>
        <v>No Trend + Momentum</v>
      </c>
      <c r="Q37">
        <f t="shared" si="5"/>
        <v>10.900000000000091</v>
      </c>
      <c r="R37">
        <f t="shared" si="6"/>
        <v>55.900000000000091</v>
      </c>
      <c r="S37">
        <f t="shared" si="7"/>
        <v>0.19499105545617304</v>
      </c>
      <c r="T37" t="str">
        <f t="shared" si="8"/>
        <v>DOWN</v>
      </c>
      <c r="U37" t="str">
        <f t="shared" si="9"/>
        <v>No T+M+I</v>
      </c>
      <c r="V37">
        <v>2464.8557560772297</v>
      </c>
      <c r="W37">
        <v>2470.7605049036724</v>
      </c>
      <c r="X37">
        <f t="shared" si="10"/>
        <v>-5.9047488264427557</v>
      </c>
      <c r="Y37">
        <v>-2.2527835373502789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2450.0500000000002</v>
      </c>
      <c r="D38">
        <v>2490</v>
      </c>
      <c r="E38">
        <v>2450</v>
      </c>
      <c r="F38">
        <v>2477</v>
      </c>
      <c r="G38">
        <f>_xll.TA_TYPPRICE(D38,E38,F38)</f>
        <v>2472.3333333333335</v>
      </c>
      <c r="H38">
        <v>2467.4364548685267</v>
      </c>
      <c r="I38" t="str">
        <f t="shared" si="0"/>
        <v>UP</v>
      </c>
      <c r="J38">
        <v>2490.394772598725</v>
      </c>
      <c r="K38">
        <v>2439.8644684252063</v>
      </c>
      <c r="L38" t="str">
        <f t="shared" si="1"/>
        <v>No Confirmation</v>
      </c>
      <c r="M38" t="str">
        <f t="shared" si="2"/>
        <v>No Trend</v>
      </c>
      <c r="N38">
        <v>59.514220092890767</v>
      </c>
      <c r="O38" t="str">
        <f t="shared" si="3"/>
        <v>No Momentum</v>
      </c>
      <c r="P38" t="str">
        <f t="shared" si="4"/>
        <v>No Trend + Momentum</v>
      </c>
      <c r="Q38">
        <f t="shared" si="5"/>
        <v>27</v>
      </c>
      <c r="R38">
        <f t="shared" si="6"/>
        <v>40</v>
      </c>
      <c r="S38">
        <f t="shared" si="7"/>
        <v>0.67500000000000004</v>
      </c>
      <c r="T38" t="str">
        <f t="shared" si="8"/>
        <v>No Indication</v>
      </c>
      <c r="U38" t="str">
        <f t="shared" si="9"/>
        <v>No T+M+I</v>
      </c>
      <c r="V38">
        <v>2466.7241012961176</v>
      </c>
      <c r="W38">
        <v>2471.2226897256228</v>
      </c>
      <c r="X38">
        <f t="shared" si="10"/>
        <v>-4.4985884295051619</v>
      </c>
      <c r="Y38">
        <v>-2.7019445157812556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2472.1</v>
      </c>
      <c r="D39">
        <v>2529.4499999999998</v>
      </c>
      <c r="E39">
        <v>2469.4</v>
      </c>
      <c r="F39">
        <v>2480</v>
      </c>
      <c r="G39">
        <f>_xll.TA_TYPPRICE(D39,E39,F39)</f>
        <v>2492.9500000000003</v>
      </c>
      <c r="H39">
        <v>2480.1932274342635</v>
      </c>
      <c r="I39" t="str">
        <f t="shared" si="0"/>
        <v>DOWN</v>
      </c>
      <c r="J39">
        <v>2499.0737120212307</v>
      </c>
      <c r="K39">
        <v>2446.4279198862714</v>
      </c>
      <c r="L39" t="str">
        <f t="shared" si="1"/>
        <v>No Confirmation</v>
      </c>
      <c r="M39" t="str">
        <f t="shared" si="2"/>
        <v>No Trend</v>
      </c>
      <c r="N39">
        <v>61.38437632849223</v>
      </c>
      <c r="O39" t="str">
        <f t="shared" si="3"/>
        <v>UP</v>
      </c>
      <c r="P39" t="str">
        <f t="shared" si="4"/>
        <v>No Trend + Momentum</v>
      </c>
      <c r="Q39">
        <f t="shared" si="5"/>
        <v>10.599999999999909</v>
      </c>
      <c r="R39">
        <f t="shared" si="6"/>
        <v>60.049999999999727</v>
      </c>
      <c r="S39">
        <f t="shared" si="7"/>
        <v>0.1765195670274764</v>
      </c>
      <c r="T39" t="str">
        <f t="shared" si="8"/>
        <v>DOWN</v>
      </c>
      <c r="U39" t="str">
        <f t="shared" si="9"/>
        <v>No T+M+I</v>
      </c>
      <c r="V39">
        <v>2468.766547250561</v>
      </c>
      <c r="W39">
        <v>2471.8728608570582</v>
      </c>
      <c r="X39">
        <f t="shared" si="10"/>
        <v>-3.1063136064972241</v>
      </c>
      <c r="Y39">
        <v>-2.7828183339244492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2470.1999999999998</v>
      </c>
      <c r="D40">
        <v>2494.6</v>
      </c>
      <c r="E40">
        <v>2437</v>
      </c>
      <c r="F40">
        <v>2450</v>
      </c>
      <c r="G40">
        <f>_xll.TA_TYPPRICE(D40,E40,F40)</f>
        <v>2460.5333333333333</v>
      </c>
      <c r="H40">
        <v>2470.3632803837982</v>
      </c>
      <c r="I40" t="str">
        <f t="shared" si="0"/>
        <v>DOWN</v>
      </c>
      <c r="J40">
        <v>2498.0795537942904</v>
      </c>
      <c r="K40">
        <v>2444.3328265782111</v>
      </c>
      <c r="L40" t="str">
        <f t="shared" si="1"/>
        <v>No Confirmation</v>
      </c>
      <c r="M40" t="str">
        <f t="shared" si="2"/>
        <v>No Trend</v>
      </c>
      <c r="N40">
        <v>38.914625772825957</v>
      </c>
      <c r="O40" t="str">
        <f t="shared" si="3"/>
        <v>DOWN</v>
      </c>
      <c r="P40" t="str">
        <f t="shared" si="4"/>
        <v>No Trend + Momentum</v>
      </c>
      <c r="Q40">
        <f t="shared" si="5"/>
        <v>13</v>
      </c>
      <c r="R40">
        <f t="shared" si="6"/>
        <v>57.599999999999909</v>
      </c>
      <c r="S40">
        <f t="shared" si="7"/>
        <v>0.22569444444444481</v>
      </c>
      <c r="T40" t="str">
        <f t="shared" si="8"/>
        <v>No Indication</v>
      </c>
      <c r="U40" t="str">
        <f t="shared" si="9"/>
        <v>No T+M+I</v>
      </c>
      <c r="V40">
        <v>2465.87938613509</v>
      </c>
      <c r="W40">
        <v>2470.2526489417205</v>
      </c>
      <c r="X40">
        <f t="shared" si="10"/>
        <v>-4.3732628066304642</v>
      </c>
      <c r="Y40">
        <v>-3.100907228465652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2450.5</v>
      </c>
      <c r="D41">
        <v>2459.15</v>
      </c>
      <c r="E41">
        <v>2402</v>
      </c>
      <c r="F41">
        <v>2410</v>
      </c>
      <c r="G41">
        <f>_xll.TA_TYPPRICE(D41,E41,F41)</f>
        <v>2423.7166666666667</v>
      </c>
      <c r="H41">
        <v>2447.0399735252322</v>
      </c>
      <c r="I41" t="str">
        <f t="shared" si="0"/>
        <v>DOWN</v>
      </c>
      <c r="J41">
        <v>2489.4285418400036</v>
      </c>
      <c r="K41">
        <v>2434.925531783053</v>
      </c>
      <c r="L41" t="str">
        <f t="shared" si="1"/>
        <v>DOWN</v>
      </c>
      <c r="M41" t="str">
        <f t="shared" si="2"/>
        <v>DOWN</v>
      </c>
      <c r="N41">
        <v>24.169324176746276</v>
      </c>
      <c r="O41" t="str">
        <f t="shared" si="3"/>
        <v>DOWN</v>
      </c>
      <c r="P41" t="str">
        <f t="shared" si="4"/>
        <v>DOWN</v>
      </c>
      <c r="Q41">
        <f t="shared" si="5"/>
        <v>8</v>
      </c>
      <c r="R41">
        <f t="shared" si="6"/>
        <v>57.150000000000091</v>
      </c>
      <c r="S41">
        <f t="shared" si="7"/>
        <v>0.13998250218722638</v>
      </c>
      <c r="T41" t="str">
        <f t="shared" si="8"/>
        <v>DOWN</v>
      </c>
      <c r="U41" t="str">
        <f t="shared" si="9"/>
        <v>DOWN</v>
      </c>
      <c r="V41">
        <v>2457.2825574989224</v>
      </c>
      <c r="W41">
        <v>2465.7894897608521</v>
      </c>
      <c r="X41">
        <f t="shared" si="10"/>
        <v>-8.5069322619297054</v>
      </c>
      <c r="Y41">
        <v>-4.1821122351584625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2392</v>
      </c>
      <c r="D42">
        <v>2417.1999999999998</v>
      </c>
      <c r="E42">
        <v>2355</v>
      </c>
      <c r="F42">
        <v>2362</v>
      </c>
      <c r="G42">
        <f>_xll.TA_TYPPRICE(D42,E42,F42)</f>
        <v>2378.0666666666666</v>
      </c>
      <c r="H42">
        <v>2412.5533200959494</v>
      </c>
      <c r="I42" t="str">
        <f t="shared" si="0"/>
        <v>DOWN</v>
      </c>
      <c r="J42">
        <v>2473.3777547644472</v>
      </c>
      <c r="K42">
        <v>2417.1643024979303</v>
      </c>
      <c r="L42" t="str">
        <f t="shared" si="1"/>
        <v>DOWN</v>
      </c>
      <c r="M42" t="str">
        <f t="shared" si="2"/>
        <v>DOWN</v>
      </c>
      <c r="N42">
        <v>15.410461654552579</v>
      </c>
      <c r="O42" t="str">
        <f t="shared" si="3"/>
        <v>DOWN</v>
      </c>
      <c r="P42" t="str">
        <f t="shared" si="4"/>
        <v>DOWN</v>
      </c>
      <c r="Q42">
        <f t="shared" si="5"/>
        <v>7</v>
      </c>
      <c r="R42">
        <f t="shared" si="6"/>
        <v>62.199999999999818</v>
      </c>
      <c r="S42">
        <f t="shared" si="7"/>
        <v>0.11254019292604535</v>
      </c>
      <c r="T42" t="str">
        <f t="shared" si="8"/>
        <v>DOWN</v>
      </c>
      <c r="U42" t="str">
        <f t="shared" si="9"/>
        <v>DOWN</v>
      </c>
      <c r="V42">
        <v>2442.6237024990883</v>
      </c>
      <c r="W42">
        <v>2458.1013794081964</v>
      </c>
      <c r="X42">
        <f t="shared" si="10"/>
        <v>-15.477676909108141</v>
      </c>
      <c r="Y42">
        <v>-6.4412251699483978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2410.1</v>
      </c>
      <c r="AE42">
        <f t="shared" si="16"/>
        <v>2393.4500000000003</v>
      </c>
      <c r="AF42">
        <f t="shared" si="17"/>
        <v>2386.1</v>
      </c>
      <c r="AG42">
        <f t="shared" si="18"/>
        <v>2378.75</v>
      </c>
      <c r="AH42">
        <f t="shared" si="19"/>
        <v>2378.75</v>
      </c>
    </row>
    <row r="43" spans="1:34" x14ac:dyDescent="0.25">
      <c r="A43" t="s">
        <v>5</v>
      </c>
      <c r="B43" s="1">
        <v>42915</v>
      </c>
      <c r="C43">
        <v>2394.9</v>
      </c>
      <c r="D43">
        <v>2474.8000000000002</v>
      </c>
      <c r="E43">
        <v>2385</v>
      </c>
      <c r="F43">
        <v>2475</v>
      </c>
      <c r="G43">
        <f>_xll.TA_TYPPRICE(D43,E43,F43)</f>
        <v>2444.9333333333334</v>
      </c>
      <c r="H43">
        <v>2428.7433267146416</v>
      </c>
      <c r="I43" t="str">
        <f t="shared" si="0"/>
        <v>UP</v>
      </c>
      <c r="J43">
        <v>2473.6938092612368</v>
      </c>
      <c r="K43">
        <v>2410.0166797206125</v>
      </c>
      <c r="L43" t="str">
        <f t="shared" si="1"/>
        <v>UP</v>
      </c>
      <c r="M43" t="str">
        <f t="shared" si="2"/>
        <v>UP</v>
      </c>
      <c r="N43">
        <v>59.064796522674726</v>
      </c>
      <c r="O43" t="str">
        <f t="shared" si="3"/>
        <v>No Momentum</v>
      </c>
      <c r="P43" t="str">
        <f t="shared" si="4"/>
        <v>No Trend + Momentum</v>
      </c>
      <c r="Q43">
        <f t="shared" si="5"/>
        <v>90</v>
      </c>
      <c r="R43">
        <f t="shared" si="6"/>
        <v>89.800000000000182</v>
      </c>
      <c r="S43">
        <f t="shared" si="7"/>
        <v>1.0022271714922029</v>
      </c>
      <c r="T43" t="str">
        <f t="shared" si="8"/>
        <v>UP</v>
      </c>
      <c r="U43" t="str">
        <f t="shared" si="9"/>
        <v>No T+M+I</v>
      </c>
      <c r="V43">
        <v>2447.6046713453825</v>
      </c>
      <c r="W43">
        <v>2459.3531290816632</v>
      </c>
      <c r="X43">
        <f t="shared" si="10"/>
        <v>-11.74845773628067</v>
      </c>
      <c r="Y43">
        <v>-7.5026716832148521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2450.0500000000002</v>
      </c>
      <c r="D44">
        <v>2450.0500000000002</v>
      </c>
      <c r="E44">
        <v>2390</v>
      </c>
      <c r="F44">
        <v>2422</v>
      </c>
      <c r="G44">
        <f>_xll.TA_TYPPRICE(D44,E44,F44)</f>
        <v>2420.6833333333334</v>
      </c>
      <c r="H44">
        <v>2424.7133300239875</v>
      </c>
      <c r="I44" t="str">
        <f t="shared" si="0"/>
        <v>DOWN</v>
      </c>
      <c r="J44">
        <v>2468.4396294254066</v>
      </c>
      <c r="K44">
        <v>2405.5685286715875</v>
      </c>
      <c r="L44" t="str">
        <f t="shared" si="1"/>
        <v>No Confirmation</v>
      </c>
      <c r="M44" t="str">
        <f t="shared" si="2"/>
        <v>No Trend</v>
      </c>
      <c r="N44">
        <v>45.345002529198752</v>
      </c>
      <c r="O44" t="str">
        <f t="shared" si="3"/>
        <v>No Momentum</v>
      </c>
      <c r="P44" t="str">
        <f t="shared" si="4"/>
        <v>No Trend + Momentum</v>
      </c>
      <c r="Q44">
        <f t="shared" si="5"/>
        <v>32</v>
      </c>
      <c r="R44">
        <f t="shared" si="6"/>
        <v>60.050000000000182</v>
      </c>
      <c r="S44">
        <f t="shared" si="7"/>
        <v>0.53288925895087269</v>
      </c>
      <c r="T44" t="str">
        <f t="shared" si="8"/>
        <v>No Indication</v>
      </c>
      <c r="U44" t="str">
        <f t="shared" si="9"/>
        <v>No T+M+I</v>
      </c>
      <c r="V44">
        <v>2443.6654911384007</v>
      </c>
      <c r="W44">
        <v>2456.5862306311697</v>
      </c>
      <c r="X44">
        <f t="shared" si="10"/>
        <v>-12.920739492768917</v>
      </c>
      <c r="Y44">
        <v>-8.5862852451256657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2430</v>
      </c>
      <c r="D45">
        <v>2457.3000000000002</v>
      </c>
      <c r="E45">
        <v>2414</v>
      </c>
      <c r="F45">
        <v>2433</v>
      </c>
      <c r="G45">
        <f>_xll.TA_TYPPRICE(D45,E45,F45)</f>
        <v>2434.7666666666669</v>
      </c>
      <c r="H45">
        <v>2429.739998345327</v>
      </c>
      <c r="I45" t="str">
        <f t="shared" si="0"/>
        <v>UP</v>
      </c>
      <c r="J45">
        <v>2465.9641562197608</v>
      </c>
      <c r="K45">
        <v>2407.4421889667901</v>
      </c>
      <c r="L45" t="str">
        <f t="shared" si="1"/>
        <v>No Confirmation</v>
      </c>
      <c r="M45" t="str">
        <f t="shared" si="2"/>
        <v>No Trend</v>
      </c>
      <c r="N45">
        <v>48.451437493446619</v>
      </c>
      <c r="O45" t="str">
        <f t="shared" si="3"/>
        <v>No Momentum</v>
      </c>
      <c r="P45" t="str">
        <f t="shared" si="4"/>
        <v>No Trend + Momentum</v>
      </c>
      <c r="Q45">
        <f t="shared" si="5"/>
        <v>19</v>
      </c>
      <c r="R45">
        <f t="shared" si="6"/>
        <v>43.300000000000182</v>
      </c>
      <c r="S45">
        <f t="shared" si="7"/>
        <v>0.43879907621246927</v>
      </c>
      <c r="T45" t="str">
        <f t="shared" si="8"/>
        <v>No Indication</v>
      </c>
      <c r="U45" t="str">
        <f t="shared" si="9"/>
        <v>No T+M+I</v>
      </c>
      <c r="V45">
        <v>2442.0246463478775</v>
      </c>
      <c r="W45">
        <v>2454.8391024362681</v>
      </c>
      <c r="X45">
        <f t="shared" si="10"/>
        <v>-12.814456088390671</v>
      </c>
      <c r="Y45">
        <v>-9.431919413778667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2436.25</v>
      </c>
      <c r="D46">
        <v>2452.15</v>
      </c>
      <c r="E46">
        <v>2403</v>
      </c>
      <c r="F46">
        <v>2425</v>
      </c>
      <c r="G46">
        <f>_xll.TA_TYPPRICE(D46,E46,F46)</f>
        <v>2426.7166666666667</v>
      </c>
      <c r="H46">
        <v>2428.2283325059971</v>
      </c>
      <c r="I46" t="str">
        <f t="shared" si="0"/>
        <v>DOWN</v>
      </c>
      <c r="J46">
        <v>2462.8943437264807</v>
      </c>
      <c r="K46">
        <v>2406.455035863059</v>
      </c>
      <c r="L46" t="str">
        <f t="shared" si="1"/>
        <v>No Confirmation</v>
      </c>
      <c r="M46" t="str">
        <f t="shared" si="2"/>
        <v>No Trend</v>
      </c>
      <c r="N46">
        <v>46.070944967506001</v>
      </c>
      <c r="O46" t="str">
        <f t="shared" si="3"/>
        <v>No Momentum</v>
      </c>
      <c r="P46" t="str">
        <f t="shared" si="4"/>
        <v>No Trend + Momentum</v>
      </c>
      <c r="Q46">
        <f t="shared" si="5"/>
        <v>22</v>
      </c>
      <c r="R46">
        <f t="shared" si="6"/>
        <v>49.150000000000091</v>
      </c>
      <c r="S46">
        <f t="shared" si="7"/>
        <v>0.44760935910478045</v>
      </c>
      <c r="T46" t="str">
        <f t="shared" si="8"/>
        <v>No Indication</v>
      </c>
      <c r="U46" t="str">
        <f t="shared" si="9"/>
        <v>No T+M+I</v>
      </c>
      <c r="V46">
        <v>2439.4054699866656</v>
      </c>
      <c r="W46">
        <v>2452.6287985521003</v>
      </c>
      <c r="X46">
        <f t="shared" si="10"/>
        <v>-13.223328565434713</v>
      </c>
      <c r="Y46">
        <v>-10.190201244109875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2429.9499999999998</v>
      </c>
      <c r="D47">
        <v>2458.9499999999998</v>
      </c>
      <c r="E47">
        <v>2429.9499999999998</v>
      </c>
      <c r="F47">
        <v>2454</v>
      </c>
      <c r="G47">
        <f>_xll.TA_TYPPRICE(D47,E47,F47)</f>
        <v>2447.6333333333332</v>
      </c>
      <c r="H47">
        <v>2437.9308329196651</v>
      </c>
      <c r="I47" t="str">
        <f t="shared" si="0"/>
        <v>UP</v>
      </c>
      <c r="J47">
        <v>2462.0178228983737</v>
      </c>
      <c r="K47">
        <v>2411.6761390046013</v>
      </c>
      <c r="L47" t="str">
        <f t="shared" si="1"/>
        <v>No Confirmation</v>
      </c>
      <c r="M47" t="str">
        <f t="shared" si="2"/>
        <v>No Trend</v>
      </c>
      <c r="N47">
        <v>55.890842245078197</v>
      </c>
      <c r="O47" t="str">
        <f t="shared" si="3"/>
        <v>No Momentum</v>
      </c>
      <c r="P47" t="str">
        <f t="shared" si="4"/>
        <v>No Trend + Momentum</v>
      </c>
      <c r="Q47">
        <f t="shared" si="5"/>
        <v>24.050000000000182</v>
      </c>
      <c r="R47">
        <f t="shared" si="6"/>
        <v>29</v>
      </c>
      <c r="S47">
        <f t="shared" si="7"/>
        <v>0.82931034482759247</v>
      </c>
      <c r="T47" t="str">
        <f t="shared" si="8"/>
        <v>UP</v>
      </c>
      <c r="U47" t="str">
        <f t="shared" si="9"/>
        <v>No T+M+I</v>
      </c>
      <c r="V47">
        <v>2441.6507822964095</v>
      </c>
      <c r="W47">
        <v>2452.7303690297226</v>
      </c>
      <c r="X47">
        <f t="shared" si="10"/>
        <v>-11.079586733313135</v>
      </c>
      <c r="Y47">
        <v>-10.368078341950527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2454.0500000000002</v>
      </c>
      <c r="D48">
        <v>2549</v>
      </c>
      <c r="E48">
        <v>2449.9499999999998</v>
      </c>
      <c r="F48">
        <v>2473</v>
      </c>
      <c r="G48">
        <f>_xll.TA_TYPPRICE(D48,E48,F48)</f>
        <v>2490.65</v>
      </c>
      <c r="H48">
        <v>2464.2904164598326</v>
      </c>
      <c r="I48" t="str">
        <f t="shared" si="0"/>
        <v>UP</v>
      </c>
      <c r="J48">
        <v>2481.3471955876239</v>
      </c>
      <c r="K48">
        <v>2420.1814414480232</v>
      </c>
      <c r="L48" t="str">
        <f t="shared" si="1"/>
        <v>No Confirmation</v>
      </c>
      <c r="M48" t="str">
        <f t="shared" si="2"/>
        <v>No Trend</v>
      </c>
      <c r="N48">
        <v>61.614996572337787</v>
      </c>
      <c r="O48" t="str">
        <f t="shared" si="3"/>
        <v>UP</v>
      </c>
      <c r="P48" t="str">
        <f t="shared" si="4"/>
        <v>No Trend + Momentum</v>
      </c>
      <c r="Q48">
        <f t="shared" si="5"/>
        <v>23.050000000000182</v>
      </c>
      <c r="R48">
        <f t="shared" si="6"/>
        <v>99.050000000000182</v>
      </c>
      <c r="S48">
        <f t="shared" si="7"/>
        <v>0.23271075214538253</v>
      </c>
      <c r="T48" t="str">
        <f t="shared" si="8"/>
        <v>No Indication</v>
      </c>
      <c r="U48" t="str">
        <f t="shared" si="9"/>
        <v>No T+M+I</v>
      </c>
      <c r="V48">
        <v>2446.4737388661924</v>
      </c>
      <c r="W48">
        <v>2454.231823175669</v>
      </c>
      <c r="X48">
        <f t="shared" si="10"/>
        <v>-7.7580843094765441</v>
      </c>
      <c r="Y48">
        <v>-9.8460795354557309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2471</v>
      </c>
      <c r="D49">
        <v>2515</v>
      </c>
      <c r="E49">
        <v>2470</v>
      </c>
      <c r="F49">
        <v>2497</v>
      </c>
      <c r="G49">
        <f>_xll.TA_TYPPRICE(D49,E49,F49)</f>
        <v>2494</v>
      </c>
      <c r="H49">
        <v>2479.1452082299165</v>
      </c>
      <c r="I49" t="str">
        <f t="shared" si="0"/>
        <v>UP</v>
      </c>
      <c r="J49">
        <v>2488.8255965681519</v>
      </c>
      <c r="K49">
        <v>2431.2522322373516</v>
      </c>
      <c r="L49" t="str">
        <f t="shared" si="1"/>
        <v>UP</v>
      </c>
      <c r="M49" t="str">
        <f t="shared" si="2"/>
        <v>UP</v>
      </c>
      <c r="N49">
        <v>68.142684694374509</v>
      </c>
      <c r="O49" t="str">
        <f t="shared" si="3"/>
        <v>UP</v>
      </c>
      <c r="P49" t="str">
        <f t="shared" si="4"/>
        <v>UP</v>
      </c>
      <c r="Q49">
        <f t="shared" si="5"/>
        <v>27</v>
      </c>
      <c r="R49">
        <f t="shared" si="6"/>
        <v>45</v>
      </c>
      <c r="S49">
        <f t="shared" si="7"/>
        <v>0.6</v>
      </c>
      <c r="T49" t="str">
        <f t="shared" si="8"/>
        <v>No Indication</v>
      </c>
      <c r="U49" t="str">
        <f t="shared" si="9"/>
        <v>No T+M+I</v>
      </c>
      <c r="V49">
        <v>2454.2470098098552</v>
      </c>
      <c r="W49">
        <v>2457.3998362737675</v>
      </c>
      <c r="X49">
        <f t="shared" si="10"/>
        <v>-3.1528264639123336</v>
      </c>
      <c r="Y49">
        <v>-8.5074289211470511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2549</v>
      </c>
      <c r="D50">
        <v>2549</v>
      </c>
      <c r="E50">
        <v>2426</v>
      </c>
      <c r="F50">
        <v>2468</v>
      </c>
      <c r="G50">
        <f>_xll.TA_TYPPRICE(D50,E50,F50)</f>
        <v>2481</v>
      </c>
      <c r="H50">
        <v>2480.0726041149583</v>
      </c>
      <c r="I50" t="str">
        <f t="shared" si="0"/>
        <v>DOWN</v>
      </c>
      <c r="J50">
        <v>2502.1976862196739</v>
      </c>
      <c r="K50">
        <v>2430.0850695179402</v>
      </c>
      <c r="L50" t="str">
        <f t="shared" si="1"/>
        <v>No Confirmation</v>
      </c>
      <c r="M50" t="str">
        <f t="shared" si="2"/>
        <v>No Trend</v>
      </c>
      <c r="N50">
        <v>54.216655390871352</v>
      </c>
      <c r="O50" t="str">
        <f t="shared" si="3"/>
        <v>No Momentum</v>
      </c>
      <c r="P50" t="str">
        <f t="shared" si="4"/>
        <v>No Trend + Momentum</v>
      </c>
      <c r="Q50">
        <f t="shared" si="5"/>
        <v>42</v>
      </c>
      <c r="R50">
        <f t="shared" si="6"/>
        <v>123</v>
      </c>
      <c r="S50">
        <f t="shared" si="7"/>
        <v>0.34146341463414637</v>
      </c>
      <c r="T50" t="str">
        <f t="shared" si="8"/>
        <v>No Indication</v>
      </c>
      <c r="U50" t="str">
        <f t="shared" si="9"/>
        <v>No T+M+I</v>
      </c>
      <c r="V50">
        <v>2456.3628544544927</v>
      </c>
      <c r="W50">
        <v>2458.1850335868216</v>
      </c>
      <c r="X50">
        <f t="shared" si="10"/>
        <v>-1.8221791323289835</v>
      </c>
      <c r="Y50">
        <v>-7.1703789633834374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2498</v>
      </c>
      <c r="D51">
        <v>2522</v>
      </c>
      <c r="E51">
        <v>2461</v>
      </c>
      <c r="F51">
        <v>2473</v>
      </c>
      <c r="G51">
        <f>_xll.TA_TYPPRICE(D51,E51,F51)</f>
        <v>2485.3333333333335</v>
      </c>
      <c r="H51">
        <v>2482.7029687241456</v>
      </c>
      <c r="I51" t="str">
        <f t="shared" si="0"/>
        <v>DOWN</v>
      </c>
      <c r="J51">
        <v>2506.5982003930799</v>
      </c>
      <c r="K51">
        <v>2436.9550540695091</v>
      </c>
      <c r="L51" t="str">
        <f t="shared" si="1"/>
        <v>No Confirmation</v>
      </c>
      <c r="M51" t="str">
        <f t="shared" si="2"/>
        <v>No Trend</v>
      </c>
      <c r="N51">
        <v>56.14808398995109</v>
      </c>
      <c r="O51" t="str">
        <f t="shared" si="3"/>
        <v>No Momentum</v>
      </c>
      <c r="P51" t="str">
        <f t="shared" si="4"/>
        <v>No Trend + Momentum</v>
      </c>
      <c r="Q51">
        <f t="shared" si="5"/>
        <v>12</v>
      </c>
      <c r="R51">
        <f t="shared" si="6"/>
        <v>61</v>
      </c>
      <c r="S51">
        <f t="shared" si="7"/>
        <v>0.19672131147540983</v>
      </c>
      <c r="T51" t="str">
        <f t="shared" si="8"/>
        <v>DOWN</v>
      </c>
      <c r="U51" t="str">
        <f t="shared" si="9"/>
        <v>No T+M+I</v>
      </c>
      <c r="V51">
        <v>2458.9224153076475</v>
      </c>
      <c r="W51">
        <v>2459.2824385063163</v>
      </c>
      <c r="X51">
        <f t="shared" si="10"/>
        <v>-0.36002319866884136</v>
      </c>
      <c r="Y51">
        <v>-5.8083078104405184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2476.1999999999998</v>
      </c>
      <c r="D52">
        <v>2500</v>
      </c>
      <c r="E52">
        <v>2414.0500000000002</v>
      </c>
      <c r="F52">
        <v>2470</v>
      </c>
      <c r="G52">
        <f>_xll.TA_TYPPRICE(D52,E52,F52)</f>
        <v>2461.35</v>
      </c>
      <c r="H52">
        <v>2472.0264843620726</v>
      </c>
      <c r="I52" t="str">
        <f t="shared" si="0"/>
        <v>DOWN</v>
      </c>
      <c r="J52">
        <v>2505.131933639062</v>
      </c>
      <c r="K52">
        <v>2431.8650420540625</v>
      </c>
      <c r="L52" t="str">
        <f t="shared" si="1"/>
        <v>No Confirmation</v>
      </c>
      <c r="M52" t="str">
        <f t="shared" si="2"/>
        <v>No Trend</v>
      </c>
      <c r="N52">
        <v>54.42605960075079</v>
      </c>
      <c r="O52" t="str">
        <f t="shared" si="3"/>
        <v>No Momentum</v>
      </c>
      <c r="P52" t="str">
        <f t="shared" si="4"/>
        <v>No Trend + Momentum</v>
      </c>
      <c r="Q52">
        <f t="shared" si="5"/>
        <v>55.949999999999818</v>
      </c>
      <c r="R52">
        <f t="shared" si="6"/>
        <v>85.949999999999818</v>
      </c>
      <c r="S52">
        <f t="shared" si="7"/>
        <v>0.65095986038394338</v>
      </c>
      <c r="T52" t="str">
        <f t="shared" si="8"/>
        <v>No Indication</v>
      </c>
      <c r="U52" t="str">
        <f t="shared" si="9"/>
        <v>No T+M+I</v>
      </c>
      <c r="V52">
        <v>2460.6266591064709</v>
      </c>
      <c r="W52">
        <v>2460.076331950293</v>
      </c>
      <c r="X52">
        <f t="shared" si="10"/>
        <v>0.55032715617790018</v>
      </c>
      <c r="Y52">
        <v>-4.5365808171168345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2476.9499999999998</v>
      </c>
      <c r="D53">
        <v>2549</v>
      </c>
      <c r="E53">
        <v>2429</v>
      </c>
      <c r="F53">
        <v>2470</v>
      </c>
      <c r="G53">
        <f>_xll.TA_TYPPRICE(D53,E53,F53)</f>
        <v>2482.6666666666665</v>
      </c>
      <c r="H53">
        <v>2477.3465755143698</v>
      </c>
      <c r="I53" t="str">
        <f t="shared" si="0"/>
        <v>DOWN</v>
      </c>
      <c r="J53">
        <v>2514.8803928303814</v>
      </c>
      <c r="K53">
        <v>2431.2283660420485</v>
      </c>
      <c r="L53" t="str">
        <f t="shared" si="1"/>
        <v>No Confirmation</v>
      </c>
      <c r="M53" t="str">
        <f t="shared" si="2"/>
        <v>No Trend</v>
      </c>
      <c r="N53">
        <v>54.42605960075079</v>
      </c>
      <c r="O53" t="str">
        <f t="shared" si="3"/>
        <v>No Momentum</v>
      </c>
      <c r="P53" t="str">
        <f t="shared" si="4"/>
        <v>No Trend + Momentum</v>
      </c>
      <c r="Q53">
        <f t="shared" si="5"/>
        <v>41</v>
      </c>
      <c r="R53">
        <f t="shared" si="6"/>
        <v>120</v>
      </c>
      <c r="S53">
        <f t="shared" si="7"/>
        <v>0.34166666666666667</v>
      </c>
      <c r="T53" t="str">
        <f t="shared" si="8"/>
        <v>No Indication</v>
      </c>
      <c r="U53" t="str">
        <f t="shared" si="9"/>
        <v>No T+M+I</v>
      </c>
      <c r="V53">
        <v>2462.0687115516293</v>
      </c>
      <c r="W53">
        <v>2460.8114184724936</v>
      </c>
      <c r="X53">
        <f t="shared" si="10"/>
        <v>1.2572930791357066</v>
      </c>
      <c r="Y53">
        <v>-3.3778060378663262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2479.5500000000002</v>
      </c>
      <c r="D54">
        <v>2510</v>
      </c>
      <c r="E54">
        <v>2439.9499999999998</v>
      </c>
      <c r="F54">
        <v>2487</v>
      </c>
      <c r="G54">
        <f>_xll.TA_TYPPRICE(D54,E54,F54)</f>
        <v>2478.9833333333331</v>
      </c>
      <c r="H54">
        <v>2478.1649544238517</v>
      </c>
      <c r="I54" t="str">
        <f t="shared" si="0"/>
        <v>UP</v>
      </c>
      <c r="J54">
        <v>2513.7958610902965</v>
      </c>
      <c r="K54">
        <v>2433.1665069215933</v>
      </c>
      <c r="L54" t="str">
        <f t="shared" si="1"/>
        <v>No Confirmation</v>
      </c>
      <c r="M54" t="str">
        <f t="shared" si="2"/>
        <v>No Trend</v>
      </c>
      <c r="N54">
        <v>64.158790344248459</v>
      </c>
      <c r="O54" t="str">
        <f t="shared" si="3"/>
        <v>UP</v>
      </c>
      <c r="P54" t="str">
        <f t="shared" si="4"/>
        <v>No Trend + Momentum</v>
      </c>
      <c r="Q54">
        <f t="shared" si="5"/>
        <v>47.050000000000182</v>
      </c>
      <c r="R54">
        <f t="shared" si="6"/>
        <v>70.050000000000182</v>
      </c>
      <c r="S54">
        <f t="shared" si="7"/>
        <v>0.6716630977872956</v>
      </c>
      <c r="T54" t="str">
        <f t="shared" si="8"/>
        <v>No Indication</v>
      </c>
      <c r="U54" t="str">
        <f t="shared" si="9"/>
        <v>No T+M+I</v>
      </c>
      <c r="V54">
        <v>2465.9042943898403</v>
      </c>
      <c r="W54">
        <v>2462.7513134004571</v>
      </c>
      <c r="X54">
        <f t="shared" si="10"/>
        <v>3.1529809893831953</v>
      </c>
      <c r="Y54">
        <v>-2.0716486324164216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2500</v>
      </c>
      <c r="D55">
        <v>2519.9499999999998</v>
      </c>
      <c r="E55">
        <v>2455</v>
      </c>
      <c r="F55">
        <v>2460</v>
      </c>
      <c r="G55">
        <f>_xll.TA_TYPPRICE(D55,E55,F55)</f>
        <v>2478.3166666666666</v>
      </c>
      <c r="H55">
        <v>2478.2408105452591</v>
      </c>
      <c r="I55" t="str">
        <f t="shared" si="0"/>
        <v>DOWN</v>
      </c>
      <c r="J55">
        <v>2515.1634475146752</v>
      </c>
      <c r="K55">
        <v>2438.0183942723502</v>
      </c>
      <c r="L55" t="str">
        <f t="shared" si="1"/>
        <v>No Confirmation</v>
      </c>
      <c r="M55" t="str">
        <f t="shared" si="2"/>
        <v>No Trend</v>
      </c>
      <c r="N55">
        <v>45.056036808554154</v>
      </c>
      <c r="O55" t="str">
        <f t="shared" si="3"/>
        <v>No Momentum</v>
      </c>
      <c r="P55" t="str">
        <f t="shared" si="4"/>
        <v>No Trend + Momentum</v>
      </c>
      <c r="Q55">
        <f t="shared" si="5"/>
        <v>5</v>
      </c>
      <c r="R55">
        <f t="shared" si="6"/>
        <v>64.949999999999818</v>
      </c>
      <c r="S55">
        <f t="shared" si="7"/>
        <v>7.6982294072363566E-2</v>
      </c>
      <c r="T55" t="str">
        <f t="shared" si="8"/>
        <v>DOWN</v>
      </c>
      <c r="U55" t="str">
        <f t="shared" si="9"/>
        <v>No T+M+I</v>
      </c>
      <c r="V55">
        <v>2464.995941406788</v>
      </c>
      <c r="W55">
        <v>2462.5475124078307</v>
      </c>
      <c r="X55">
        <f t="shared" si="10"/>
        <v>2.4484289989572972</v>
      </c>
      <c r="Y55">
        <v>-1.167633106141678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2470.15</v>
      </c>
      <c r="D56">
        <v>2485.9499999999998</v>
      </c>
      <c r="E56">
        <v>2420</v>
      </c>
      <c r="F56">
        <v>2430</v>
      </c>
      <c r="G56">
        <f>_xll.TA_TYPPRICE(D56,E56,F56)</f>
        <v>2445.3166666666666</v>
      </c>
      <c r="H56">
        <v>2461.7787386059626</v>
      </c>
      <c r="I56" t="str">
        <f t="shared" si="0"/>
        <v>DOWN</v>
      </c>
      <c r="J56">
        <v>2508.671570289192</v>
      </c>
      <c r="K56">
        <v>2434.0143066562723</v>
      </c>
      <c r="L56" t="str">
        <f t="shared" si="1"/>
        <v>DOWN</v>
      </c>
      <c r="M56" t="str">
        <f t="shared" si="2"/>
        <v>DOWN</v>
      </c>
      <c r="N56">
        <v>31.874829740877754</v>
      </c>
      <c r="O56" t="str">
        <f t="shared" si="3"/>
        <v>DOWN</v>
      </c>
      <c r="P56" t="str">
        <f t="shared" si="4"/>
        <v>DOWN</v>
      </c>
      <c r="Q56">
        <f t="shared" si="5"/>
        <v>10</v>
      </c>
      <c r="R56">
        <f t="shared" si="6"/>
        <v>65.949999999999818</v>
      </c>
      <c r="S56">
        <f t="shared" si="7"/>
        <v>0.15163002274450382</v>
      </c>
      <c r="T56" t="str">
        <f t="shared" si="8"/>
        <v>DOWN</v>
      </c>
      <c r="U56" t="str">
        <f t="shared" si="9"/>
        <v>DOWN</v>
      </c>
      <c r="V56">
        <v>2459.6119504211283</v>
      </c>
      <c r="W56">
        <v>2460.1365855628064</v>
      </c>
      <c r="X56">
        <f t="shared" si="10"/>
        <v>-0.52463514167811809</v>
      </c>
      <c r="Y56">
        <v>-1.0390335132489661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2450</v>
      </c>
      <c r="D57">
        <v>2458.9</v>
      </c>
      <c r="E57">
        <v>2421</v>
      </c>
      <c r="F57">
        <v>2425</v>
      </c>
      <c r="G57">
        <f>_xll.TA_TYPPRICE(D57,E57,F57)</f>
        <v>2434.9666666666667</v>
      </c>
      <c r="H57">
        <v>2448.3727026363149</v>
      </c>
      <c r="I57" t="str">
        <f t="shared" si="0"/>
        <v>DOWN</v>
      </c>
      <c r="J57">
        <v>2497.6112213360384</v>
      </c>
      <c r="K57">
        <v>2431.1222385104338</v>
      </c>
      <c r="L57" t="str">
        <f t="shared" si="1"/>
        <v>DOWN</v>
      </c>
      <c r="M57" t="str">
        <f t="shared" si="2"/>
        <v>DOWN</v>
      </c>
      <c r="N57">
        <v>30.043718847013611</v>
      </c>
      <c r="O57" t="str">
        <f t="shared" si="3"/>
        <v>DOWN</v>
      </c>
      <c r="P57" t="str">
        <f t="shared" si="4"/>
        <v>DOWN</v>
      </c>
      <c r="Q57">
        <f t="shared" si="5"/>
        <v>4</v>
      </c>
      <c r="R57">
        <f t="shared" si="6"/>
        <v>37.900000000000091</v>
      </c>
      <c r="S57">
        <f t="shared" si="7"/>
        <v>0.10554089709762508</v>
      </c>
      <c r="T57" t="str">
        <f t="shared" si="8"/>
        <v>DOWN</v>
      </c>
      <c r="U57" t="str">
        <f t="shared" si="9"/>
        <v>DOWN</v>
      </c>
      <c r="V57">
        <v>2454.2870349717241</v>
      </c>
      <c r="W57">
        <v>2457.5338755211169</v>
      </c>
      <c r="X57">
        <f t="shared" si="10"/>
        <v>-3.2468405493928003</v>
      </c>
      <c r="Y57">
        <v>-1.4805949204777331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2461.9499999999998</v>
      </c>
      <c r="D58">
        <v>2461.9499999999998</v>
      </c>
      <c r="E58">
        <v>2375</v>
      </c>
      <c r="F58">
        <v>2388</v>
      </c>
      <c r="G58">
        <f>_xll.TA_TYPPRICE(D58,E58,F58)</f>
        <v>2408.3166666666666</v>
      </c>
      <c r="H58">
        <v>2428.3446846514908</v>
      </c>
      <c r="I58" t="str">
        <f t="shared" si="0"/>
        <v>DOWN</v>
      </c>
      <c r="J58">
        <v>2489.6865054835853</v>
      </c>
      <c r="K58">
        <v>2418.6506299525595</v>
      </c>
      <c r="L58" t="str">
        <f t="shared" si="1"/>
        <v>DOWN</v>
      </c>
      <c r="M58" t="str">
        <f t="shared" si="2"/>
        <v>DOWN</v>
      </c>
      <c r="N58">
        <v>19.618670485688703</v>
      </c>
      <c r="O58" t="str">
        <f t="shared" si="3"/>
        <v>DOWN</v>
      </c>
      <c r="P58" t="str">
        <f t="shared" si="4"/>
        <v>DOWN</v>
      </c>
      <c r="Q58">
        <f t="shared" si="5"/>
        <v>13</v>
      </c>
      <c r="R58">
        <f t="shared" si="6"/>
        <v>86.949999999999818</v>
      </c>
      <c r="S58">
        <f t="shared" si="7"/>
        <v>0.1495112133410009</v>
      </c>
      <c r="T58" t="str">
        <f t="shared" si="8"/>
        <v>DOWN</v>
      </c>
      <c r="U58" t="str">
        <f t="shared" si="9"/>
        <v>DOWN</v>
      </c>
      <c r="V58">
        <v>2444.0890295914587</v>
      </c>
      <c r="W58">
        <v>2452.3832180751083</v>
      </c>
      <c r="X58">
        <f t="shared" si="10"/>
        <v>-8.2941884836495774</v>
      </c>
      <c r="Y58">
        <v>-2.8433136331121021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2375</v>
      </c>
      <c r="D59">
        <v>2400</v>
      </c>
      <c r="E59">
        <v>2275</v>
      </c>
      <c r="F59">
        <v>2288</v>
      </c>
      <c r="G59">
        <f>_xll.TA_TYPPRICE(D59,E59,F59)</f>
        <v>2321</v>
      </c>
      <c r="H59">
        <v>2374.6723423257454</v>
      </c>
      <c r="I59" t="str">
        <f t="shared" si="0"/>
        <v>DOWN</v>
      </c>
      <c r="J59">
        <v>2469.7561709316774</v>
      </c>
      <c r="K59">
        <v>2386.7282677408798</v>
      </c>
      <c r="L59" t="str">
        <f t="shared" si="1"/>
        <v>DOWN</v>
      </c>
      <c r="M59" t="str">
        <f t="shared" si="2"/>
        <v>DOWN</v>
      </c>
      <c r="N59">
        <v>9.0313579494021781</v>
      </c>
      <c r="O59" t="str">
        <f t="shared" si="3"/>
        <v>DOWN</v>
      </c>
      <c r="P59" t="str">
        <f t="shared" si="4"/>
        <v>DOWN</v>
      </c>
      <c r="Q59">
        <f t="shared" si="5"/>
        <v>13</v>
      </c>
      <c r="R59">
        <f t="shared" si="6"/>
        <v>125</v>
      </c>
      <c r="S59">
        <f t="shared" si="7"/>
        <v>0.104</v>
      </c>
      <c r="T59" t="str">
        <f t="shared" si="8"/>
        <v>DOWN</v>
      </c>
      <c r="U59" t="str">
        <f t="shared" si="9"/>
        <v>DOWN</v>
      </c>
      <c r="V59">
        <v>2420.0753327312341</v>
      </c>
      <c r="W59">
        <v>2440.2066834028778</v>
      </c>
      <c r="X59">
        <f t="shared" si="10"/>
        <v>-20.131350671643759</v>
      </c>
      <c r="Y59">
        <v>-6.3009210408184337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2385.75</v>
      </c>
      <c r="AE59">
        <f t="shared" si="16"/>
        <v>2352.25</v>
      </c>
      <c r="AF59">
        <f t="shared" si="17"/>
        <v>2337.5</v>
      </c>
      <c r="AG59">
        <f t="shared" si="18"/>
        <v>2322.75</v>
      </c>
    </row>
    <row r="60" spans="1:34" x14ac:dyDescent="0.25">
      <c r="A60" t="s">
        <v>5</v>
      </c>
      <c r="B60" s="1">
        <v>42940</v>
      </c>
      <c r="C60">
        <v>2280</v>
      </c>
      <c r="D60">
        <v>2280.0500000000002</v>
      </c>
      <c r="E60">
        <v>2179.5</v>
      </c>
      <c r="F60">
        <v>2213</v>
      </c>
      <c r="G60">
        <f>_xll.TA_TYPPRICE(D60,E60,F60)</f>
        <v>2224.1833333333334</v>
      </c>
      <c r="H60">
        <v>2299.4278378295394</v>
      </c>
      <c r="I60" t="str">
        <f t="shared" si="0"/>
        <v>DOWN</v>
      </c>
      <c r="J60">
        <v>2427.5992440579712</v>
      </c>
      <c r="K60">
        <v>2340.6775415762399</v>
      </c>
      <c r="L60" t="str">
        <f t="shared" si="1"/>
        <v>DOWN</v>
      </c>
      <c r="M60" t="str">
        <f t="shared" si="2"/>
        <v>DOWN</v>
      </c>
      <c r="N60">
        <v>5.9972102791366568</v>
      </c>
      <c r="O60" t="str">
        <f t="shared" si="3"/>
        <v>DOWN</v>
      </c>
      <c r="P60" t="str">
        <f t="shared" si="4"/>
        <v>DOWN</v>
      </c>
      <c r="Q60">
        <f t="shared" si="5"/>
        <v>33.5</v>
      </c>
      <c r="R60">
        <f t="shared" si="6"/>
        <v>100.55000000000018</v>
      </c>
      <c r="S60">
        <f t="shared" si="7"/>
        <v>0.33316757831924354</v>
      </c>
      <c r="T60" t="str">
        <f t="shared" si="8"/>
        <v>No Indication</v>
      </c>
      <c r="U60" t="str">
        <f t="shared" si="9"/>
        <v>No T+M+I</v>
      </c>
      <c r="V60">
        <v>2388.2175892341211</v>
      </c>
      <c r="W60">
        <v>2423.3765587063685</v>
      </c>
      <c r="X60">
        <f t="shared" si="10"/>
        <v>-35.158969472247463</v>
      </c>
      <c r="Y60">
        <v>-12.07253072710424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2213</v>
      </c>
      <c r="D61">
        <v>2310.9</v>
      </c>
      <c r="E61">
        <v>2208.9</v>
      </c>
      <c r="F61">
        <v>2221</v>
      </c>
      <c r="G61">
        <f>_xll.TA_TYPPRICE(D61,E61,F61)</f>
        <v>2246.9333333333334</v>
      </c>
      <c r="H61">
        <v>2273.1805855814364</v>
      </c>
      <c r="I61" t="str">
        <f t="shared" si="0"/>
        <v>DOWN</v>
      </c>
      <c r="J61">
        <v>2401.6660787117553</v>
      </c>
      <c r="K61">
        <v>2311.3936434481866</v>
      </c>
      <c r="L61" t="str">
        <f t="shared" si="1"/>
        <v>DOWN</v>
      </c>
      <c r="M61" t="str">
        <f t="shared" si="2"/>
        <v>DOWN</v>
      </c>
      <c r="N61">
        <v>10.027463726464555</v>
      </c>
      <c r="O61" t="str">
        <f t="shared" si="3"/>
        <v>DOWN</v>
      </c>
      <c r="P61" t="str">
        <f t="shared" si="4"/>
        <v>DOWN</v>
      </c>
      <c r="Q61">
        <f t="shared" si="5"/>
        <v>12.099999999999909</v>
      </c>
      <c r="R61">
        <f t="shared" si="6"/>
        <v>102</v>
      </c>
      <c r="S61">
        <f t="shared" si="7"/>
        <v>0.11862745098039126</v>
      </c>
      <c r="T61" t="str">
        <f t="shared" si="8"/>
        <v>DOWN</v>
      </c>
      <c r="U61" t="str">
        <f t="shared" si="9"/>
        <v>DOWN</v>
      </c>
      <c r="V61">
        <v>2362.4918062750257</v>
      </c>
      <c r="W61">
        <v>2408.3857025058969</v>
      </c>
      <c r="X61">
        <f t="shared" si="10"/>
        <v>-45.893896230871178</v>
      </c>
      <c r="Y61">
        <v>-18.836803827857629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2299.25</v>
      </c>
      <c r="AE61">
        <f t="shared" si="16"/>
        <v>2271.9500000000003</v>
      </c>
      <c r="AF61">
        <f t="shared" si="17"/>
        <v>2259.9</v>
      </c>
      <c r="AG61">
        <f t="shared" si="18"/>
        <v>2247.85</v>
      </c>
    </row>
    <row r="62" spans="1:34" x14ac:dyDescent="0.25">
      <c r="A62" t="s">
        <v>5</v>
      </c>
      <c r="B62" s="1">
        <v>42942</v>
      </c>
      <c r="C62">
        <v>2233.0500000000002</v>
      </c>
      <c r="D62">
        <v>2265.5</v>
      </c>
      <c r="E62">
        <v>2200.1</v>
      </c>
      <c r="F62">
        <v>2200</v>
      </c>
      <c r="G62">
        <f>_xll.TA_TYPPRICE(D62,E62,F62)</f>
        <v>2221.8666666666668</v>
      </c>
      <c r="H62">
        <v>2247.5236261240516</v>
      </c>
      <c r="I62" t="str">
        <f t="shared" si="0"/>
        <v>DOWN</v>
      </c>
      <c r="J62">
        <v>2371.4069501091431</v>
      </c>
      <c r="K62">
        <v>2286.661722681923</v>
      </c>
      <c r="L62" t="str">
        <f t="shared" si="1"/>
        <v>DOWN</v>
      </c>
      <c r="M62" t="str">
        <f t="shared" si="2"/>
        <v>DOWN</v>
      </c>
      <c r="N62">
        <v>8.790780743840152</v>
      </c>
      <c r="O62" t="str">
        <f t="shared" si="3"/>
        <v>DOWN</v>
      </c>
      <c r="P62" t="str">
        <f t="shared" si="4"/>
        <v>DOWN</v>
      </c>
      <c r="Q62">
        <f t="shared" si="5"/>
        <v>-9.9999999999909051E-2</v>
      </c>
      <c r="R62">
        <f t="shared" si="6"/>
        <v>65.400000000000091</v>
      </c>
      <c r="S62">
        <f t="shared" si="7"/>
        <v>-1.5290519877661913E-3</v>
      </c>
      <c r="T62" t="str">
        <f t="shared" si="8"/>
        <v>DOWN</v>
      </c>
      <c r="U62" t="str">
        <f t="shared" si="9"/>
        <v>DOWN</v>
      </c>
      <c r="V62">
        <v>2337.4930668480988</v>
      </c>
      <c r="W62">
        <v>2392.9497245424973</v>
      </c>
      <c r="X62">
        <f t="shared" si="10"/>
        <v>-55.456657694398473</v>
      </c>
      <c r="Y62">
        <v>-26.160774601165798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2258.0500000000002</v>
      </c>
      <c r="AE62">
        <f t="shared" si="16"/>
        <v>2240.5</v>
      </c>
      <c r="AF62">
        <f t="shared" si="17"/>
        <v>2232.8000000000002</v>
      </c>
      <c r="AG62">
        <f t="shared" si="18"/>
        <v>2225.1</v>
      </c>
    </row>
    <row r="63" spans="1:34" x14ac:dyDescent="0.25">
      <c r="A63" t="s">
        <v>5</v>
      </c>
      <c r="B63" s="1">
        <v>42943</v>
      </c>
      <c r="C63">
        <v>2223.9499999999998</v>
      </c>
      <c r="D63">
        <v>2230</v>
      </c>
      <c r="E63">
        <v>2200</v>
      </c>
      <c r="F63">
        <v>2224</v>
      </c>
      <c r="G63">
        <f>_xll.TA_TYPPRICE(D63,E63,F63)</f>
        <v>2218</v>
      </c>
      <c r="H63">
        <v>2232.7618130620258</v>
      </c>
      <c r="I63" t="str">
        <f t="shared" si="0"/>
        <v>DOWN</v>
      </c>
      <c r="J63">
        <v>2339.9831834182223</v>
      </c>
      <c r="K63">
        <v>2267.4035620859399</v>
      </c>
      <c r="L63" t="str">
        <f t="shared" si="1"/>
        <v>DOWN</v>
      </c>
      <c r="M63" t="str">
        <f t="shared" si="2"/>
        <v>DOWN</v>
      </c>
      <c r="N63">
        <v>22.453347586699451</v>
      </c>
      <c r="O63" t="str">
        <f t="shared" si="3"/>
        <v>DOWN</v>
      </c>
      <c r="P63" t="str">
        <f t="shared" si="4"/>
        <v>DOWN</v>
      </c>
      <c r="Q63">
        <f t="shared" si="5"/>
        <v>24</v>
      </c>
      <c r="R63">
        <f t="shared" si="6"/>
        <v>30</v>
      </c>
      <c r="S63">
        <f t="shared" si="7"/>
        <v>0.8</v>
      </c>
      <c r="T63" t="str">
        <f t="shared" si="8"/>
        <v>No Indication</v>
      </c>
      <c r="U63" t="str">
        <f t="shared" si="9"/>
        <v>No T+M+I</v>
      </c>
      <c r="V63">
        <v>2320.0325950253145</v>
      </c>
      <c r="W63">
        <v>2380.4349301319421</v>
      </c>
      <c r="X63">
        <f t="shared" si="10"/>
        <v>-60.402335106627561</v>
      </c>
      <c r="Y63">
        <v>-33.009086702258152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2211.5</v>
      </c>
      <c r="D64">
        <v>2253.5</v>
      </c>
      <c r="E64">
        <v>2180</v>
      </c>
      <c r="F64">
        <v>2230</v>
      </c>
      <c r="G64">
        <f>_xll.TA_TYPPRICE(D64,E64,F64)</f>
        <v>2221.1666666666665</v>
      </c>
      <c r="H64">
        <v>2226.9642398643464</v>
      </c>
      <c r="I64" t="str">
        <f t="shared" si="0"/>
        <v>UP</v>
      </c>
      <c r="J64">
        <v>2320.7646982141728</v>
      </c>
      <c r="K64">
        <v>2247.9805482890642</v>
      </c>
      <c r="L64" t="str">
        <f t="shared" si="1"/>
        <v>DOWN</v>
      </c>
      <c r="M64" t="str">
        <f t="shared" si="2"/>
        <v>No Trend</v>
      </c>
      <c r="N64">
        <v>25.921023917266002</v>
      </c>
      <c r="O64" t="str">
        <f t="shared" si="3"/>
        <v>DOWN</v>
      </c>
      <c r="P64" t="str">
        <f t="shared" si="4"/>
        <v>No Trend + Momentum</v>
      </c>
      <c r="Q64">
        <f t="shared" si="5"/>
        <v>50</v>
      </c>
      <c r="R64">
        <f t="shared" si="6"/>
        <v>73.5</v>
      </c>
      <c r="S64">
        <f t="shared" si="7"/>
        <v>0.68027210884353739</v>
      </c>
      <c r="T64" t="str">
        <f t="shared" si="8"/>
        <v>No Indication</v>
      </c>
      <c r="U64" t="str">
        <f t="shared" si="9"/>
        <v>No T+M+I</v>
      </c>
      <c r="V64">
        <v>2306.1814265598814</v>
      </c>
      <c r="W64">
        <v>2369.2916019740205</v>
      </c>
      <c r="X64">
        <f t="shared" si="10"/>
        <v>-63.110175414139121</v>
      </c>
      <c r="Y64">
        <v>-39.029304444634349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2211</v>
      </c>
      <c r="D65">
        <v>2229.9499999999998</v>
      </c>
      <c r="E65">
        <v>2178</v>
      </c>
      <c r="F65">
        <v>2207</v>
      </c>
      <c r="G65">
        <f>_xll.TA_TYPPRICE(D65,E65,F65)</f>
        <v>2204.9833333333331</v>
      </c>
      <c r="H65">
        <v>2215.97378659884</v>
      </c>
      <c r="I65" t="str">
        <f t="shared" si="0"/>
        <v>DOWN</v>
      </c>
      <c r="J65">
        <v>2300.583654166579</v>
      </c>
      <c r="K65">
        <v>2232.429315335939</v>
      </c>
      <c r="L65" t="str">
        <f t="shared" si="1"/>
        <v>DOWN</v>
      </c>
      <c r="M65" t="str">
        <f t="shared" si="2"/>
        <v>DOWN</v>
      </c>
      <c r="N65">
        <v>21.346995515703284</v>
      </c>
      <c r="O65" t="str">
        <f t="shared" si="3"/>
        <v>DOWN</v>
      </c>
      <c r="P65" t="str">
        <f t="shared" si="4"/>
        <v>DOWN</v>
      </c>
      <c r="Q65">
        <f t="shared" si="5"/>
        <v>29</v>
      </c>
      <c r="R65">
        <f t="shared" si="6"/>
        <v>51.949999999999818</v>
      </c>
      <c r="S65">
        <f t="shared" si="7"/>
        <v>0.55822906641001158</v>
      </c>
      <c r="T65" t="str">
        <f t="shared" si="8"/>
        <v>No Indication</v>
      </c>
      <c r="U65" t="str">
        <f t="shared" si="9"/>
        <v>No T+M+I</v>
      </c>
      <c r="V65">
        <v>2290.9227455506689</v>
      </c>
      <c r="W65">
        <v>2357.2700018277969</v>
      </c>
      <c r="X65">
        <f t="shared" si="10"/>
        <v>-66.347256277128054</v>
      </c>
      <c r="Y65">
        <v>-44.492894811133091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2202</v>
      </c>
      <c r="D66">
        <v>2228</v>
      </c>
      <c r="E66">
        <v>2172</v>
      </c>
      <c r="F66">
        <v>2195</v>
      </c>
      <c r="G66">
        <f>_xll.TA_TYPPRICE(D66,E66,F66)</f>
        <v>2198.3333333333335</v>
      </c>
      <c r="H66">
        <v>2207.1535599660865</v>
      </c>
      <c r="I66" t="str">
        <f t="shared" si="0"/>
        <v>DOWN</v>
      </c>
      <c r="J66">
        <v>2284.4539532406725</v>
      </c>
      <c r="K66">
        <v>2219.0005785946191</v>
      </c>
      <c r="L66" t="str">
        <f t="shared" si="1"/>
        <v>DOWN</v>
      </c>
      <c r="M66" t="str">
        <f t="shared" si="2"/>
        <v>DOWN</v>
      </c>
      <c r="N66">
        <v>19.143867164270574</v>
      </c>
      <c r="O66" t="str">
        <f t="shared" si="3"/>
        <v>DOWN</v>
      </c>
      <c r="P66" t="str">
        <f t="shared" si="4"/>
        <v>DOWN</v>
      </c>
      <c r="Q66">
        <f t="shared" si="5"/>
        <v>23</v>
      </c>
      <c r="R66">
        <f t="shared" si="6"/>
        <v>56</v>
      </c>
      <c r="S66">
        <f t="shared" si="7"/>
        <v>0.4107142857142857</v>
      </c>
      <c r="T66" t="str">
        <f t="shared" si="8"/>
        <v>No Indication</v>
      </c>
      <c r="U66" t="str">
        <f t="shared" si="9"/>
        <v>No T+M+I</v>
      </c>
      <c r="V66">
        <v>2276.1654000813351</v>
      </c>
      <c r="W66">
        <v>2345.2500016924046</v>
      </c>
      <c r="X66">
        <f t="shared" si="10"/>
        <v>-69.084601611069502</v>
      </c>
      <c r="Y66">
        <v>-49.411236171120372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2210</v>
      </c>
      <c r="D67">
        <v>2210</v>
      </c>
      <c r="E67">
        <v>2138.0500000000002</v>
      </c>
      <c r="F67">
        <v>2164</v>
      </c>
      <c r="G67">
        <f>_xll.TA_TYPPRICE(D67,E67,F67)</f>
        <v>2170.6833333333334</v>
      </c>
      <c r="H67">
        <v>2188.9184466497099</v>
      </c>
      <c r="I67" t="str">
        <f t="shared" ref="I67:I104" si="20">IF(F67&gt;H67,"UP","DOWN")</f>
        <v>DOWN</v>
      </c>
      <c r="J67">
        <v>2267.908630298301</v>
      </c>
      <c r="K67">
        <v>2201.011561129148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14.358604886535845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25.949999999999818</v>
      </c>
      <c r="R67">
        <f t="shared" ref="R67:R104" si="26">D67-E67</f>
        <v>71.949999999999818</v>
      </c>
      <c r="S67">
        <f t="shared" ref="S67:S104" si="27">Q67/R67</f>
        <v>0.36066712995135347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2258.9091846842066</v>
      </c>
      <c r="W67">
        <v>2331.8240756411155</v>
      </c>
      <c r="X67">
        <f t="shared" ref="X67:X104" si="30">V67-W67</f>
        <v>-72.914890956908948</v>
      </c>
      <c r="Y67">
        <v>-54.111967128278089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2168</v>
      </c>
      <c r="D68">
        <v>2168</v>
      </c>
      <c r="E68">
        <v>2101</v>
      </c>
      <c r="F68">
        <v>2115</v>
      </c>
      <c r="G68">
        <f>_xll.TA_TYPPRICE(D68,E68,F68)</f>
        <v>2128</v>
      </c>
      <c r="H68">
        <v>2158.459223324855</v>
      </c>
      <c r="I68" t="str">
        <f t="shared" si="20"/>
        <v>DOWN</v>
      </c>
      <c r="J68">
        <v>2245.7067124542341</v>
      </c>
      <c r="K68">
        <v>2178.7867697671149</v>
      </c>
      <c r="L68" t="str">
        <f t="shared" si="21"/>
        <v>DOWN</v>
      </c>
      <c r="M68" t="str">
        <f t="shared" si="22"/>
        <v>DOWN</v>
      </c>
      <c r="N68">
        <v>9.6116257311082496</v>
      </c>
      <c r="O68" t="str">
        <f t="shared" si="23"/>
        <v>DOWN</v>
      </c>
      <c r="P68" t="str">
        <f t="shared" si="24"/>
        <v>DOWN</v>
      </c>
      <c r="Q68">
        <f t="shared" si="25"/>
        <v>14</v>
      </c>
      <c r="R68">
        <f t="shared" si="26"/>
        <v>67</v>
      </c>
      <c r="S68">
        <f t="shared" si="27"/>
        <v>0.20895522388059701</v>
      </c>
      <c r="T68" t="str">
        <f t="shared" si="28"/>
        <v>No Indication</v>
      </c>
      <c r="U68" t="str">
        <f t="shared" si="29"/>
        <v>No T+M+I</v>
      </c>
      <c r="V68">
        <v>2236.7693101174054</v>
      </c>
      <c r="W68">
        <v>2315.7630330010329</v>
      </c>
      <c r="X68">
        <f t="shared" si="30"/>
        <v>-78.99372288362747</v>
      </c>
      <c r="Y68">
        <v>-59.088318279347966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2119.6</v>
      </c>
      <c r="D69">
        <v>2135.25</v>
      </c>
      <c r="E69">
        <v>2100.25</v>
      </c>
      <c r="F69">
        <v>2100.25</v>
      </c>
      <c r="G69">
        <f>_xll.TA_TYPPRICE(D69,E69,F69)</f>
        <v>2111.9166666666665</v>
      </c>
      <c r="H69">
        <v>2135.1879449957605</v>
      </c>
      <c r="I69" t="str">
        <f t="shared" si="20"/>
        <v>DOWN</v>
      </c>
      <c r="J69">
        <v>2221.1607763532934</v>
      </c>
      <c r="K69">
        <v>2161.3341542633116</v>
      </c>
      <c r="L69" t="str">
        <f t="shared" si="21"/>
        <v>DOWN</v>
      </c>
      <c r="M69" t="str">
        <f t="shared" si="22"/>
        <v>DOWN</v>
      </c>
      <c r="N69">
        <v>8.5482467258034678</v>
      </c>
      <c r="O69" t="str">
        <f t="shared" si="23"/>
        <v>DOWN</v>
      </c>
      <c r="P69" t="str">
        <f t="shared" si="24"/>
        <v>DOWN</v>
      </c>
      <c r="Q69">
        <f t="shared" si="25"/>
        <v>0</v>
      </c>
      <c r="R69">
        <f t="shared" si="26"/>
        <v>35</v>
      </c>
      <c r="S69">
        <f t="shared" si="27"/>
        <v>0</v>
      </c>
      <c r="T69" t="str">
        <f t="shared" si="28"/>
        <v>DOWN</v>
      </c>
      <c r="U69" t="str">
        <f t="shared" si="29"/>
        <v>DOWN</v>
      </c>
      <c r="V69">
        <v>2215.7663393301123</v>
      </c>
      <c r="W69">
        <v>2299.799104630586</v>
      </c>
      <c r="X69">
        <f t="shared" si="30"/>
        <v>-84.032765300473784</v>
      </c>
      <c r="Y69">
        <v>-64.077207683573135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2131.25</v>
      </c>
      <c r="AE69">
        <f t="shared" si="36"/>
        <v>2121.9</v>
      </c>
      <c r="AF69">
        <f t="shared" si="37"/>
        <v>2117.75</v>
      </c>
      <c r="AG69">
        <f t="shared" si="38"/>
        <v>2113.6</v>
      </c>
    </row>
    <row r="70" spans="1:33" x14ac:dyDescent="0.25">
      <c r="A70" t="s">
        <v>5</v>
      </c>
      <c r="B70" s="1">
        <v>42954</v>
      </c>
      <c r="C70">
        <v>2114.9499999999998</v>
      </c>
      <c r="D70">
        <v>2115</v>
      </c>
      <c r="E70">
        <v>2081.5</v>
      </c>
      <c r="F70">
        <v>2097.4499999999998</v>
      </c>
      <c r="G70">
        <f>_xll.TA_TYPPRICE(D70,E70,F70)</f>
        <v>2097.9833333333331</v>
      </c>
      <c r="H70">
        <v>2116.5856391645466</v>
      </c>
      <c r="I70" t="str">
        <f t="shared" si="20"/>
        <v>DOWN</v>
      </c>
      <c r="J70">
        <v>2197.569492719228</v>
      </c>
      <c r="K70">
        <v>2143.5932310936869</v>
      </c>
      <c r="L70" t="str">
        <f t="shared" si="21"/>
        <v>DOWN</v>
      </c>
      <c r="M70" t="str">
        <f t="shared" si="22"/>
        <v>DOWN</v>
      </c>
      <c r="N70">
        <v>8.3295762438784262</v>
      </c>
      <c r="O70" t="str">
        <f t="shared" si="23"/>
        <v>DOWN</v>
      </c>
      <c r="P70" t="str">
        <f t="shared" si="24"/>
        <v>DOWN</v>
      </c>
      <c r="Q70">
        <f t="shared" si="25"/>
        <v>15.949999999999818</v>
      </c>
      <c r="R70">
        <f t="shared" si="26"/>
        <v>33.5</v>
      </c>
      <c r="S70">
        <f t="shared" si="27"/>
        <v>0.47611940298506922</v>
      </c>
      <c r="T70" t="str">
        <f t="shared" si="28"/>
        <v>No Indication</v>
      </c>
      <c r="U70" t="str">
        <f t="shared" si="29"/>
        <v>No T+M+I</v>
      </c>
      <c r="V70">
        <v>2197.5638255870181</v>
      </c>
      <c r="W70">
        <v>2284.8102820653576</v>
      </c>
      <c r="X70">
        <f t="shared" si="30"/>
        <v>-87.246456478339496</v>
      </c>
      <c r="Y70">
        <v>-68.71105744252641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2104.35</v>
      </c>
      <c r="D71">
        <v>2104.35</v>
      </c>
      <c r="E71">
        <v>2075.25</v>
      </c>
      <c r="F71">
        <v>2075.25</v>
      </c>
      <c r="G71">
        <f>_xll.TA_TYPPRICE(D71,E71,F71)</f>
        <v>2084.9500000000003</v>
      </c>
      <c r="H71">
        <v>2100.7678195822737</v>
      </c>
      <c r="I71" t="str">
        <f t="shared" si="20"/>
        <v>DOWN</v>
      </c>
      <c r="J71">
        <v>2176.8540498927327</v>
      </c>
      <c r="K71">
        <v>2128.4058464062009</v>
      </c>
      <c r="L71" t="str">
        <f t="shared" si="21"/>
        <v>DOWN</v>
      </c>
      <c r="M71" t="str">
        <f t="shared" si="22"/>
        <v>DOWN</v>
      </c>
      <c r="N71">
        <v>6.6449307367874049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29.099999999999909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2178.746313958246</v>
      </c>
      <c r="W71">
        <v>2269.2872982086642</v>
      </c>
      <c r="X71">
        <f t="shared" si="30"/>
        <v>-90.540984250418205</v>
      </c>
      <c r="Y71">
        <v>-73.077042804104764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2101.0500000000002</v>
      </c>
      <c r="AE71">
        <f t="shared" si="36"/>
        <v>2093.25</v>
      </c>
      <c r="AF71">
        <f t="shared" si="37"/>
        <v>2089.8000000000002</v>
      </c>
      <c r="AG71">
        <f t="shared" si="38"/>
        <v>2086.35</v>
      </c>
    </row>
    <row r="72" spans="1:33" x14ac:dyDescent="0.25">
      <c r="A72" t="s">
        <v>5</v>
      </c>
      <c r="B72" s="1">
        <v>42956</v>
      </c>
      <c r="C72">
        <v>2070</v>
      </c>
      <c r="D72">
        <v>2084.4</v>
      </c>
      <c r="E72">
        <v>2042</v>
      </c>
      <c r="F72">
        <v>2057</v>
      </c>
      <c r="G72">
        <f>_xll.TA_TYPPRICE(D72,E72,F72)</f>
        <v>2061.1333333333332</v>
      </c>
      <c r="H72">
        <v>2080.9505764578034</v>
      </c>
      <c r="I72" t="str">
        <f t="shared" si="20"/>
        <v>DOWN</v>
      </c>
      <c r="J72">
        <v>2156.3087054721254</v>
      </c>
      <c r="K72">
        <v>2109.204547204823</v>
      </c>
      <c r="L72" t="str">
        <f t="shared" si="21"/>
        <v>DOWN</v>
      </c>
      <c r="M72" t="str">
        <f t="shared" si="22"/>
        <v>DOWN</v>
      </c>
      <c r="N72">
        <v>5.5015506085907848</v>
      </c>
      <c r="O72" t="str">
        <f t="shared" si="23"/>
        <v>DOWN</v>
      </c>
      <c r="P72" t="str">
        <f t="shared" si="24"/>
        <v>DOWN</v>
      </c>
      <c r="Q72">
        <f t="shared" si="25"/>
        <v>15</v>
      </c>
      <c r="R72">
        <f t="shared" si="26"/>
        <v>42.400000000000091</v>
      </c>
      <c r="S72">
        <f t="shared" si="27"/>
        <v>0.35377358490565963</v>
      </c>
      <c r="T72" t="str">
        <f t="shared" si="28"/>
        <v>No Indication</v>
      </c>
      <c r="U72" t="str">
        <f t="shared" si="29"/>
        <v>No T+M+I</v>
      </c>
      <c r="V72">
        <v>2160.0161118108235</v>
      </c>
      <c r="W72">
        <v>2253.5623131561706</v>
      </c>
      <c r="X72">
        <f t="shared" si="30"/>
        <v>-93.546201345347072</v>
      </c>
      <c r="Y72">
        <v>-77.170874512353222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2040</v>
      </c>
      <c r="D73">
        <v>2070</v>
      </c>
      <c r="E73">
        <v>2021</v>
      </c>
      <c r="F73">
        <v>2040</v>
      </c>
      <c r="G73">
        <f>_xll.TA_TYPPRICE(D73,E73,F73)</f>
        <v>2043.6666666666667</v>
      </c>
      <c r="H73">
        <v>2062.3086215622352</v>
      </c>
      <c r="I73" t="str">
        <f t="shared" si="20"/>
        <v>DOWN</v>
      </c>
      <c r="J73">
        <v>2137.1289931449865</v>
      </c>
      <c r="K73">
        <v>2089.6035367148625</v>
      </c>
      <c r="L73" t="str">
        <f t="shared" si="21"/>
        <v>DOWN</v>
      </c>
      <c r="M73" t="str">
        <f t="shared" si="22"/>
        <v>DOWN</v>
      </c>
      <c r="N73">
        <v>4.583276559841563</v>
      </c>
      <c r="O73" t="str">
        <f t="shared" si="23"/>
        <v>DOWN</v>
      </c>
      <c r="P73" t="str">
        <f t="shared" si="24"/>
        <v>DOWN</v>
      </c>
      <c r="Q73">
        <f t="shared" si="25"/>
        <v>19</v>
      </c>
      <c r="R73">
        <f t="shared" si="26"/>
        <v>49</v>
      </c>
      <c r="S73">
        <f t="shared" si="27"/>
        <v>0.38775510204081631</v>
      </c>
      <c r="T73" t="str">
        <f t="shared" si="28"/>
        <v>No Indication</v>
      </c>
      <c r="U73" t="str">
        <f t="shared" si="29"/>
        <v>No T+M+I</v>
      </c>
      <c r="V73">
        <v>2141.5520946091583</v>
      </c>
      <c r="W73">
        <v>2237.7428825520096</v>
      </c>
      <c r="X73">
        <f t="shared" si="30"/>
        <v>-96.19078794285133</v>
      </c>
      <c r="Y73">
        <v>-80.974857198452838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2069.8000000000002</v>
      </c>
      <c r="D74">
        <v>2080</v>
      </c>
      <c r="E74">
        <v>1950</v>
      </c>
      <c r="F74">
        <v>2074</v>
      </c>
      <c r="G74">
        <f>_xll.TA_TYPPRICE(D74,E74,F74)</f>
        <v>2034.6666666666667</v>
      </c>
      <c r="H74">
        <v>2048.4876441144511</v>
      </c>
      <c r="I74" t="str">
        <f t="shared" si="20"/>
        <v>UP</v>
      </c>
      <c r="J74">
        <v>2124.4336613349897</v>
      </c>
      <c r="K74">
        <v>2058.5805285560041</v>
      </c>
      <c r="L74" t="str">
        <f t="shared" si="21"/>
        <v>No Confirmation</v>
      </c>
      <c r="M74" t="str">
        <f t="shared" si="22"/>
        <v>No Trend</v>
      </c>
      <c r="N74">
        <v>32.676149463969736</v>
      </c>
      <c r="O74" t="str">
        <f t="shared" si="23"/>
        <v>DOWN</v>
      </c>
      <c r="P74" t="str">
        <f t="shared" si="24"/>
        <v>No Trend + Momentum</v>
      </c>
      <c r="Q74">
        <f t="shared" si="25"/>
        <v>124</v>
      </c>
      <c r="R74">
        <f t="shared" si="26"/>
        <v>130</v>
      </c>
      <c r="S74">
        <f t="shared" si="27"/>
        <v>0.9538461538461539</v>
      </c>
      <c r="T74" t="str">
        <f t="shared" si="28"/>
        <v>UP</v>
      </c>
      <c r="U74" t="str">
        <f t="shared" si="29"/>
        <v>No T+M+I</v>
      </c>
      <c r="V74">
        <v>2131.1594646692879</v>
      </c>
      <c r="W74">
        <v>2225.6137801407494</v>
      </c>
      <c r="X74">
        <f t="shared" si="30"/>
        <v>-94.454315471461541</v>
      </c>
      <c r="Y74">
        <v>-83.670748853054576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2100</v>
      </c>
      <c r="D75">
        <v>2105</v>
      </c>
      <c r="E75">
        <v>2063</v>
      </c>
      <c r="F75">
        <v>2100</v>
      </c>
      <c r="G75">
        <f>_xll.TA_TYPPRICE(D75,E75,F75)</f>
        <v>2089.3333333333335</v>
      </c>
      <c r="H75">
        <v>2068.9104887238923</v>
      </c>
      <c r="I75" t="str">
        <f t="shared" si="20"/>
        <v>UP</v>
      </c>
      <c r="J75">
        <v>2120.1150699272143</v>
      </c>
      <c r="K75">
        <v>2059.5626333213363</v>
      </c>
      <c r="L75" t="str">
        <f t="shared" si="21"/>
        <v>No Confirmation</v>
      </c>
      <c r="M75" t="str">
        <f t="shared" si="22"/>
        <v>No Trend</v>
      </c>
      <c r="N75">
        <v>47.462088305456334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37</v>
      </c>
      <c r="R75">
        <f t="shared" si="26"/>
        <v>42</v>
      </c>
      <c r="S75">
        <f t="shared" si="27"/>
        <v>0.88095238095238093</v>
      </c>
      <c r="T75" t="str">
        <f t="shared" si="28"/>
        <v>UP</v>
      </c>
      <c r="U75" t="str">
        <f t="shared" si="29"/>
        <v>No T+M+I</v>
      </c>
      <c r="V75">
        <v>2126.3657008740129</v>
      </c>
      <c r="W75">
        <v>2216.3090556858792</v>
      </c>
      <c r="X75">
        <f t="shared" si="30"/>
        <v>-89.943354811866357</v>
      </c>
      <c r="Y75">
        <v>-84.925270044816926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2103</v>
      </c>
      <c r="D76">
        <v>2140</v>
      </c>
      <c r="E76">
        <v>2101</v>
      </c>
      <c r="F76">
        <v>2110</v>
      </c>
      <c r="G76">
        <f>_xll.TA_TYPPRICE(D76,E76,F76)</f>
        <v>2117</v>
      </c>
      <c r="H76">
        <v>2092.9552443619459</v>
      </c>
      <c r="I76" t="str">
        <f t="shared" si="20"/>
        <v>UP</v>
      </c>
      <c r="J76">
        <v>2124.5339432767223</v>
      </c>
      <c r="K76">
        <v>2068.7709370277062</v>
      </c>
      <c r="L76" t="str">
        <f t="shared" si="21"/>
        <v>No Confirmation</v>
      </c>
      <c r="M76" t="str">
        <f t="shared" si="22"/>
        <v>No Trend</v>
      </c>
      <c r="N76">
        <v>52.479686918995519</v>
      </c>
      <c r="O76" t="str">
        <f t="shared" si="23"/>
        <v>No Momentum</v>
      </c>
      <c r="P76" t="str">
        <f t="shared" si="24"/>
        <v>No Trend + Momentum</v>
      </c>
      <c r="Q76">
        <f t="shared" si="25"/>
        <v>9</v>
      </c>
      <c r="R76">
        <f t="shared" si="26"/>
        <v>39</v>
      </c>
      <c r="S76">
        <f t="shared" si="27"/>
        <v>0.23076923076923078</v>
      </c>
      <c r="T76" t="str">
        <f t="shared" si="28"/>
        <v>No Indication</v>
      </c>
      <c r="U76" t="str">
        <f t="shared" si="29"/>
        <v>No T+M+I</v>
      </c>
      <c r="V76">
        <v>2123.8479007395495</v>
      </c>
      <c r="W76">
        <v>2208.4343108202584</v>
      </c>
      <c r="X76">
        <f t="shared" si="30"/>
        <v>-84.586410080708902</v>
      </c>
      <c r="Y76">
        <v>-84.857498051995321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2131.25</v>
      </c>
      <c r="D77">
        <v>2150</v>
      </c>
      <c r="E77">
        <v>2076.25</v>
      </c>
      <c r="F77">
        <v>2100</v>
      </c>
      <c r="G77">
        <f>_xll.TA_TYPPRICE(D77,E77,F77)</f>
        <v>2108.75</v>
      </c>
      <c r="H77">
        <v>2100.852622180973</v>
      </c>
      <c r="I77" t="str">
        <f t="shared" si="20"/>
        <v>DOWN</v>
      </c>
      <c r="J77">
        <v>2130.1930669930061</v>
      </c>
      <c r="K77">
        <v>2070.4329510215493</v>
      </c>
      <c r="L77" t="str">
        <f t="shared" si="21"/>
        <v>No Confirmation</v>
      </c>
      <c r="M77" t="str">
        <f t="shared" si="22"/>
        <v>No Trend</v>
      </c>
      <c r="N77">
        <v>46.882798475868931</v>
      </c>
      <c r="O77" t="str">
        <f t="shared" si="23"/>
        <v>No Momentum</v>
      </c>
      <c r="P77" t="str">
        <f t="shared" si="24"/>
        <v>No Trend + Momentum</v>
      </c>
      <c r="Q77">
        <f t="shared" si="25"/>
        <v>23.75</v>
      </c>
      <c r="R77">
        <f t="shared" si="26"/>
        <v>73.75</v>
      </c>
      <c r="S77">
        <f t="shared" si="27"/>
        <v>0.32203389830508472</v>
      </c>
      <c r="T77" t="str">
        <f t="shared" si="28"/>
        <v>No Indication</v>
      </c>
      <c r="U77" t="str">
        <f t="shared" si="29"/>
        <v>No T+M+I</v>
      </c>
      <c r="V77">
        <v>2120.178992933465</v>
      </c>
      <c r="W77">
        <v>2200.4021396483872</v>
      </c>
      <c r="X77">
        <f t="shared" si="30"/>
        <v>-80.223146714922223</v>
      </c>
      <c r="Y77">
        <v>-83.930627784580707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2109.5500000000002</v>
      </c>
      <c r="D78">
        <v>2117.35</v>
      </c>
      <c r="E78">
        <v>2056</v>
      </c>
      <c r="F78">
        <v>2070</v>
      </c>
      <c r="G78">
        <f>_xll.TA_TYPPRICE(D78,E78,F78)</f>
        <v>2081.1166666666668</v>
      </c>
      <c r="H78">
        <v>2090.9846444238201</v>
      </c>
      <c r="I78" t="str">
        <f t="shared" si="20"/>
        <v>DOWN</v>
      </c>
      <c r="J78">
        <v>2127.3390521056713</v>
      </c>
      <c r="K78">
        <v>2067.2256285723161</v>
      </c>
      <c r="L78" t="str">
        <f t="shared" si="21"/>
        <v>No Confirmation</v>
      </c>
      <c r="M78" t="str">
        <f t="shared" si="22"/>
        <v>No Trend</v>
      </c>
      <c r="N78">
        <v>33.489328192466431</v>
      </c>
      <c r="O78" t="str">
        <f t="shared" si="23"/>
        <v>DOWN</v>
      </c>
      <c r="P78" t="str">
        <f t="shared" si="24"/>
        <v>No Trend + Momentum</v>
      </c>
      <c r="Q78">
        <f t="shared" si="25"/>
        <v>14</v>
      </c>
      <c r="R78">
        <f t="shared" si="26"/>
        <v>61.349999999999909</v>
      </c>
      <c r="S78">
        <f t="shared" si="27"/>
        <v>0.2281988590057053</v>
      </c>
      <c r="T78" t="str">
        <f t="shared" si="28"/>
        <v>No Indication</v>
      </c>
      <c r="U78" t="str">
        <f t="shared" si="29"/>
        <v>No T+M+I</v>
      </c>
      <c r="V78">
        <v>2112.459147866778</v>
      </c>
      <c r="W78">
        <v>2190.742721896655</v>
      </c>
      <c r="X78">
        <f t="shared" si="30"/>
        <v>-78.283574029876945</v>
      </c>
      <c r="Y78">
        <v>-82.801217033639958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2100</v>
      </c>
      <c r="D79">
        <v>2100</v>
      </c>
      <c r="E79">
        <v>1975</v>
      </c>
      <c r="F79">
        <v>2015</v>
      </c>
      <c r="G79">
        <f>_xll.TA_TYPPRICE(D79,E79,F79)</f>
        <v>2030</v>
      </c>
      <c r="H79">
        <v>2060.4923222119101</v>
      </c>
      <c r="I79" t="str">
        <f t="shared" si="20"/>
        <v>DOWN</v>
      </c>
      <c r="J79">
        <v>2121.2637071933</v>
      </c>
      <c r="K79">
        <v>2046.7310444451348</v>
      </c>
      <c r="L79" t="str">
        <f t="shared" si="21"/>
        <v>DOWN</v>
      </c>
      <c r="M79" t="str">
        <f t="shared" si="22"/>
        <v>DOWN</v>
      </c>
      <c r="N79">
        <v>20.239120695711481</v>
      </c>
      <c r="O79" t="str">
        <f t="shared" si="23"/>
        <v>DOWN</v>
      </c>
      <c r="P79" t="str">
        <f t="shared" si="24"/>
        <v>DOWN</v>
      </c>
      <c r="Q79">
        <f t="shared" si="25"/>
        <v>40</v>
      </c>
      <c r="R79">
        <f t="shared" si="26"/>
        <v>125</v>
      </c>
      <c r="S79">
        <f t="shared" si="27"/>
        <v>0.32</v>
      </c>
      <c r="T79" t="str">
        <f t="shared" si="28"/>
        <v>No Indication</v>
      </c>
      <c r="U79" t="str">
        <f t="shared" si="29"/>
        <v>No T+M+I</v>
      </c>
      <c r="V79">
        <v>2097.4654328103506</v>
      </c>
      <c r="W79">
        <v>2177.7247424969028</v>
      </c>
      <c r="X79">
        <f t="shared" si="30"/>
        <v>-80.259309686552115</v>
      </c>
      <c r="Y79">
        <v>-82.292835564222386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1995.2</v>
      </c>
      <c r="D80">
        <v>2058</v>
      </c>
      <c r="E80">
        <v>1995.2</v>
      </c>
      <c r="F80">
        <v>2010</v>
      </c>
      <c r="G80">
        <f>_xll.TA_TYPPRICE(D80,E80,F80)</f>
        <v>2021.0666666666666</v>
      </c>
      <c r="H80">
        <v>2040.7794944392883</v>
      </c>
      <c r="I80" t="str">
        <f t="shared" si="20"/>
        <v>DOWN</v>
      </c>
      <c r="J80">
        <v>2107.2051055947891</v>
      </c>
      <c r="K80">
        <v>2035.2797012351048</v>
      </c>
      <c r="L80" t="str">
        <f t="shared" si="21"/>
        <v>DOWN</v>
      </c>
      <c r="M80" t="str">
        <f t="shared" si="22"/>
        <v>DOWN</v>
      </c>
      <c r="N80">
        <v>19.368307036078818</v>
      </c>
      <c r="O80" t="str">
        <f t="shared" si="23"/>
        <v>DOWN</v>
      </c>
      <c r="P80" t="str">
        <f t="shared" si="24"/>
        <v>DOWN</v>
      </c>
      <c r="Q80">
        <f t="shared" si="25"/>
        <v>14.799999999999955</v>
      </c>
      <c r="R80">
        <f t="shared" si="26"/>
        <v>62.799999999999955</v>
      </c>
      <c r="S80">
        <f t="shared" si="27"/>
        <v>0.23566878980891665</v>
      </c>
      <c r="T80" t="str">
        <f t="shared" si="28"/>
        <v>No Indication</v>
      </c>
      <c r="U80" t="str">
        <f t="shared" si="29"/>
        <v>No T+M+I</v>
      </c>
      <c r="V80">
        <v>2084.0092123779891</v>
      </c>
      <c r="W80">
        <v>2165.300687497132</v>
      </c>
      <c r="X80">
        <f t="shared" si="30"/>
        <v>-81.291475119142888</v>
      </c>
      <c r="Y80">
        <v>-82.092563475206489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2014.9</v>
      </c>
      <c r="D81">
        <v>2029.75</v>
      </c>
      <c r="E81">
        <v>2000</v>
      </c>
      <c r="F81">
        <v>2021.1</v>
      </c>
      <c r="G81">
        <f>_xll.TA_TYPPRICE(D81,E81,F81)</f>
        <v>2016.95</v>
      </c>
      <c r="H81">
        <v>2028.8647472196442</v>
      </c>
      <c r="I81" t="str">
        <f t="shared" si="20"/>
        <v>DOWN</v>
      </c>
      <c r="J81">
        <v>2089.9928599070581</v>
      </c>
      <c r="K81">
        <v>2027.4397676273038</v>
      </c>
      <c r="L81" t="str">
        <f t="shared" si="21"/>
        <v>DOWN</v>
      </c>
      <c r="M81" t="str">
        <f t="shared" si="22"/>
        <v>DOWN</v>
      </c>
      <c r="N81">
        <v>27.968691819458787</v>
      </c>
      <c r="O81" t="str">
        <f t="shared" si="23"/>
        <v>DOWN</v>
      </c>
      <c r="P81" t="str">
        <f t="shared" si="24"/>
        <v>DOWN</v>
      </c>
      <c r="Q81">
        <f t="shared" si="25"/>
        <v>21.099999999999909</v>
      </c>
      <c r="R81">
        <f t="shared" si="26"/>
        <v>29.75</v>
      </c>
      <c r="S81">
        <f t="shared" si="27"/>
        <v>0.70924369747898852</v>
      </c>
      <c r="T81" t="str">
        <f t="shared" si="28"/>
        <v>No Indication</v>
      </c>
      <c r="U81" t="str">
        <f t="shared" si="29"/>
        <v>No T+M+I</v>
      </c>
      <c r="V81">
        <v>2074.3308720121445</v>
      </c>
      <c r="W81">
        <v>2154.6191550899371</v>
      </c>
      <c r="X81">
        <f t="shared" si="30"/>
        <v>-80.288283077792585</v>
      </c>
      <c r="Y81">
        <v>-81.731707395723703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2010</v>
      </c>
      <c r="D82">
        <v>2039</v>
      </c>
      <c r="E82">
        <v>2010</v>
      </c>
      <c r="F82">
        <v>2020</v>
      </c>
      <c r="G82">
        <f>_xll.TA_TYPPRICE(D82,E82,F82)</f>
        <v>2023</v>
      </c>
      <c r="H82">
        <v>2025.9323736098222</v>
      </c>
      <c r="I82" t="str">
        <f t="shared" si="20"/>
        <v>DOWN</v>
      </c>
      <c r="J82">
        <v>2078.6611132610451</v>
      </c>
      <c r="K82">
        <v>2023.5642637101253</v>
      </c>
      <c r="L82" t="str">
        <f t="shared" si="21"/>
        <v>DOWN</v>
      </c>
      <c r="M82" t="str">
        <f t="shared" si="22"/>
        <v>DOWN</v>
      </c>
      <c r="N82">
        <v>27.603968653891947</v>
      </c>
      <c r="O82" t="str">
        <f t="shared" si="23"/>
        <v>DOWN</v>
      </c>
      <c r="P82" t="str">
        <f t="shared" si="24"/>
        <v>DOWN</v>
      </c>
      <c r="Q82">
        <f t="shared" si="25"/>
        <v>10</v>
      </c>
      <c r="R82">
        <f t="shared" si="26"/>
        <v>29</v>
      </c>
      <c r="S82">
        <f t="shared" si="27"/>
        <v>0.34482758620689657</v>
      </c>
      <c r="T82" t="str">
        <f t="shared" si="28"/>
        <v>No Indication</v>
      </c>
      <c r="U82" t="str">
        <f t="shared" si="29"/>
        <v>No T+M+I</v>
      </c>
      <c r="V82">
        <v>2065.9722763179684</v>
      </c>
      <c r="W82">
        <v>2144.6473658240157</v>
      </c>
      <c r="X82">
        <f t="shared" si="30"/>
        <v>-78.675089506047243</v>
      </c>
      <c r="Y82">
        <v>-81.120383817788408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2054.0500000000002</v>
      </c>
      <c r="D83">
        <v>2125.6999999999998</v>
      </c>
      <c r="E83">
        <v>2039.05</v>
      </c>
      <c r="F83">
        <v>2100</v>
      </c>
      <c r="G83">
        <f>_xll.TA_TYPPRICE(D83,E83,F83)</f>
        <v>2088.25</v>
      </c>
      <c r="H83">
        <v>2057.0911868049111</v>
      </c>
      <c r="I83" t="str">
        <f t="shared" si="20"/>
        <v>UP</v>
      </c>
      <c r="J83">
        <v>2089.1141992030352</v>
      </c>
      <c r="K83">
        <v>2027.0055384412085</v>
      </c>
      <c r="L83" t="str">
        <f t="shared" si="21"/>
        <v>UP</v>
      </c>
      <c r="M83" t="str">
        <f t="shared" si="22"/>
        <v>UP</v>
      </c>
      <c r="N83">
        <v>66.874258981271808</v>
      </c>
      <c r="O83" t="str">
        <f t="shared" si="23"/>
        <v>UP</v>
      </c>
      <c r="P83" t="str">
        <f t="shared" si="24"/>
        <v>UP</v>
      </c>
      <c r="Q83">
        <f t="shared" si="25"/>
        <v>60.950000000000045</v>
      </c>
      <c r="R83">
        <f t="shared" si="26"/>
        <v>86.649999999999864</v>
      </c>
      <c r="S83">
        <f t="shared" si="27"/>
        <v>0.70340450086555273</v>
      </c>
      <c r="T83" t="str">
        <f t="shared" si="28"/>
        <v>No Indication</v>
      </c>
      <c r="U83" t="str">
        <f t="shared" si="29"/>
        <v>No T+M+I</v>
      </c>
      <c r="V83">
        <v>2071.2073107305887</v>
      </c>
      <c r="W83">
        <v>2141.3401535407552</v>
      </c>
      <c r="X83">
        <f t="shared" si="30"/>
        <v>-70.132842810166494</v>
      </c>
      <c r="Y83">
        <v>-78.922875616264022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2117.75</v>
      </c>
      <c r="D84">
        <v>2117.75</v>
      </c>
      <c r="E84">
        <v>2060.5500000000002</v>
      </c>
      <c r="F84">
        <v>2075</v>
      </c>
      <c r="G84">
        <f>_xll.TA_TYPPRICE(D84,E84,F84)</f>
        <v>2084.4333333333334</v>
      </c>
      <c r="H84">
        <v>2070.762260069122</v>
      </c>
      <c r="I84" t="str">
        <f t="shared" si="20"/>
        <v>UP</v>
      </c>
      <c r="J84">
        <v>2095.4777104912496</v>
      </c>
      <c r="K84">
        <v>2034.459863232051</v>
      </c>
      <c r="L84" t="str">
        <f t="shared" si="21"/>
        <v>No Confirmation</v>
      </c>
      <c r="M84" t="str">
        <f t="shared" si="22"/>
        <v>No Trend</v>
      </c>
      <c r="N84">
        <v>55.181813437557658</v>
      </c>
      <c r="O84" t="str">
        <f t="shared" si="23"/>
        <v>No Momentum</v>
      </c>
      <c r="P84" t="str">
        <f t="shared" si="24"/>
        <v>No Trend + Momentum</v>
      </c>
      <c r="Q84">
        <f t="shared" si="25"/>
        <v>14.449999999999818</v>
      </c>
      <c r="R84">
        <f t="shared" si="26"/>
        <v>57.199999999999818</v>
      </c>
      <c r="S84">
        <f t="shared" si="27"/>
        <v>0.25262237762237527</v>
      </c>
      <c r="T84" t="str">
        <f t="shared" si="28"/>
        <v>No Indication</v>
      </c>
      <c r="U84" t="str">
        <f t="shared" si="29"/>
        <v>No T+M+I</v>
      </c>
      <c r="V84">
        <v>2071.7908013874212</v>
      </c>
      <c r="W84">
        <v>2136.4260680932916</v>
      </c>
      <c r="X84">
        <f t="shared" si="30"/>
        <v>-64.635266705870436</v>
      </c>
      <c r="Y84">
        <v>-76.065353834185302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2085.4</v>
      </c>
      <c r="D85">
        <v>2120.9499999999998</v>
      </c>
      <c r="E85">
        <v>2084</v>
      </c>
      <c r="F85">
        <v>2110</v>
      </c>
      <c r="G85">
        <f>_xll.TA_TYPPRICE(D85,E85,F85)</f>
        <v>2104.9833333333331</v>
      </c>
      <c r="H85">
        <v>2087.8727967012273</v>
      </c>
      <c r="I85" t="str">
        <f t="shared" si="20"/>
        <v>UP</v>
      </c>
      <c r="J85">
        <v>2101.1382192709721</v>
      </c>
      <c r="K85">
        <v>2045.4687825138174</v>
      </c>
      <c r="L85" t="str">
        <f t="shared" si="21"/>
        <v>UP</v>
      </c>
      <c r="M85" t="str">
        <f t="shared" si="22"/>
        <v>UP</v>
      </c>
      <c r="N85">
        <v>65.682173585473507</v>
      </c>
      <c r="O85" t="str">
        <f t="shared" si="23"/>
        <v>UP</v>
      </c>
      <c r="P85" t="str">
        <f t="shared" si="24"/>
        <v>UP</v>
      </c>
      <c r="Q85">
        <f t="shared" si="25"/>
        <v>26</v>
      </c>
      <c r="R85">
        <f t="shared" si="26"/>
        <v>36.949999999999818</v>
      </c>
      <c r="S85">
        <f t="shared" si="27"/>
        <v>0.70365358592693172</v>
      </c>
      <c r="T85" t="str">
        <f t="shared" si="28"/>
        <v>No Indication</v>
      </c>
      <c r="U85" t="str">
        <f t="shared" si="29"/>
        <v>No T+M+I</v>
      </c>
      <c r="V85">
        <v>2077.6691396355104</v>
      </c>
      <c r="W85">
        <v>2134.4685815678627</v>
      </c>
      <c r="X85">
        <f t="shared" si="30"/>
        <v>-56.799441932352238</v>
      </c>
      <c r="Y85">
        <v>-72.212171453818684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2110</v>
      </c>
      <c r="D86">
        <v>2198.9</v>
      </c>
      <c r="E86">
        <v>2105.75</v>
      </c>
      <c r="F86">
        <v>2182</v>
      </c>
      <c r="G86">
        <f>_xll.TA_TYPPRICE(D86,E86,F86)</f>
        <v>2162.2166666666667</v>
      </c>
      <c r="H86">
        <v>2125.0447316839472</v>
      </c>
      <c r="I86" t="str">
        <f t="shared" si="20"/>
        <v>UP</v>
      </c>
      <c r="J86">
        <v>2122.8630594329784</v>
      </c>
      <c r="K86">
        <v>2058.8646086218578</v>
      </c>
      <c r="L86" t="str">
        <f t="shared" si="21"/>
        <v>UP</v>
      </c>
      <c r="M86" t="str">
        <f t="shared" si="22"/>
        <v>UP</v>
      </c>
      <c r="N86">
        <v>78.584214009889067</v>
      </c>
      <c r="O86" t="str">
        <f t="shared" si="23"/>
        <v>UP</v>
      </c>
      <c r="P86" t="str">
        <f t="shared" si="24"/>
        <v>UP</v>
      </c>
      <c r="Q86">
        <f t="shared" si="25"/>
        <v>76.25</v>
      </c>
      <c r="R86">
        <f t="shared" si="26"/>
        <v>93.150000000000091</v>
      </c>
      <c r="S86">
        <f t="shared" si="27"/>
        <v>0.81857219538378878</v>
      </c>
      <c r="T86" t="str">
        <f t="shared" si="28"/>
        <v>UP</v>
      </c>
      <c r="U86" t="str">
        <f t="shared" si="29"/>
        <v>UP</v>
      </c>
      <c r="V86">
        <v>2093.7200412300472</v>
      </c>
      <c r="W86">
        <v>2137.9894273776508</v>
      </c>
      <c r="X86">
        <f t="shared" si="30"/>
        <v>-44.269386147603655</v>
      </c>
      <c r="Y86">
        <v>-66.623614392575675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2116.35</v>
      </c>
      <c r="AE86">
        <f t="shared" si="36"/>
        <v>2141.35</v>
      </c>
      <c r="AF86">
        <f t="shared" si="37"/>
        <v>2152.3000000000002</v>
      </c>
      <c r="AG86">
        <f t="shared" si="38"/>
        <v>2163.3000000000002</v>
      </c>
    </row>
    <row r="87" spans="1:33" x14ac:dyDescent="0.25">
      <c r="A87" t="s">
        <v>5</v>
      </c>
      <c r="B87" s="1">
        <v>42979</v>
      </c>
      <c r="C87">
        <v>2183.9</v>
      </c>
      <c r="D87">
        <v>2210</v>
      </c>
      <c r="E87">
        <v>2150.0500000000002</v>
      </c>
      <c r="F87">
        <v>2205.0500000000002</v>
      </c>
      <c r="G87">
        <f>_xll.TA_TYPPRICE(D87,E87,F87)</f>
        <v>2188.3666666666668</v>
      </c>
      <c r="H87">
        <v>2156.705699175307</v>
      </c>
      <c r="I87" t="str">
        <f t="shared" si="20"/>
        <v>UP</v>
      </c>
      <c r="J87">
        <v>2142.2268240034277</v>
      </c>
      <c r="K87">
        <v>2079.1280289281117</v>
      </c>
      <c r="L87" t="str">
        <f t="shared" si="21"/>
        <v>UP</v>
      </c>
      <c r="M87" t="str">
        <f t="shared" si="22"/>
        <v>UP</v>
      </c>
      <c r="N87">
        <v>81.384832881275429</v>
      </c>
      <c r="O87" t="str">
        <f t="shared" si="23"/>
        <v>UP</v>
      </c>
      <c r="P87" t="str">
        <f t="shared" si="24"/>
        <v>UP</v>
      </c>
      <c r="Q87">
        <f t="shared" si="25"/>
        <v>55</v>
      </c>
      <c r="R87">
        <f t="shared" si="26"/>
        <v>59.949999999999818</v>
      </c>
      <c r="S87">
        <f t="shared" si="27"/>
        <v>0.91743119266055329</v>
      </c>
      <c r="T87" t="str">
        <f t="shared" si="28"/>
        <v>UP</v>
      </c>
      <c r="U87" t="str">
        <f t="shared" si="29"/>
        <v>UP</v>
      </c>
      <c r="V87">
        <v>2110.8477271946554</v>
      </c>
      <c r="W87">
        <v>2142.9568772015286</v>
      </c>
      <c r="X87">
        <f t="shared" si="30"/>
        <v>-32.109150006873278</v>
      </c>
      <c r="Y87">
        <v>-59.720721515435194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2156.9</v>
      </c>
      <c r="AE87">
        <f t="shared" si="36"/>
        <v>2172.9500000000003</v>
      </c>
      <c r="AF87">
        <f t="shared" si="37"/>
        <v>2180.0500000000002</v>
      </c>
      <c r="AG87">
        <f t="shared" si="38"/>
        <v>2187.1</v>
      </c>
    </row>
    <row r="88" spans="1:33" x14ac:dyDescent="0.25">
      <c r="A88" t="s">
        <v>5</v>
      </c>
      <c r="B88" s="1">
        <v>42982</v>
      </c>
      <c r="C88">
        <v>2196.6</v>
      </c>
      <c r="D88">
        <v>2258.1999999999998</v>
      </c>
      <c r="E88">
        <v>2188.8000000000002</v>
      </c>
      <c r="F88">
        <v>2250</v>
      </c>
      <c r="G88">
        <f>_xll.TA_TYPPRICE(D88,E88,F88)</f>
        <v>2232.3333333333335</v>
      </c>
      <c r="H88">
        <v>2194.5195162543205</v>
      </c>
      <c r="I88" t="str">
        <f t="shared" si="20"/>
        <v>UP</v>
      </c>
      <c r="J88">
        <v>2167.9986408915547</v>
      </c>
      <c r="K88">
        <v>2103.4995780551981</v>
      </c>
      <c r="L88" t="str">
        <f t="shared" si="21"/>
        <v>UP</v>
      </c>
      <c r="M88" t="str">
        <f t="shared" si="22"/>
        <v>UP</v>
      </c>
      <c r="N88">
        <v>85.884536548919044</v>
      </c>
      <c r="O88" t="str">
        <f t="shared" si="23"/>
        <v>UP</v>
      </c>
      <c r="P88" t="str">
        <f t="shared" si="24"/>
        <v>UP</v>
      </c>
      <c r="Q88">
        <f t="shared" si="25"/>
        <v>61.199999999999818</v>
      </c>
      <c r="R88">
        <f t="shared" si="26"/>
        <v>69.399999999999636</v>
      </c>
      <c r="S88">
        <f t="shared" si="27"/>
        <v>0.88184438040346025</v>
      </c>
      <c r="T88" t="str">
        <f t="shared" si="28"/>
        <v>UP</v>
      </c>
      <c r="U88" t="str">
        <f t="shared" si="29"/>
        <v>UP</v>
      </c>
      <c r="V88">
        <v>2132.2557691647085</v>
      </c>
      <c r="W88">
        <v>2150.8859974088227</v>
      </c>
      <c r="X88">
        <f t="shared" si="30"/>
        <v>-18.630228244114278</v>
      </c>
      <c r="Y88">
        <v>-51.502622861171012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2196.7000000000003</v>
      </c>
      <c r="AE88">
        <f t="shared" si="36"/>
        <v>2215.3000000000002</v>
      </c>
      <c r="AF88">
        <f t="shared" si="37"/>
        <v>2223.5</v>
      </c>
      <c r="AG88">
        <f t="shared" si="38"/>
        <v>2231.7000000000003</v>
      </c>
    </row>
    <row r="89" spans="1:33" x14ac:dyDescent="0.25">
      <c r="A89" t="s">
        <v>5</v>
      </c>
      <c r="B89" s="1">
        <v>42983</v>
      </c>
      <c r="C89">
        <v>2250</v>
      </c>
      <c r="D89">
        <v>2266</v>
      </c>
      <c r="E89">
        <v>2210.5500000000002</v>
      </c>
      <c r="F89">
        <v>2244</v>
      </c>
      <c r="G89">
        <f>_xll.TA_TYPPRICE(D89,E89,F89)</f>
        <v>2240.1833333333334</v>
      </c>
      <c r="H89">
        <v>2217.3514247938269</v>
      </c>
      <c r="I89" t="str">
        <f t="shared" si="20"/>
        <v>UP</v>
      </c>
      <c r="J89">
        <v>2189.7767206934313</v>
      </c>
      <c r="K89">
        <v>2127.2885607095986</v>
      </c>
      <c r="L89" t="str">
        <f t="shared" si="21"/>
        <v>UP</v>
      </c>
      <c r="M89" t="str">
        <f t="shared" si="22"/>
        <v>UP</v>
      </c>
      <c r="N89">
        <v>82.554940036487082</v>
      </c>
      <c r="O89" t="str">
        <f t="shared" si="23"/>
        <v>UP</v>
      </c>
      <c r="P89" t="str">
        <f t="shared" si="24"/>
        <v>UP</v>
      </c>
      <c r="Q89">
        <f t="shared" si="25"/>
        <v>33.449999999999818</v>
      </c>
      <c r="R89">
        <f t="shared" si="26"/>
        <v>55.449999999999818</v>
      </c>
      <c r="S89">
        <f t="shared" si="27"/>
        <v>0.60324616771866413</v>
      </c>
      <c r="T89" t="str">
        <f t="shared" si="28"/>
        <v>No Indication</v>
      </c>
      <c r="U89" t="str">
        <f t="shared" si="29"/>
        <v>No T+M+I</v>
      </c>
      <c r="V89">
        <v>2149.4471892932147</v>
      </c>
      <c r="W89">
        <v>2157.7833309340949</v>
      </c>
      <c r="X89">
        <f t="shared" si="30"/>
        <v>-8.3361416408802143</v>
      </c>
      <c r="Y89">
        <v>-42.869326617112854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2243.9499999999998</v>
      </c>
      <c r="D90">
        <v>2248</v>
      </c>
      <c r="E90">
        <v>2210.5500000000002</v>
      </c>
      <c r="F90">
        <v>2211</v>
      </c>
      <c r="G90">
        <f>_xll.TA_TYPPRICE(D90,E90,F90)</f>
        <v>2223.1833333333334</v>
      </c>
      <c r="H90">
        <v>2220.2673790635799</v>
      </c>
      <c r="I90" t="str">
        <f t="shared" si="20"/>
        <v>DOWN</v>
      </c>
      <c r="J90">
        <v>2202.7152272060021</v>
      </c>
      <c r="K90">
        <v>2145.7911027741325</v>
      </c>
      <c r="L90" t="str">
        <f t="shared" si="21"/>
        <v>UP</v>
      </c>
      <c r="M90" t="str">
        <f t="shared" si="22"/>
        <v>No Trend</v>
      </c>
      <c r="N90">
        <v>65.181883286200559</v>
      </c>
      <c r="O90" t="str">
        <f t="shared" si="23"/>
        <v>UP</v>
      </c>
      <c r="P90" t="str">
        <f t="shared" si="24"/>
        <v>No Trend + Momentum</v>
      </c>
      <c r="Q90">
        <f t="shared" si="25"/>
        <v>0.4499999999998181</v>
      </c>
      <c r="R90">
        <f t="shared" si="26"/>
        <v>37.449999999999818</v>
      </c>
      <c r="S90">
        <f t="shared" si="27"/>
        <v>1.2016021361810956E-2</v>
      </c>
      <c r="T90" t="str">
        <f t="shared" si="28"/>
        <v>DOWN</v>
      </c>
      <c r="U90" t="str">
        <f t="shared" si="29"/>
        <v>No T+M+I</v>
      </c>
      <c r="V90">
        <v>2158.9168524788738</v>
      </c>
      <c r="W90">
        <v>2161.7253064204583</v>
      </c>
      <c r="X90">
        <f t="shared" si="30"/>
        <v>-2.8084539415845029</v>
      </c>
      <c r="Y90">
        <v>-34.857152082007183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2206</v>
      </c>
      <c r="D91">
        <v>2245.35</v>
      </c>
      <c r="E91">
        <v>2206</v>
      </c>
      <c r="F91">
        <v>2220</v>
      </c>
      <c r="G91">
        <f>_xll.TA_TYPPRICE(D91,E91,F91)</f>
        <v>2223.7833333333333</v>
      </c>
      <c r="H91">
        <v>2222.0253561984564</v>
      </c>
      <c r="I91" t="str">
        <f t="shared" si="20"/>
        <v>DOWN</v>
      </c>
      <c r="J91">
        <v>2212.1896211602239</v>
      </c>
      <c r="K91">
        <v>2159.170857713214</v>
      </c>
      <c r="L91" t="str">
        <f t="shared" si="21"/>
        <v>UP</v>
      </c>
      <c r="M91" t="str">
        <f t="shared" si="22"/>
        <v>No Trend</v>
      </c>
      <c r="N91">
        <v>67.512586078097542</v>
      </c>
      <c r="O91" t="str">
        <f t="shared" si="23"/>
        <v>UP</v>
      </c>
      <c r="P91" t="str">
        <f t="shared" si="24"/>
        <v>No Trend + Momentum</v>
      </c>
      <c r="Q91">
        <f t="shared" si="25"/>
        <v>14</v>
      </c>
      <c r="R91">
        <f t="shared" si="26"/>
        <v>39.349999999999909</v>
      </c>
      <c r="S91">
        <f t="shared" si="27"/>
        <v>0.3557814485387556</v>
      </c>
      <c r="T91" t="str">
        <f t="shared" si="28"/>
        <v>No Indication</v>
      </c>
      <c r="U91" t="str">
        <f t="shared" si="29"/>
        <v>No T+M+I</v>
      </c>
      <c r="V91">
        <v>2168.3142597898163</v>
      </c>
      <c r="W91">
        <v>2166.0419503893131</v>
      </c>
      <c r="X91">
        <f t="shared" si="30"/>
        <v>2.2723094005032181</v>
      </c>
      <c r="Y91">
        <v>-27.431259785505102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2221.65</v>
      </c>
      <c r="D92">
        <v>2233</v>
      </c>
      <c r="E92">
        <v>2168</v>
      </c>
      <c r="F92">
        <v>2195</v>
      </c>
      <c r="G92">
        <f>_xll.TA_TYPPRICE(D92,E92,F92)</f>
        <v>2198.6666666666665</v>
      </c>
      <c r="H92">
        <v>2210.3460114325617</v>
      </c>
      <c r="I92" t="str">
        <f t="shared" si="20"/>
        <v>DOWN</v>
      </c>
      <c r="J92">
        <v>2216.8141497912852</v>
      </c>
      <c r="K92">
        <v>2161.1328893324999</v>
      </c>
      <c r="L92" t="str">
        <f t="shared" si="21"/>
        <v>No Confirmation</v>
      </c>
      <c r="M92" t="str">
        <f t="shared" si="22"/>
        <v>No Trend</v>
      </c>
      <c r="N92">
        <v>54.780129911097234</v>
      </c>
      <c r="O92" t="str">
        <f t="shared" si="23"/>
        <v>No Momentum</v>
      </c>
      <c r="P92" t="str">
        <f t="shared" si="24"/>
        <v>No Trend + Momentum</v>
      </c>
      <c r="Q92">
        <f t="shared" si="25"/>
        <v>27</v>
      </c>
      <c r="R92">
        <f t="shared" si="26"/>
        <v>65</v>
      </c>
      <c r="S92">
        <f t="shared" si="27"/>
        <v>0.41538461538461541</v>
      </c>
      <c r="T92" t="str">
        <f t="shared" si="28"/>
        <v>No Indication</v>
      </c>
      <c r="U92" t="str">
        <f t="shared" si="29"/>
        <v>No T+M+I</v>
      </c>
      <c r="V92">
        <v>2172.419758283691</v>
      </c>
      <c r="W92">
        <v>2168.1869911012159</v>
      </c>
      <c r="X92">
        <f t="shared" si="30"/>
        <v>4.2327671824750723</v>
      </c>
      <c r="Y92">
        <v>-21.098454391909065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2205.4499999999998</v>
      </c>
      <c r="D93">
        <v>2211.9</v>
      </c>
      <c r="E93">
        <v>2141.1</v>
      </c>
      <c r="F93">
        <v>2175</v>
      </c>
      <c r="G93">
        <f>_xll.TA_TYPPRICE(D93,E93,F93)</f>
        <v>2176</v>
      </c>
      <c r="H93">
        <v>2193.1730057162808</v>
      </c>
      <c r="I93" t="str">
        <f t="shared" si="20"/>
        <v>DOWN</v>
      </c>
      <c r="J93">
        <v>2215.7221165043329</v>
      </c>
      <c r="K93">
        <v>2156.6811361474997</v>
      </c>
      <c r="L93" t="str">
        <f t="shared" si="21"/>
        <v>No Confirmation</v>
      </c>
      <c r="M93" t="str">
        <f t="shared" si="22"/>
        <v>No Trend</v>
      </c>
      <c r="N93">
        <v>46.088183550283425</v>
      </c>
      <c r="O93" t="str">
        <f t="shared" si="23"/>
        <v>No Momentum</v>
      </c>
      <c r="P93" t="str">
        <f t="shared" si="24"/>
        <v>No Trend + Momentum</v>
      </c>
      <c r="Q93">
        <f t="shared" si="25"/>
        <v>33.900000000000091</v>
      </c>
      <c r="R93">
        <f t="shared" si="26"/>
        <v>70.800000000000182</v>
      </c>
      <c r="S93">
        <f t="shared" si="27"/>
        <v>0.47881355932203395</v>
      </c>
      <c r="T93" t="str">
        <f t="shared" si="28"/>
        <v>No Indication</v>
      </c>
      <c r="U93" t="str">
        <f t="shared" si="29"/>
        <v>No T+M+I</v>
      </c>
      <c r="V93">
        <v>2172.8167185477387</v>
      </c>
      <c r="W93">
        <v>2168.6916584270516</v>
      </c>
      <c r="X93">
        <f t="shared" si="30"/>
        <v>4.125060120687067</v>
      </c>
      <c r="Y93">
        <v>-16.053751489389839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2175</v>
      </c>
      <c r="D94">
        <v>2199</v>
      </c>
      <c r="E94">
        <v>2144.0500000000002</v>
      </c>
      <c r="F94">
        <v>2185</v>
      </c>
      <c r="G94">
        <f>_xll.TA_TYPPRICE(D94,E94,F94)</f>
        <v>2176.0166666666669</v>
      </c>
      <c r="H94">
        <v>2184.5948361914739</v>
      </c>
      <c r="I94" t="str">
        <f t="shared" si="20"/>
        <v>UP</v>
      </c>
      <c r="J94">
        <v>2212.0060906144813</v>
      </c>
      <c r="K94">
        <v>2153.8742170036107</v>
      </c>
      <c r="L94" t="str">
        <f t="shared" si="21"/>
        <v>No Confirmation</v>
      </c>
      <c r="M94" t="str">
        <f t="shared" si="22"/>
        <v>No Trend</v>
      </c>
      <c r="N94">
        <v>50.952184657566832</v>
      </c>
      <c r="O94" t="str">
        <f t="shared" si="23"/>
        <v>No Momentum</v>
      </c>
      <c r="P94" t="str">
        <f t="shared" si="24"/>
        <v>No Trend + Momentum</v>
      </c>
      <c r="Q94">
        <f t="shared" si="25"/>
        <v>40.949999999999818</v>
      </c>
      <c r="R94">
        <f t="shared" si="26"/>
        <v>54.949999999999818</v>
      </c>
      <c r="S94">
        <f t="shared" si="27"/>
        <v>0.7452229299363049</v>
      </c>
      <c r="T94" t="str">
        <f t="shared" si="28"/>
        <v>No Indication</v>
      </c>
      <c r="U94" t="str">
        <f t="shared" si="29"/>
        <v>No T+M+I</v>
      </c>
      <c r="V94">
        <v>2174.6910695403944</v>
      </c>
      <c r="W94">
        <v>2169.8996837287514</v>
      </c>
      <c r="X94">
        <f t="shared" si="30"/>
        <v>4.7913858116430674</v>
      </c>
      <c r="Y94">
        <v>-11.884724029183257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2140</v>
      </c>
      <c r="D95">
        <v>2190</v>
      </c>
      <c r="E95">
        <v>2140</v>
      </c>
      <c r="F95">
        <v>2190</v>
      </c>
      <c r="G95">
        <f>_xll.TA_TYPPRICE(D95,E95,F95)</f>
        <v>2173.3333333333335</v>
      </c>
      <c r="H95">
        <v>2178.9640847624037</v>
      </c>
      <c r="I95" t="str">
        <f t="shared" si="20"/>
        <v>UP</v>
      </c>
      <c r="J95">
        <v>2207.1158482557075</v>
      </c>
      <c r="K95">
        <v>2150.7910576694749</v>
      </c>
      <c r="L95" t="str">
        <f t="shared" si="21"/>
        <v>No Confirmation</v>
      </c>
      <c r="M95" t="str">
        <f t="shared" si="22"/>
        <v>No Trend</v>
      </c>
      <c r="N95">
        <v>53.570281850382962</v>
      </c>
      <c r="O95" t="str">
        <f t="shared" si="23"/>
        <v>No Momentum</v>
      </c>
      <c r="P95" t="str">
        <f t="shared" si="24"/>
        <v>No Trend + Momentum</v>
      </c>
      <c r="Q95">
        <f t="shared" si="25"/>
        <v>50</v>
      </c>
      <c r="R95">
        <f t="shared" si="26"/>
        <v>50</v>
      </c>
      <c r="S95">
        <f t="shared" si="27"/>
        <v>1</v>
      </c>
      <c r="T95" t="str">
        <f t="shared" si="28"/>
        <v>UP</v>
      </c>
      <c r="U95" t="str">
        <f t="shared" si="29"/>
        <v>No T+M+I</v>
      </c>
      <c r="V95">
        <v>2177.046289611103</v>
      </c>
      <c r="W95">
        <v>2171.3885960451403</v>
      </c>
      <c r="X95">
        <f t="shared" si="30"/>
        <v>5.6576935659627452</v>
      </c>
      <c r="Y95">
        <v>-8.3762405101540569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2200</v>
      </c>
      <c r="D96">
        <v>2228</v>
      </c>
      <c r="E96">
        <v>2177</v>
      </c>
      <c r="F96">
        <v>2191</v>
      </c>
      <c r="G96">
        <f>_xll.TA_TYPPRICE(D96,E96,F96)</f>
        <v>2198.6666666666665</v>
      </c>
      <c r="H96">
        <v>2188.8153757145351</v>
      </c>
      <c r="I96" t="str">
        <f t="shared" si="20"/>
        <v>UP</v>
      </c>
      <c r="J96">
        <v>2211.7567708655502</v>
      </c>
      <c r="K96">
        <v>2156.6152670762581</v>
      </c>
      <c r="L96" t="str">
        <f t="shared" si="21"/>
        <v>No Confirmation</v>
      </c>
      <c r="M96" t="str">
        <f t="shared" si="22"/>
        <v>No Trend</v>
      </c>
      <c r="N96">
        <v>54.181709378893963</v>
      </c>
      <c r="O96" t="str">
        <f t="shared" si="23"/>
        <v>No Momentum</v>
      </c>
      <c r="P96" t="str">
        <f t="shared" si="24"/>
        <v>No Trend + Momentum</v>
      </c>
      <c r="Q96">
        <f t="shared" si="25"/>
        <v>14</v>
      </c>
      <c r="R96">
        <f t="shared" si="26"/>
        <v>51</v>
      </c>
      <c r="S96">
        <f t="shared" si="27"/>
        <v>0.27450980392156865</v>
      </c>
      <c r="T96" t="str">
        <f t="shared" si="28"/>
        <v>No Indication</v>
      </c>
      <c r="U96" t="str">
        <f t="shared" si="29"/>
        <v>No T+M+I</v>
      </c>
      <c r="V96">
        <v>2179.193014286318</v>
      </c>
      <c r="W96">
        <v>2172.841292634389</v>
      </c>
      <c r="X96">
        <f t="shared" si="30"/>
        <v>6.3517216519289832</v>
      </c>
      <c r="Y96">
        <v>-5.4306480777374482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2181.6999999999998</v>
      </c>
      <c r="D97">
        <v>2299</v>
      </c>
      <c r="E97">
        <v>2181.6999999999998</v>
      </c>
      <c r="F97">
        <v>2266.1999999999998</v>
      </c>
      <c r="G97">
        <f>_xll.TA_TYPPRICE(D97,E97,F97)</f>
        <v>2248.9666666666667</v>
      </c>
      <c r="H97">
        <v>2218.8910211906009</v>
      </c>
      <c r="I97" t="str">
        <f t="shared" si="20"/>
        <v>UP</v>
      </c>
      <c r="J97">
        <v>2231.1441551176499</v>
      </c>
      <c r="K97">
        <v>2162.189652170423</v>
      </c>
      <c r="L97" t="str">
        <f t="shared" si="21"/>
        <v>UP</v>
      </c>
      <c r="M97" t="str">
        <f t="shared" si="22"/>
        <v>UP</v>
      </c>
      <c r="N97">
        <v>79.525983141356335</v>
      </c>
      <c r="O97" t="str">
        <f t="shared" si="23"/>
        <v>UP</v>
      </c>
      <c r="P97" t="str">
        <f t="shared" si="24"/>
        <v>UP</v>
      </c>
      <c r="Q97">
        <f t="shared" si="25"/>
        <v>84.5</v>
      </c>
      <c r="R97">
        <f t="shared" si="26"/>
        <v>117.30000000000018</v>
      </c>
      <c r="S97">
        <f t="shared" si="27"/>
        <v>0.72037510656436377</v>
      </c>
      <c r="T97" t="str">
        <f t="shared" si="28"/>
        <v>No Indication</v>
      </c>
      <c r="U97" t="str">
        <f t="shared" si="29"/>
        <v>No T+M+I</v>
      </c>
      <c r="V97">
        <v>2192.578704396115</v>
      </c>
      <c r="W97">
        <v>2179.7567524392489</v>
      </c>
      <c r="X97">
        <f t="shared" si="30"/>
        <v>12.821951956866087</v>
      </c>
      <c r="Y97">
        <v>-1.7801280708167408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2289</v>
      </c>
      <c r="D98">
        <v>2339.75</v>
      </c>
      <c r="E98">
        <v>2245.0500000000002</v>
      </c>
      <c r="F98">
        <v>2300</v>
      </c>
      <c r="G98">
        <f>_xll.TA_TYPPRICE(D98,E98,F98)</f>
        <v>2294.9333333333334</v>
      </c>
      <c r="H98">
        <v>2256.9121772619674</v>
      </c>
      <c r="I98" t="str">
        <f t="shared" si="20"/>
        <v>UP</v>
      </c>
      <c r="J98">
        <v>2255.2787873137277</v>
      </c>
      <c r="K98">
        <v>2180.6030627992177</v>
      </c>
      <c r="L98" t="str">
        <f t="shared" si="21"/>
        <v>UP</v>
      </c>
      <c r="M98" t="str">
        <f t="shared" si="22"/>
        <v>UP</v>
      </c>
      <c r="N98">
        <v>84.380252320735565</v>
      </c>
      <c r="O98" t="str">
        <f t="shared" si="23"/>
        <v>UP</v>
      </c>
      <c r="P98" t="str">
        <f t="shared" si="24"/>
        <v>UP</v>
      </c>
      <c r="Q98">
        <f t="shared" si="25"/>
        <v>54.949999999999818</v>
      </c>
      <c r="R98">
        <f t="shared" si="26"/>
        <v>94.699999999999818</v>
      </c>
      <c r="S98">
        <f t="shared" si="27"/>
        <v>0.58025343189017875</v>
      </c>
      <c r="T98" t="str">
        <f t="shared" si="28"/>
        <v>No Indication</v>
      </c>
      <c r="U98" t="str">
        <f t="shared" si="29"/>
        <v>No T+M+I</v>
      </c>
      <c r="V98">
        <v>2209.1050575659433</v>
      </c>
      <c r="W98">
        <v>2188.6636596659714</v>
      </c>
      <c r="X98">
        <f t="shared" si="30"/>
        <v>20.441397899971889</v>
      </c>
      <c r="Y98">
        <v>2.6641771233409854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2307.6</v>
      </c>
      <c r="D99">
        <v>2370</v>
      </c>
      <c r="E99">
        <v>2268.0500000000002</v>
      </c>
      <c r="F99">
        <v>2345</v>
      </c>
      <c r="G99">
        <f>_xll.TA_TYPPRICE(D99,E99,F99)</f>
        <v>2327.6833333333334</v>
      </c>
      <c r="H99">
        <v>2292.2977552976504</v>
      </c>
      <c r="I99" t="str">
        <f t="shared" si="20"/>
        <v>UP</v>
      </c>
      <c r="J99">
        <v>2280.7723901328991</v>
      </c>
      <c r="K99">
        <v>2200.0357155105025</v>
      </c>
      <c r="L99" t="str">
        <f t="shared" si="21"/>
        <v>UP</v>
      </c>
      <c r="M99" t="str">
        <f t="shared" si="22"/>
        <v>UP</v>
      </c>
      <c r="N99">
        <v>88.799614508312771</v>
      </c>
      <c r="O99" t="str">
        <f t="shared" si="23"/>
        <v>UP</v>
      </c>
      <c r="P99" t="str">
        <f t="shared" si="24"/>
        <v>UP</v>
      </c>
      <c r="Q99">
        <f t="shared" si="25"/>
        <v>76.949999999999818</v>
      </c>
      <c r="R99">
        <f t="shared" si="26"/>
        <v>101.94999999999982</v>
      </c>
      <c r="S99">
        <f t="shared" si="27"/>
        <v>0.75478175576262829</v>
      </c>
      <c r="T99" t="str">
        <f t="shared" si="28"/>
        <v>No Indication</v>
      </c>
      <c r="U99" t="str">
        <f t="shared" si="29"/>
        <v>No T+M+I</v>
      </c>
      <c r="V99">
        <v>2230.0119717865673</v>
      </c>
      <c r="W99">
        <v>2200.2441293203437</v>
      </c>
      <c r="X99">
        <f t="shared" si="30"/>
        <v>29.767842466223556</v>
      </c>
      <c r="Y99">
        <v>8.0849101919174995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2344.5500000000002</v>
      </c>
      <c r="D100">
        <v>2390</v>
      </c>
      <c r="E100">
        <v>2344.5500000000002</v>
      </c>
      <c r="F100">
        <v>2388</v>
      </c>
      <c r="G100">
        <f>_xll.TA_TYPPRICE(D100,E100,F100)</f>
        <v>2374.1833333333334</v>
      </c>
      <c r="H100">
        <v>2333.2405443154921</v>
      </c>
      <c r="I100" t="str">
        <f t="shared" si="20"/>
        <v>UP</v>
      </c>
      <c r="J100">
        <v>2305.0451923255882</v>
      </c>
      <c r="K100">
        <v>2232.150000952613</v>
      </c>
      <c r="L100" t="str">
        <f t="shared" si="21"/>
        <v>UP</v>
      </c>
      <c r="M100" t="str">
        <f t="shared" si="22"/>
        <v>UP</v>
      </c>
      <c r="N100">
        <v>91.628692067082554</v>
      </c>
      <c r="O100" t="str">
        <f t="shared" si="23"/>
        <v>UP</v>
      </c>
      <c r="P100" t="str">
        <f t="shared" si="24"/>
        <v>UP</v>
      </c>
      <c r="Q100">
        <f t="shared" si="25"/>
        <v>43.449999999999818</v>
      </c>
      <c r="R100">
        <f t="shared" si="26"/>
        <v>45.449999999999818</v>
      </c>
      <c r="S100">
        <f t="shared" si="27"/>
        <v>0.95599559955995583</v>
      </c>
      <c r="T100" t="str">
        <f t="shared" si="28"/>
        <v>UP</v>
      </c>
      <c r="U100" t="str">
        <f t="shared" si="29"/>
        <v>UP</v>
      </c>
      <c r="V100">
        <v>2254.3178222809415</v>
      </c>
      <c r="W100">
        <v>2214.1519715929107</v>
      </c>
      <c r="X100">
        <f t="shared" si="30"/>
        <v>40.165850688030787</v>
      </c>
      <c r="Y100">
        <v>14.501098291140156</v>
      </c>
      <c r="Z100" t="str">
        <f t="shared" si="31"/>
        <v>UP</v>
      </c>
      <c r="AA100" t="str">
        <f t="shared" si="32"/>
        <v>UP</v>
      </c>
      <c r="AB100" t="str">
        <f t="shared" si="33"/>
        <v>UP</v>
      </c>
      <c r="AC100" t="str">
        <f t="shared" si="34"/>
        <v>UP</v>
      </c>
      <c r="AD100">
        <f t="shared" si="35"/>
        <v>2349.75</v>
      </c>
      <c r="AE100">
        <f t="shared" si="36"/>
        <v>2361.9</v>
      </c>
      <c r="AF100">
        <f t="shared" si="37"/>
        <v>2367.3000000000002</v>
      </c>
      <c r="AG100">
        <f t="shared" si="38"/>
        <v>2372.65</v>
      </c>
    </row>
    <row r="101" spans="1:33" x14ac:dyDescent="0.25">
      <c r="A101" t="s">
        <v>5</v>
      </c>
      <c r="B101" s="1">
        <v>42999</v>
      </c>
      <c r="C101">
        <v>2390</v>
      </c>
      <c r="D101">
        <v>2390</v>
      </c>
      <c r="E101">
        <v>2303</v>
      </c>
      <c r="F101">
        <v>2355</v>
      </c>
      <c r="G101">
        <f>_xll.TA_TYPPRICE(D101,E101,F101)</f>
        <v>2349.3333333333335</v>
      </c>
      <c r="H101">
        <v>2341.2869388244126</v>
      </c>
      <c r="I101" t="str">
        <f t="shared" si="20"/>
        <v>UP</v>
      </c>
      <c r="J101">
        <v>2323.9240384754576</v>
      </c>
      <c r="K101">
        <v>2247.8944451853658</v>
      </c>
      <c r="L101" t="str">
        <f t="shared" si="21"/>
        <v>UP</v>
      </c>
      <c r="M101" t="str">
        <f t="shared" si="22"/>
        <v>UP</v>
      </c>
      <c r="N101">
        <v>73.756835975072391</v>
      </c>
      <c r="O101" t="str">
        <f t="shared" si="23"/>
        <v>UP</v>
      </c>
      <c r="P101" t="str">
        <f t="shared" si="24"/>
        <v>UP</v>
      </c>
      <c r="Q101">
        <f t="shared" si="25"/>
        <v>52</v>
      </c>
      <c r="R101">
        <f t="shared" si="26"/>
        <v>87</v>
      </c>
      <c r="S101">
        <f t="shared" si="27"/>
        <v>0.5977011494252874</v>
      </c>
      <c r="T101" t="str">
        <f t="shared" si="28"/>
        <v>No Indication</v>
      </c>
      <c r="U101" t="str">
        <f t="shared" si="29"/>
        <v>No T+M+I</v>
      </c>
      <c r="V101">
        <v>2269.8073880838738</v>
      </c>
      <c r="W101">
        <v>2224.5851588823248</v>
      </c>
      <c r="X101">
        <f t="shared" si="30"/>
        <v>45.222229201548998</v>
      </c>
      <c r="Y101">
        <v>20.645324473221926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2351.9499999999998</v>
      </c>
      <c r="D102">
        <v>2416.1999999999998</v>
      </c>
      <c r="E102">
        <v>2318.0500000000002</v>
      </c>
      <c r="F102">
        <v>2370</v>
      </c>
      <c r="G102">
        <f>_xll.TA_TYPPRICE(D102,E102,F102)</f>
        <v>2368.0833333333335</v>
      </c>
      <c r="H102">
        <v>2354.6851360788733</v>
      </c>
      <c r="I102" t="str">
        <f t="shared" si="20"/>
        <v>UP</v>
      </c>
      <c r="J102">
        <v>2344.4298077031335</v>
      </c>
      <c r="K102">
        <v>2263.4845684775069</v>
      </c>
      <c r="L102" t="str">
        <f t="shared" si="21"/>
        <v>UP</v>
      </c>
      <c r="M102" t="str">
        <f t="shared" si="22"/>
        <v>UP</v>
      </c>
      <c r="N102">
        <v>76.375002548780927</v>
      </c>
      <c r="O102" t="str">
        <f t="shared" si="23"/>
        <v>UP</v>
      </c>
      <c r="P102" t="str">
        <f t="shared" si="24"/>
        <v>UP</v>
      </c>
      <c r="Q102">
        <f t="shared" si="25"/>
        <v>51.949999999999818</v>
      </c>
      <c r="R102">
        <f t="shared" si="26"/>
        <v>98.149999999999636</v>
      </c>
      <c r="S102">
        <f t="shared" si="27"/>
        <v>0.52929190015282745</v>
      </c>
      <c r="T102" t="str">
        <f t="shared" si="28"/>
        <v>No Indication</v>
      </c>
      <c r="U102" t="str">
        <f t="shared" si="29"/>
        <v>No T+M+I</v>
      </c>
      <c r="V102">
        <v>2285.2216360709699</v>
      </c>
      <c r="W102">
        <v>2235.356628594745</v>
      </c>
      <c r="X102">
        <f t="shared" si="30"/>
        <v>49.865007476224946</v>
      </c>
      <c r="Y102">
        <v>26.489261073822529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2365</v>
      </c>
      <c r="D103">
        <v>2386.4</v>
      </c>
      <c r="E103">
        <v>2250</v>
      </c>
      <c r="F103">
        <v>2252.1</v>
      </c>
      <c r="G103">
        <f>_xll.TA_TYPPRICE(D103,E103,F103)</f>
        <v>2296.1666666666665</v>
      </c>
      <c r="H103">
        <v>2325.4259013727697</v>
      </c>
      <c r="I103" t="str">
        <f t="shared" si="20"/>
        <v>DOWN</v>
      </c>
      <c r="J103">
        <v>2353.7565171024371</v>
      </c>
      <c r="K103">
        <v>2260.4879977047276</v>
      </c>
      <c r="L103" t="str">
        <f t="shared" si="21"/>
        <v>DOWN</v>
      </c>
      <c r="M103" t="str">
        <f t="shared" si="22"/>
        <v>DOWN</v>
      </c>
      <c r="N103">
        <v>38.569384320566158</v>
      </c>
      <c r="O103" t="str">
        <f t="shared" si="23"/>
        <v>DOWN</v>
      </c>
      <c r="P103" t="str">
        <f t="shared" si="24"/>
        <v>DOWN</v>
      </c>
      <c r="Q103">
        <f t="shared" si="25"/>
        <v>2.0999999999999091</v>
      </c>
      <c r="R103">
        <f t="shared" si="26"/>
        <v>136.40000000000009</v>
      </c>
      <c r="S103">
        <f t="shared" si="27"/>
        <v>1.5395894428151816E-2</v>
      </c>
      <c r="T103" t="str">
        <f t="shared" si="28"/>
        <v>DOWN</v>
      </c>
      <c r="U103" t="str">
        <f t="shared" si="29"/>
        <v>DOWN</v>
      </c>
      <c r="V103">
        <v>2280.1259997523593</v>
      </c>
      <c r="W103">
        <v>2236.5968783284675</v>
      </c>
      <c r="X103">
        <f t="shared" si="30"/>
        <v>43.529121423891866</v>
      </c>
      <c r="Y103">
        <v>29.897233143836395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2269.9499999999998</v>
      </c>
      <c r="D104">
        <v>2327.9</v>
      </c>
      <c r="E104">
        <v>2253.75</v>
      </c>
      <c r="F104">
        <v>2300</v>
      </c>
      <c r="G104">
        <f>_xll.TA_TYPPRICE(D104,E104,F104)</f>
        <v>2293.8833333333332</v>
      </c>
      <c r="H104">
        <v>2309.6546173530514</v>
      </c>
      <c r="I104" t="str">
        <f t="shared" si="20"/>
        <v>DOWN</v>
      </c>
      <c r="J104">
        <v>2348.0106244130066</v>
      </c>
      <c r="K104">
        <v>2258.9906648814549</v>
      </c>
      <c r="L104" t="str">
        <f t="shared" si="21"/>
        <v>No Confirmation</v>
      </c>
      <c r="M104" t="str">
        <f t="shared" si="22"/>
        <v>No Trend</v>
      </c>
      <c r="N104">
        <v>50.909841793299869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46.25</v>
      </c>
      <c r="R104">
        <f t="shared" si="26"/>
        <v>74.150000000000091</v>
      </c>
      <c r="S104">
        <f t="shared" si="27"/>
        <v>0.62373567093728854</v>
      </c>
      <c r="T104" t="str">
        <f t="shared" si="28"/>
        <v>No Indication</v>
      </c>
      <c r="U104" t="str">
        <f t="shared" si="29"/>
        <v>No T+M+I</v>
      </c>
      <c r="V104">
        <v>2283.1835382519962</v>
      </c>
      <c r="W104">
        <v>2241.293405859692</v>
      </c>
      <c r="X104">
        <f t="shared" si="30"/>
        <v>41.890132392304167</v>
      </c>
      <c r="Y104">
        <v>32.29581299352995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2017-07-05T05:08:47Z</dcterms:created>
  <dcterms:modified xsi:type="dcterms:W3CDTF">2017-09-26T15:47:55Z</dcterms:modified>
</cp:coreProperties>
</file>