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2" i="1"/>
  <c r="V76" i="1"/>
  <c r="V80" i="1"/>
  <c r="V84" i="1"/>
  <c r="V88" i="1"/>
  <c r="V92" i="1"/>
  <c r="V96" i="1"/>
  <c r="V100" i="1"/>
  <c r="V104" i="1"/>
  <c r="V70" i="1"/>
  <c r="V74" i="1"/>
  <c r="V78" i="1"/>
  <c r="V82" i="1"/>
  <c r="V86" i="1"/>
  <c r="V90" i="1"/>
  <c r="V94" i="1"/>
  <c r="V98" i="1"/>
  <c r="V10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44" i="1"/>
  <c r="K50" i="1"/>
  <c r="K54" i="1"/>
  <c r="K56" i="1"/>
  <c r="K58" i="1"/>
  <c r="K62" i="1"/>
  <c r="K64" i="1"/>
  <c r="K66" i="1"/>
  <c r="K68" i="1"/>
  <c r="K70" i="1"/>
  <c r="K74" i="1"/>
  <c r="K76" i="1"/>
  <c r="K78" i="1"/>
  <c r="K80" i="1"/>
  <c r="K82" i="1"/>
  <c r="K86" i="1"/>
  <c r="K88" i="1"/>
  <c r="K90" i="1"/>
  <c r="K92" i="1"/>
  <c r="K94" i="1"/>
  <c r="K96" i="1"/>
  <c r="K98" i="1"/>
  <c r="K100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6" i="1"/>
  <c r="K48" i="1"/>
  <c r="K52" i="1"/>
  <c r="K60" i="1"/>
  <c r="K72" i="1"/>
  <c r="K84" i="1"/>
  <c r="K10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82" i="1"/>
  <c r="J86" i="1"/>
  <c r="J88" i="1"/>
  <c r="J90" i="1"/>
  <c r="J94" i="1"/>
  <c r="J96" i="1"/>
  <c r="J98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4" i="1"/>
  <c r="J9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40" i="1"/>
  <c r="G44" i="1"/>
  <c r="G48" i="1"/>
  <c r="G50" i="1"/>
  <c r="G54" i="1"/>
  <c r="G56" i="1"/>
  <c r="G60" i="1"/>
  <c r="G62" i="1"/>
  <c r="G64" i="1"/>
  <c r="G68" i="1"/>
  <c r="G70" i="1"/>
  <c r="G74" i="1"/>
  <c r="G78" i="1"/>
  <c r="G82" i="1"/>
  <c r="G84" i="1"/>
  <c r="G88" i="1"/>
  <c r="G90" i="1"/>
  <c r="G92" i="1"/>
  <c r="G96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2" i="1"/>
  <c r="G46" i="1"/>
  <c r="G52" i="1"/>
  <c r="G58" i="1"/>
  <c r="G66" i="1"/>
  <c r="G72" i="1"/>
  <c r="G76" i="1"/>
  <c r="G80" i="1"/>
  <c r="G86" i="1"/>
  <c r="G94" i="1"/>
  <c r="G100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40" i="1"/>
  <c r="H44" i="1"/>
  <c r="H46" i="1"/>
  <c r="H50" i="1"/>
  <c r="H52" i="1"/>
  <c r="H54" i="1"/>
  <c r="H56" i="1"/>
  <c r="H60" i="1"/>
  <c r="H62" i="1"/>
  <c r="H64" i="1"/>
  <c r="H66" i="1"/>
  <c r="H70" i="1"/>
  <c r="H72" i="1"/>
  <c r="H74" i="1"/>
  <c r="H76" i="1"/>
  <c r="H78" i="1"/>
  <c r="H80" i="1"/>
  <c r="H82" i="1"/>
  <c r="H84" i="1"/>
  <c r="H88" i="1"/>
  <c r="H90" i="1"/>
  <c r="H92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2" i="1"/>
  <c r="H48" i="1"/>
  <c r="H58" i="1"/>
  <c r="H68" i="1"/>
  <c r="H86" i="1"/>
  <c r="AH51" i="1" l="1"/>
  <c r="AH2" i="1" l="1"/>
  <c r="AH53" i="1"/>
  <c r="AH5" i="1"/>
  <c r="AH54" i="1"/>
  <c r="AH55" i="1"/>
  <c r="AH14" i="1"/>
  <c r="AH22" i="1"/>
  <c r="AH8" i="1"/>
  <c r="AH32" i="1"/>
  <c r="AH33" i="1"/>
  <c r="AH43" i="1"/>
  <c r="AH35" i="1"/>
  <c r="AH50" i="1"/>
  <c r="AH42" i="1"/>
  <c r="AH34" i="1"/>
  <c r="AH26" i="1"/>
  <c r="AH10" i="1"/>
  <c r="AH37" i="1"/>
  <c r="AH21" i="1"/>
  <c r="AH52" i="1"/>
  <c r="AH36" i="1"/>
  <c r="AH4" i="1"/>
  <c r="AH28" i="1"/>
  <c r="AH20" i="1"/>
  <c r="AH13" i="1"/>
  <c r="AH44" i="1"/>
  <c r="AH29" i="1"/>
  <c r="AH3" i="1"/>
  <c r="AH18" i="1"/>
  <c r="AH11" i="1"/>
  <c r="AH39" i="1"/>
  <c r="AH15" i="1"/>
  <c r="AH46" i="1"/>
  <c r="AH38" i="1"/>
  <c r="AH30" i="1"/>
  <c r="AH6" i="1"/>
  <c r="AH25" i="1"/>
  <c r="AH9" i="1"/>
  <c r="AH56" i="1"/>
  <c r="AH45" i="1" l="1"/>
  <c r="AH47" i="1"/>
  <c r="AH27" i="1"/>
  <c r="AH19" i="1"/>
  <c r="AH12" i="1"/>
  <c r="AH49" i="1"/>
  <c r="AH41" i="1"/>
  <c r="AH17" i="1"/>
  <c r="AH31" i="1"/>
  <c r="AH23" i="1"/>
  <c r="AH7" i="1"/>
  <c r="AH48" i="1"/>
  <c r="AH40" i="1"/>
  <c r="AH24" i="1"/>
  <c r="AH1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<sst xmlns="http://schemas.openxmlformats.org/spreadsheetml/2006/main" count="137" uniqueCount="35">
  <si>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</si>
  <si>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</si>
  <si>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</si>
  <si>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</si>
  <si>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</si>
  <si>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BAJAJCORP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</si>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</sst>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390.25</v>
      </c>
      <c r="D2">
        <v>396.95</v>
      </c>
      <c r="E2">
        <v>389.55</v>
      </c>
      <c r="F2">
        <v>391</v>
      </c>
      <c r="G2">
        <f>_xll.TA_TYPPRICE(D2,E2,F2)</f>
        <v>392.5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7.3999999999999773</v>
      </c>
      <c r="S2">
        <f>Q2/R2</f>
        <v>0.195945945945945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394.35</v>
      </c>
      <c r="D3">
        <v>394.7</v>
      </c>
      <c r="E3">
        <v>378.15</v>
      </c>
      <c r="F3">
        <v>379</v>
      </c>
      <c r="G3">
        <f>_xll.TA_TYPPRICE(D3,E3,F3)</f>
        <v>383.95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16.550000000000011</v>
      </c>
      <c r="S3">
        <f t="shared" ref="S3:S66" si="7">Q3/R3</f>
        <v>5.1359516616315541E-2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382.4</v>
      </c>
      <c r="D4">
        <v>385</v>
      </c>
      <c r="E4">
        <v>379</v>
      </c>
      <c r="F4">
        <v>381</v>
      </c>
      <c r="G4">
        <f>_xll.TA_TYPPRICE(D4,E4,F4)</f>
        <v>381.66666666666669</v>
      </c>
      <c r="H4">
        <v>386.03888888888895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6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381.05</v>
      </c>
      <c r="D5">
        <v>381.9</v>
      </c>
      <c r="E5">
        <v>374.5</v>
      </c>
      <c r="F5">
        <v>375</v>
      </c>
      <c r="G5">
        <f>_xll.TA_TYPPRICE(D5,E5,F5)</f>
        <v>377.13333333333338</v>
      </c>
      <c r="H5">
        <v>381.58611111111117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7.3999999999999773</v>
      </c>
      <c r="S5">
        <f t="shared" si="7"/>
        <v>6.7567567567567779E-2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376.25</v>
      </c>
      <c r="D6">
        <v>377.95</v>
      </c>
      <c r="E6">
        <v>371.85</v>
      </c>
      <c r="F6">
        <v>372</v>
      </c>
      <c r="G6">
        <f>_xll.TA_TYPPRICE(D6,E6,F6)</f>
        <v>373.93333333333334</v>
      </c>
      <c r="H6">
        <v>377.75972222222225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0.14999999999997726</v>
      </c>
      <c r="R6">
        <f t="shared" si="6"/>
        <v>6.0999999999999659</v>
      </c>
      <c r="S6">
        <f t="shared" si="7"/>
        <v>2.4590163934422638E-2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374.8</v>
      </c>
      <c r="D7">
        <v>377.55</v>
      </c>
      <c r="E7">
        <v>372.15</v>
      </c>
      <c r="F7">
        <v>372</v>
      </c>
      <c r="G7">
        <f>_xll.TA_TYPPRICE(D7,E7,F7)</f>
        <v>373.90000000000003</v>
      </c>
      <c r="H7">
        <v>375.82986111111114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8.695652173913043</v>
      </c>
      <c r="O7" t="str">
        <f t="shared" si="3"/>
        <v>DOWN</v>
      </c>
      <c r="P7" t="e">
        <f t="shared" si="4"/>
        <v>#N/A</v>
      </c>
      <c r="Q7">
        <f t="shared" si="5"/>
        <v>-0.14999999999997726</v>
      </c>
      <c r="R7">
        <f t="shared" si="6"/>
        <v>5.4000000000000341</v>
      </c>
      <c r="S7">
        <f t="shared" si="7"/>
        <v>-2.7777777777773391E-2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374.95</v>
      </c>
      <c r="D8">
        <v>381.85</v>
      </c>
      <c r="E8">
        <v>374</v>
      </c>
      <c r="F8">
        <v>379</v>
      </c>
      <c r="G8">
        <f>_xll.TA_TYPPRICE(D8,E8,F8)</f>
        <v>378.2833333333333</v>
      </c>
      <c r="H8">
        <v>377.05659722222219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33.858267716535437</v>
      </c>
      <c r="O8" t="str">
        <f t="shared" si="3"/>
        <v>DOWN</v>
      </c>
      <c r="P8" t="e">
        <f t="shared" si="4"/>
        <v>#N/A</v>
      </c>
      <c r="Q8">
        <f t="shared" si="5"/>
        <v>5</v>
      </c>
      <c r="R8">
        <f t="shared" si="6"/>
        <v>7.8500000000000227</v>
      </c>
      <c r="S8">
        <f t="shared" si="7"/>
        <v>0.63694267515923386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382.4</v>
      </c>
      <c r="D9">
        <v>383.85</v>
      </c>
      <c r="E9">
        <v>371.5</v>
      </c>
      <c r="F9">
        <v>372</v>
      </c>
      <c r="G9">
        <f>_xll.TA_TYPPRICE(D9,E9,F9)</f>
        <v>375.7833333333333</v>
      </c>
      <c r="H9">
        <v>376.41996527777775</v>
      </c>
      <c r="I9" t="str">
        <f t="shared" si="0"/>
        <v>DOWN</v>
      </c>
      <c r="J9">
        <v>384.96875</v>
      </c>
      <c r="K9">
        <v>376.33750000000003</v>
      </c>
      <c r="L9" t="str">
        <f t="shared" si="1"/>
        <v>DOWN</v>
      </c>
      <c r="M9" t="str">
        <f t="shared" si="2"/>
        <v>DOWN</v>
      </c>
      <c r="N9">
        <v>25.183016105417273</v>
      </c>
      <c r="O9" t="str">
        <f t="shared" si="3"/>
        <v>DOWN</v>
      </c>
      <c r="P9" t="str">
        <f t="shared" si="4"/>
        <v>DOWN</v>
      </c>
      <c r="Q9">
        <f t="shared" si="5"/>
        <v>0.5</v>
      </c>
      <c r="R9">
        <f t="shared" si="6"/>
        <v>12.350000000000023</v>
      </c>
      <c r="S9">
        <f t="shared" si="7"/>
        <v>4.0485829959514094E-2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373.2</v>
      </c>
      <c r="D10">
        <v>373.2</v>
      </c>
      <c r="E10">
        <v>365</v>
      </c>
      <c r="F10">
        <v>365</v>
      </c>
      <c r="G10">
        <f>_xll.TA_TYPPRICE(D10,E10,F10)</f>
        <v>367.73333333333335</v>
      </c>
      <c r="H10">
        <v>372.07664930555552</v>
      </c>
      <c r="I10" t="str">
        <f t="shared" si="0"/>
        <v>DOWN</v>
      </c>
      <c r="J10">
        <v>382.35347222222219</v>
      </c>
      <c r="K10">
        <v>373.81805555555559</v>
      </c>
      <c r="L10" t="str">
        <f t="shared" si="1"/>
        <v>DOWN</v>
      </c>
      <c r="M10" t="str">
        <f t="shared" si="2"/>
        <v>DOWN</v>
      </c>
      <c r="N10">
        <v>19.074022733573607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8.1999999999999886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366.75</v>
      </c>
      <c r="D11">
        <v>376.2</v>
      </c>
      <c r="E11">
        <v>366.75</v>
      </c>
      <c r="F11">
        <v>375</v>
      </c>
      <c r="G11">
        <f>_xll.TA_TYPPRICE(D11,E11,F11)</f>
        <v>372.65000000000003</v>
      </c>
      <c r="H11">
        <v>372.36332465277781</v>
      </c>
      <c r="I11" t="str">
        <f t="shared" si="0"/>
        <v>UP</v>
      </c>
      <c r="J11">
        <v>380.98603395061724</v>
      </c>
      <c r="K11">
        <v>372.2473765432099</v>
      </c>
      <c r="L11" t="str">
        <f t="shared" si="1"/>
        <v>No Confirmation</v>
      </c>
      <c r="M11" t="str">
        <f t="shared" si="2"/>
        <v>No Trend</v>
      </c>
      <c r="N11">
        <v>43.534190927555855</v>
      </c>
      <c r="O11" t="str">
        <f t="shared" si="3"/>
        <v>No Momentum</v>
      </c>
      <c r="P11" t="str">
        <f t="shared" si="4"/>
        <v>No Trend + Momentum</v>
      </c>
      <c r="Q11">
        <f t="shared" si="5"/>
        <v>8.25</v>
      </c>
      <c r="R11">
        <f t="shared" si="6"/>
        <v>9.4499999999999886</v>
      </c>
      <c r="S11">
        <f t="shared" si="7"/>
        <v>0.87301587301587402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374.8</v>
      </c>
      <c r="D12">
        <v>377.6</v>
      </c>
      <c r="E12">
        <v>368</v>
      </c>
      <c r="F12">
        <v>371</v>
      </c>
      <c r="G12">
        <f>_xll.TA_TYPPRICE(D12,E12,F12)</f>
        <v>372.2</v>
      </c>
      <c r="H12">
        <v>372.28166232638887</v>
      </c>
      <c r="I12" t="str">
        <f t="shared" si="0"/>
        <v>DOWN</v>
      </c>
      <c r="J12">
        <v>380.2335819615912</v>
      </c>
      <c r="K12">
        <v>371.30351508916323</v>
      </c>
      <c r="L12" t="str">
        <f t="shared" si="1"/>
        <v>DOWN</v>
      </c>
      <c r="M12" t="str">
        <f t="shared" si="2"/>
        <v>DOWN</v>
      </c>
      <c r="N12">
        <v>37.818762340881399</v>
      </c>
      <c r="O12" t="str">
        <f t="shared" si="3"/>
        <v>DOWN</v>
      </c>
      <c r="P12" t="str">
        <f t="shared" si="4"/>
        <v>DOWN</v>
      </c>
      <c r="Q12">
        <f t="shared" si="5"/>
        <v>3</v>
      </c>
      <c r="R12">
        <f t="shared" si="6"/>
        <v>9.6000000000000227</v>
      </c>
      <c r="S12">
        <f t="shared" si="7"/>
        <v>0.31249999999999928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374.2</v>
      </c>
      <c r="D13">
        <v>374.2</v>
      </c>
      <c r="E13">
        <v>365.5</v>
      </c>
      <c r="F13">
        <v>366</v>
      </c>
      <c r="G13">
        <f>_xll.TA_TYPPRICE(D13,E13,F13)</f>
        <v>368.56666666666666</v>
      </c>
      <c r="H13">
        <v>370.42416449652774</v>
      </c>
      <c r="I13" t="str">
        <f t="shared" si="0"/>
        <v>DOWN</v>
      </c>
      <c r="J13">
        <v>378.89278597012651</v>
      </c>
      <c r="K13">
        <v>370.0138450693492</v>
      </c>
      <c r="L13" t="str">
        <f t="shared" si="1"/>
        <v>DOWN</v>
      </c>
      <c r="M13" t="str">
        <f t="shared" si="2"/>
        <v>DOWN</v>
      </c>
      <c r="N13">
        <v>31.381366659912459</v>
      </c>
      <c r="O13" t="str">
        <f t="shared" si="3"/>
        <v>DOWN</v>
      </c>
      <c r="P13" t="str">
        <f t="shared" si="4"/>
        <v>DOWN</v>
      </c>
      <c r="Q13">
        <f t="shared" si="5"/>
        <v>0.5</v>
      </c>
      <c r="R13">
        <f t="shared" si="6"/>
        <v>8.6999999999999886</v>
      </c>
      <c r="S13">
        <f t="shared" si="7"/>
        <v>5.7471264367816167E-2</v>
      </c>
      <c r="T13" t="str">
        <f t="shared" si="8"/>
        <v>DOWN</v>
      </c>
      <c r="U13" t="str">
        <f t="shared" si="9"/>
        <v>DOWN</v>
      </c>
      <c r="V13">
        <v>374.83333333333331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366.5</v>
      </c>
      <c r="D14">
        <v>367.3</v>
      </c>
      <c r="E14">
        <v>364.5</v>
      </c>
      <c r="F14">
        <v>366</v>
      </c>
      <c r="G14">
        <f>_xll.TA_TYPPRICE(D14,E14,F14)</f>
        <v>365.93333333333334</v>
      </c>
      <c r="H14">
        <v>368.17874891493057</v>
      </c>
      <c r="I14" t="str">
        <f t="shared" si="0"/>
        <v>DOWN</v>
      </c>
      <c r="J14">
        <v>376.31661131009838</v>
      </c>
      <c r="K14">
        <v>368.78854616504935</v>
      </c>
      <c r="L14" t="str">
        <f t="shared" si="1"/>
        <v>DOWN</v>
      </c>
      <c r="M14" t="str">
        <f t="shared" si="2"/>
        <v>DOWN</v>
      </c>
      <c r="N14">
        <v>31.381366659912452</v>
      </c>
      <c r="O14" t="str">
        <f t="shared" si="3"/>
        <v>DOWN</v>
      </c>
      <c r="P14" t="str">
        <f t="shared" si="4"/>
        <v>DOWN</v>
      </c>
      <c r="Q14">
        <f t="shared" si="5"/>
        <v>1.5</v>
      </c>
      <c r="R14">
        <f t="shared" si="6"/>
        <v>2.8000000000000114</v>
      </c>
      <c r="S14">
        <f t="shared" si="7"/>
        <v>0.53571428571428359</v>
      </c>
      <c r="T14" t="str">
        <f t="shared" si="8"/>
        <v>No Indication</v>
      </c>
      <c r="U14" t="str">
        <f t="shared" si="9"/>
        <v>No T+M+I</v>
      </c>
      <c r="V14">
        <v>373.47435897435895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371</v>
      </c>
      <c r="D15">
        <v>374</v>
      </c>
      <c r="E15">
        <v>363.05</v>
      </c>
      <c r="F15">
        <v>365</v>
      </c>
      <c r="G15">
        <f>_xll.TA_TYPPRICE(D15,E15,F15)</f>
        <v>367.34999999999997</v>
      </c>
      <c r="H15">
        <v>367.76437445746524</v>
      </c>
      <c r="I15" t="str">
        <f t="shared" si="0"/>
        <v>DOWN</v>
      </c>
      <c r="J15">
        <v>375.80180879674316</v>
      </c>
      <c r="K15">
        <v>367.51331368392727</v>
      </c>
      <c r="L15" t="str">
        <f t="shared" si="1"/>
        <v>DOWN</v>
      </c>
      <c r="M15" t="str">
        <f t="shared" si="2"/>
        <v>DOWN</v>
      </c>
      <c r="N15">
        <v>29.796411855768273</v>
      </c>
      <c r="O15" t="str">
        <f t="shared" si="3"/>
        <v>DOWN</v>
      </c>
      <c r="P15" t="str">
        <f t="shared" si="4"/>
        <v>DOWN</v>
      </c>
      <c r="Q15">
        <f t="shared" si="5"/>
        <v>1.9499999999999886</v>
      </c>
      <c r="R15">
        <f t="shared" si="6"/>
        <v>10.949999999999989</v>
      </c>
      <c r="S15">
        <f t="shared" si="7"/>
        <v>0.17808219178082108</v>
      </c>
      <c r="T15" t="str">
        <f t="shared" si="8"/>
        <v>DOWN</v>
      </c>
      <c r="U15" t="str">
        <f t="shared" si="9"/>
        <v>DOWN</v>
      </c>
      <c r="V15">
        <v>372.17061143984216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368.9</v>
      </c>
      <c r="D16">
        <v>371.9</v>
      </c>
      <c r="E16">
        <v>364.05</v>
      </c>
      <c r="F16">
        <v>365</v>
      </c>
      <c r="G16">
        <f>_xll.TA_TYPPRICE(D16,E16,F16)</f>
        <v>366.98333333333335</v>
      </c>
      <c r="H16">
        <v>367.37385389539929</v>
      </c>
      <c r="I16" t="str">
        <f t="shared" si="0"/>
        <v>DOWN</v>
      </c>
      <c r="J16">
        <v>374.93474017524466</v>
      </c>
      <c r="K16">
        <v>366.74368842083231</v>
      </c>
      <c r="L16" t="str">
        <f t="shared" si="1"/>
        <v>DOWN</v>
      </c>
      <c r="M16" t="str">
        <f t="shared" si="2"/>
        <v>DOWN</v>
      </c>
      <c r="N16">
        <v>29.796411855768273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7.8499999999999659</v>
      </c>
      <c r="S16">
        <f t="shared" si="7"/>
        <v>0.12101910828025385</v>
      </c>
      <c r="T16" t="str">
        <f t="shared" si="8"/>
        <v>DOWN</v>
      </c>
      <c r="U16" t="str">
        <f t="shared" si="9"/>
        <v>DOWN</v>
      </c>
      <c r="V16">
        <v>371.06744044909721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366</v>
      </c>
      <c r="D17">
        <v>366</v>
      </c>
      <c r="E17">
        <v>359</v>
      </c>
      <c r="F17">
        <v>359</v>
      </c>
      <c r="G17">
        <f>_xll.TA_TYPPRICE(D17,E17,F17)</f>
        <v>361.33333333333331</v>
      </c>
      <c r="H17">
        <v>364.35359361436633</v>
      </c>
      <c r="I17" t="str">
        <f t="shared" si="0"/>
        <v>DOWN</v>
      </c>
      <c r="J17">
        <v>372.94924235852363</v>
      </c>
      <c r="K17">
        <v>365.02286877175845</v>
      </c>
      <c r="L17" t="str">
        <f t="shared" si="1"/>
        <v>DOWN</v>
      </c>
      <c r="M17" t="str">
        <f t="shared" si="2"/>
        <v>DOWN</v>
      </c>
      <c r="N17">
        <v>20.221576474272865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369.2109111492361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360</v>
      </c>
      <c r="D18">
        <v>361.1</v>
      </c>
      <c r="E18">
        <v>358.4</v>
      </c>
      <c r="F18">
        <v>359</v>
      </c>
      <c r="G18">
        <f>_xll.TA_TYPPRICE(D18,E18,F18)</f>
        <v>359.5</v>
      </c>
      <c r="H18">
        <v>361.92679680718317</v>
      </c>
      <c r="I18" t="str">
        <f t="shared" si="0"/>
        <v>DOWN</v>
      </c>
      <c r="J18">
        <v>370.31607738996286</v>
      </c>
      <c r="K18">
        <v>363.5511201558121</v>
      </c>
      <c r="L18" t="str">
        <f t="shared" si="1"/>
        <v>DOWN</v>
      </c>
      <c r="M18" t="str">
        <f t="shared" si="2"/>
        <v>DOWN</v>
      </c>
      <c r="N18">
        <v>20.221576474272865</v>
      </c>
      <c r="O18" t="str">
        <f t="shared" si="3"/>
        <v>DOWN</v>
      </c>
      <c r="P18" t="str">
        <f t="shared" si="4"/>
        <v>DOWN</v>
      </c>
      <c r="Q18">
        <f t="shared" si="5"/>
        <v>0.60000000000002274</v>
      </c>
      <c r="R18">
        <f t="shared" si="6"/>
        <v>2.7000000000000455</v>
      </c>
      <c r="S18">
        <f t="shared" si="7"/>
        <v>0.2222222222222269</v>
      </c>
      <c r="T18" t="str">
        <f t="shared" si="8"/>
        <v>No Indication</v>
      </c>
      <c r="U18" t="str">
        <f t="shared" si="9"/>
        <v>No T+M+I</v>
      </c>
      <c r="V18">
        <v>367.64000174166131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360.05</v>
      </c>
      <c r="D19">
        <v>362.15</v>
      </c>
      <c r="E19">
        <v>359.15</v>
      </c>
      <c r="F19">
        <v>360</v>
      </c>
      <c r="G19">
        <f>_xll.TA_TYPPRICE(D19,E19,F19)</f>
        <v>360.43333333333334</v>
      </c>
      <c r="H19">
        <v>361.18006507025825</v>
      </c>
      <c r="I19" t="str">
        <f t="shared" si="0"/>
        <v>DOWN</v>
      </c>
      <c r="J19">
        <v>368.50139352552668</v>
      </c>
      <c r="K19">
        <v>362.57309345452052</v>
      </c>
      <c r="L19" t="str">
        <f t="shared" si="1"/>
        <v>DOWN</v>
      </c>
      <c r="M19" t="str">
        <f t="shared" si="2"/>
        <v>DOWN</v>
      </c>
      <c r="N19">
        <v>26.382125228410054</v>
      </c>
      <c r="O19" t="str">
        <f t="shared" si="3"/>
        <v>DOWN</v>
      </c>
      <c r="P19" t="str">
        <f t="shared" si="4"/>
        <v>DOWN</v>
      </c>
      <c r="Q19">
        <f t="shared" si="5"/>
        <v>0.85000000000002274</v>
      </c>
      <c r="R19">
        <f t="shared" si="6"/>
        <v>3</v>
      </c>
      <c r="S19">
        <f t="shared" si="7"/>
        <v>0.28333333333334093</v>
      </c>
      <c r="T19" t="str">
        <f t="shared" si="8"/>
        <v>No Indication</v>
      </c>
      <c r="U19" t="str">
        <f t="shared" si="9"/>
        <v>No T+M+I</v>
      </c>
      <c r="V19">
        <v>366.46461685832878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363.9</v>
      </c>
      <c r="D20">
        <v>363.9</v>
      </c>
      <c r="E20">
        <v>359.55</v>
      </c>
      <c r="F20">
        <v>360</v>
      </c>
      <c r="G20">
        <f>_xll.TA_TYPPRICE(D20,E20,F20)</f>
        <v>361.15000000000003</v>
      </c>
      <c r="H20">
        <v>361.16503253512917</v>
      </c>
      <c r="I20" t="str">
        <f t="shared" si="0"/>
        <v>DOWN</v>
      </c>
      <c r="J20">
        <v>367.47886163096518</v>
      </c>
      <c r="K20">
        <v>361.90129490907151</v>
      </c>
      <c r="L20" t="str">
        <f t="shared" si="1"/>
        <v>DOWN</v>
      </c>
      <c r="M20" t="str">
        <f t="shared" si="2"/>
        <v>DOWN</v>
      </c>
      <c r="N20">
        <v>26.382125228410054</v>
      </c>
      <c r="O20" t="str">
        <f t="shared" si="3"/>
        <v>DOWN</v>
      </c>
      <c r="P20" t="str">
        <f t="shared" si="4"/>
        <v>DOWN</v>
      </c>
      <c r="Q20">
        <f t="shared" si="5"/>
        <v>0.44999999999998863</v>
      </c>
      <c r="R20">
        <f t="shared" si="6"/>
        <v>4.3499999999999659</v>
      </c>
      <c r="S20">
        <f t="shared" si="7"/>
        <v>0.10344827586206716</v>
      </c>
      <c r="T20" t="str">
        <f t="shared" si="8"/>
        <v>DOWN</v>
      </c>
      <c r="U20" t="str">
        <f t="shared" si="9"/>
        <v>DOWN</v>
      </c>
      <c r="V20">
        <v>365.47006041858589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360.15</v>
      </c>
      <c r="D21">
        <v>360.15</v>
      </c>
      <c r="E21">
        <v>349.4</v>
      </c>
      <c r="F21">
        <v>350</v>
      </c>
      <c r="G21">
        <f>_xll.TA_TYPPRICE(D21,E21,F21)</f>
        <v>353.18333333333334</v>
      </c>
      <c r="H21">
        <v>357.17418293423123</v>
      </c>
      <c r="I21" t="str">
        <f t="shared" si="0"/>
        <v>DOWN</v>
      </c>
      <c r="J21">
        <v>365.85022571297293</v>
      </c>
      <c r="K21">
        <v>359.12322937372227</v>
      </c>
      <c r="L21" t="str">
        <f t="shared" si="1"/>
        <v>DOWN</v>
      </c>
      <c r="M21" t="str">
        <f t="shared" si="2"/>
        <v>DOWN</v>
      </c>
      <c r="N21">
        <v>11.956147776747754</v>
      </c>
      <c r="O21" t="str">
        <f t="shared" si="3"/>
        <v>DOWN</v>
      </c>
      <c r="P21" t="str">
        <f t="shared" si="4"/>
        <v>DOWN</v>
      </c>
      <c r="Q21">
        <f t="shared" si="5"/>
        <v>0.60000000000002274</v>
      </c>
      <c r="R21">
        <f t="shared" si="6"/>
        <v>10.75</v>
      </c>
      <c r="S21">
        <f t="shared" si="7"/>
        <v>5.5813953488374209E-2</v>
      </c>
      <c r="T21" t="str">
        <f t="shared" si="8"/>
        <v>DOWN</v>
      </c>
      <c r="U21" t="str">
        <f t="shared" si="9"/>
        <v>DOWN</v>
      </c>
      <c r="V21">
        <v>363.09005112341885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352</v>
      </c>
      <c r="D22">
        <v>359.8</v>
      </c>
      <c r="E22">
        <v>340.55</v>
      </c>
      <c r="F22">
        <v>349</v>
      </c>
      <c r="G22">
        <f>_xll.TA_TYPPRICE(D22,E22,F22)</f>
        <v>349.7833333333333</v>
      </c>
      <c r="H22">
        <v>353.47875813378226</v>
      </c>
      <c r="I22" t="str">
        <f t="shared" si="0"/>
        <v>DOWN</v>
      </c>
      <c r="J22">
        <v>364.50573111009004</v>
      </c>
      <c r="K22">
        <v>354.99584506845065</v>
      </c>
      <c r="L22" t="str">
        <f t="shared" si="1"/>
        <v>DOWN</v>
      </c>
      <c r="M22" t="str">
        <f t="shared" si="2"/>
        <v>DOWN</v>
      </c>
      <c r="N22">
        <v>11.191215901234731</v>
      </c>
      <c r="O22" t="str">
        <f t="shared" si="3"/>
        <v>DOWN</v>
      </c>
      <c r="P22" t="str">
        <f t="shared" si="4"/>
        <v>DOWN</v>
      </c>
      <c r="Q22">
        <f t="shared" si="5"/>
        <v>8.4499999999999886</v>
      </c>
      <c r="R22">
        <f t="shared" si="6"/>
        <v>19.25</v>
      </c>
      <c r="S22">
        <f t="shared" si="7"/>
        <v>0.43896103896103839</v>
      </c>
      <c r="T22" t="str">
        <f t="shared" si="8"/>
        <v>No Indication</v>
      </c>
      <c r="U22" t="str">
        <f t="shared" si="9"/>
        <v>No T+M+I</v>
      </c>
      <c r="V22">
        <v>360.92235095058516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351.65</v>
      </c>
      <c r="D23">
        <v>364.55</v>
      </c>
      <c r="E23">
        <v>349.35</v>
      </c>
      <c r="F23">
        <v>363</v>
      </c>
      <c r="G23">
        <f>_xll.TA_TYPPRICE(D23,E23,F23)</f>
        <v>358.9666666666667</v>
      </c>
      <c r="H23">
        <v>356.22271240022451</v>
      </c>
      <c r="I23" t="str">
        <f t="shared" si="0"/>
        <v>UP</v>
      </c>
      <c r="J23">
        <v>364.51556864118112</v>
      </c>
      <c r="K23">
        <v>353.74121283101715</v>
      </c>
      <c r="L23" t="str">
        <f t="shared" si="1"/>
        <v>No Confirmation</v>
      </c>
      <c r="M23" t="str">
        <f t="shared" si="2"/>
        <v>No Trend</v>
      </c>
      <c r="N23">
        <v>58.101497211167363</v>
      </c>
      <c r="O23" t="str">
        <f t="shared" si="3"/>
        <v>No Momentum</v>
      </c>
      <c r="P23" t="str">
        <f t="shared" si="4"/>
        <v>No Trend + Momentum</v>
      </c>
      <c r="Q23">
        <f t="shared" si="5"/>
        <v>13.649999999999977</v>
      </c>
      <c r="R23">
        <f t="shared" si="6"/>
        <v>15.199999999999989</v>
      </c>
      <c r="S23">
        <f t="shared" si="7"/>
        <v>0.8980263157894729</v>
      </c>
      <c r="T23" t="str">
        <f t="shared" si="8"/>
        <v>UP</v>
      </c>
      <c r="U23" t="str">
        <f t="shared" si="9"/>
        <v>No T+M+I</v>
      </c>
      <c r="V23">
        <v>361.24198926587974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356.1</v>
      </c>
      <c r="D24">
        <v>367</v>
      </c>
      <c r="E24">
        <v>356.1</v>
      </c>
      <c r="F24">
        <v>365</v>
      </c>
      <c r="G24">
        <f>_xll.TA_TYPPRICE(D24,E24,F24)</f>
        <v>362.7</v>
      </c>
      <c r="H24">
        <v>359.46135620011228</v>
      </c>
      <c r="I24" t="str">
        <f t="shared" si="0"/>
        <v>UP</v>
      </c>
      <c r="J24">
        <v>365.06766449869644</v>
      </c>
      <c r="K24">
        <v>354.2653877574578</v>
      </c>
      <c r="L24" t="str">
        <f t="shared" si="1"/>
        <v>No Confirmation</v>
      </c>
      <c r="M24" t="str">
        <f t="shared" si="2"/>
        <v>No Trend</v>
      </c>
      <c r="N24">
        <v>61.712904785330366</v>
      </c>
      <c r="O24" t="str">
        <f t="shared" si="3"/>
        <v>UP</v>
      </c>
      <c r="P24" t="str">
        <f t="shared" si="4"/>
        <v>No Trend + Momentum</v>
      </c>
      <c r="Q24">
        <f t="shared" si="5"/>
        <v>8.8999999999999773</v>
      </c>
      <c r="R24">
        <f t="shared" si="6"/>
        <v>10.899999999999977</v>
      </c>
      <c r="S24">
        <f t="shared" si="7"/>
        <v>0.81651376146788957</v>
      </c>
      <c r="T24" t="str">
        <f t="shared" si="8"/>
        <v>UP</v>
      </c>
      <c r="U24" t="str">
        <f t="shared" si="9"/>
        <v>No T+M+I</v>
      </c>
      <c r="V24">
        <v>361.8201447634367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368</v>
      </c>
      <c r="D25">
        <v>372</v>
      </c>
      <c r="E25">
        <v>361.1</v>
      </c>
      <c r="F25">
        <v>368</v>
      </c>
      <c r="G25">
        <f>_xll.TA_TYPPRICE(D25,E25,F25)</f>
        <v>367.0333333333333</v>
      </c>
      <c r="H25">
        <v>363.24734476672279</v>
      </c>
      <c r="I25" t="str">
        <f t="shared" si="0"/>
        <v>UP</v>
      </c>
      <c r="J25">
        <v>366.60818349898614</v>
      </c>
      <c r="K25">
        <v>355.78419047802277</v>
      </c>
      <c r="L25" t="str">
        <f t="shared" si="1"/>
        <v>UP</v>
      </c>
      <c r="M25" t="str">
        <f t="shared" si="2"/>
        <v>UP</v>
      </c>
      <c r="N25">
        <v>67.039746750517921</v>
      </c>
      <c r="O25" t="str">
        <f t="shared" si="3"/>
        <v>UP</v>
      </c>
      <c r="P25" t="str">
        <f t="shared" si="4"/>
        <v>UP</v>
      </c>
      <c r="Q25">
        <f t="shared" si="5"/>
        <v>6.8999999999999773</v>
      </c>
      <c r="R25">
        <f t="shared" si="6"/>
        <v>10.899999999999977</v>
      </c>
      <c r="S25">
        <f t="shared" si="7"/>
        <v>0.63302752293577902</v>
      </c>
      <c r="T25" t="str">
        <f t="shared" si="8"/>
        <v>No Indication</v>
      </c>
      <c r="U25" t="str">
        <f t="shared" si="9"/>
        <v>No T+M+I</v>
      </c>
      <c r="V25">
        <v>362.770891722908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374.5</v>
      </c>
      <c r="D26">
        <v>380.5</v>
      </c>
      <c r="E26">
        <v>374.5</v>
      </c>
      <c r="F26">
        <v>376</v>
      </c>
      <c r="G26">
        <f>_xll.TA_TYPPRICE(D26,E26,F26)</f>
        <v>377</v>
      </c>
      <c r="H26">
        <v>370.1236723833614</v>
      </c>
      <c r="I26" t="str">
        <f t="shared" si="0"/>
        <v>UP</v>
      </c>
      <c r="J26">
        <v>369.69525383254478</v>
      </c>
      <c r="K26">
        <v>359.94325926068439</v>
      </c>
      <c r="L26" t="str">
        <f t="shared" si="1"/>
        <v>UP</v>
      </c>
      <c r="M26" t="str">
        <f t="shared" si="2"/>
        <v>UP</v>
      </c>
      <c r="N26">
        <v>77.48252126698813</v>
      </c>
      <c r="O26" t="str">
        <f t="shared" si="3"/>
        <v>UP</v>
      </c>
      <c r="P26" t="str">
        <f t="shared" si="4"/>
        <v>UP</v>
      </c>
      <c r="Q26">
        <f t="shared" si="5"/>
        <v>1.5</v>
      </c>
      <c r="R26">
        <f t="shared" si="6"/>
        <v>6</v>
      </c>
      <c r="S26">
        <f t="shared" si="7"/>
        <v>0.25</v>
      </c>
      <c r="T26" t="str">
        <f t="shared" si="8"/>
        <v>No Indication</v>
      </c>
      <c r="U26" t="str">
        <f t="shared" si="9"/>
        <v>No T+M+I</v>
      </c>
      <c r="V26">
        <v>364.80613915015294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377.9</v>
      </c>
      <c r="D27">
        <v>380.85</v>
      </c>
      <c r="E27">
        <v>362.7</v>
      </c>
      <c r="F27">
        <v>366</v>
      </c>
      <c r="G27">
        <f>_xll.TA_TYPPRICE(D27,E27,F27)</f>
        <v>369.84999999999997</v>
      </c>
      <c r="H27">
        <v>369.98683619168071</v>
      </c>
      <c r="I27" t="str">
        <f t="shared" si="0"/>
        <v>DOWN</v>
      </c>
      <c r="J27">
        <v>372.17408631420147</v>
      </c>
      <c r="K27">
        <v>360.55586831386563</v>
      </c>
      <c r="L27" t="str">
        <f t="shared" si="1"/>
        <v>No Confirmation</v>
      </c>
      <c r="M27" t="str">
        <f t="shared" si="2"/>
        <v>No Trend</v>
      </c>
      <c r="N27">
        <v>51.826185447626962</v>
      </c>
      <c r="O27" t="str">
        <f t="shared" si="3"/>
        <v>No Momentum</v>
      </c>
      <c r="P27" t="str">
        <f t="shared" si="4"/>
        <v>No Trend + Momentum</v>
      </c>
      <c r="Q27">
        <f t="shared" si="5"/>
        <v>3.3000000000000114</v>
      </c>
      <c r="R27">
        <f t="shared" si="6"/>
        <v>18.150000000000034</v>
      </c>
      <c r="S27">
        <f t="shared" si="7"/>
        <v>0.1818181818181821</v>
      </c>
      <c r="T27" t="str">
        <f t="shared" si="8"/>
        <v>DOWN</v>
      </c>
      <c r="U27" t="str">
        <f t="shared" si="9"/>
        <v>No T+M+I</v>
      </c>
      <c r="V27">
        <v>364.98981005012939</v>
      </c>
      <c r="W27">
        <v>368.03846153846155</v>
      </c>
      <c r="X27">
        <f t="shared" si="10"/>
        <v>-3.0486514883321547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365.95</v>
      </c>
      <c r="D28">
        <v>372.9</v>
      </c>
      <c r="E28">
        <v>365.95</v>
      </c>
      <c r="F28">
        <v>369</v>
      </c>
      <c r="G28">
        <f>_xll.TA_TYPPRICE(D28,E28,F28)</f>
        <v>369.2833333333333</v>
      </c>
      <c r="H28">
        <v>369.63508476250701</v>
      </c>
      <c r="I28" t="str">
        <f t="shared" si="0"/>
        <v>DOWN</v>
      </c>
      <c r="J28">
        <v>372.33540046660113</v>
      </c>
      <c r="K28">
        <v>361.75456424411772</v>
      </c>
      <c r="L28" t="str">
        <f t="shared" si="1"/>
        <v>No Confirmation</v>
      </c>
      <c r="M28" t="str">
        <f t="shared" si="2"/>
        <v>No Trend</v>
      </c>
      <c r="N28">
        <v>57.147275337072365</v>
      </c>
      <c r="O28" t="str">
        <f t="shared" si="3"/>
        <v>No Momentum</v>
      </c>
      <c r="P28" t="str">
        <f t="shared" si="4"/>
        <v>No Trend + Momentum</v>
      </c>
      <c r="Q28">
        <f t="shared" si="5"/>
        <v>3.0500000000000114</v>
      </c>
      <c r="R28">
        <f t="shared" si="6"/>
        <v>6.9499999999999886</v>
      </c>
      <c r="S28">
        <f t="shared" si="7"/>
        <v>0.43884892086331173</v>
      </c>
      <c r="T28" t="str">
        <f t="shared" si="8"/>
        <v>No Indication</v>
      </c>
      <c r="U28" t="str">
        <f t="shared" si="9"/>
        <v>No T+M+I</v>
      </c>
      <c r="V28">
        <v>365.60676235010948</v>
      </c>
      <c r="W28">
        <v>368.10968660968661</v>
      </c>
      <c r="X28">
        <f t="shared" si="10"/>
        <v>-2.5029242595771279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369</v>
      </c>
      <c r="D29">
        <v>372.9</v>
      </c>
      <c r="E29">
        <v>367.3</v>
      </c>
      <c r="F29">
        <v>371</v>
      </c>
      <c r="G29">
        <f>_xll.TA_TYPPRICE(D29,E29,F29)</f>
        <v>370.40000000000003</v>
      </c>
      <c r="H29">
        <v>370.01754238125352</v>
      </c>
      <c r="I29" t="str">
        <f t="shared" si="0"/>
        <v>UP</v>
      </c>
      <c r="J29">
        <v>372.46086702957865</v>
      </c>
      <c r="K29">
        <v>362.98688330098042</v>
      </c>
      <c r="L29" t="str">
        <f t="shared" si="1"/>
        <v>No Confirmation</v>
      </c>
      <c r="M29" t="str">
        <f t="shared" si="2"/>
        <v>No Trend</v>
      </c>
      <c r="N29">
        <v>60.759256985361695</v>
      </c>
      <c r="O29" t="str">
        <f t="shared" si="3"/>
        <v>UP</v>
      </c>
      <c r="P29" t="str">
        <f t="shared" si="4"/>
        <v>No Trend + Momentum</v>
      </c>
      <c r="Q29">
        <f t="shared" si="5"/>
        <v>3.6999999999999886</v>
      </c>
      <c r="R29">
        <f t="shared" si="6"/>
        <v>5.5999999999999659</v>
      </c>
      <c r="S29">
        <f t="shared" si="7"/>
        <v>0.6607142857142877</v>
      </c>
      <c r="T29" t="str">
        <f t="shared" si="8"/>
        <v>No Indication</v>
      </c>
      <c r="U29" t="str">
        <f t="shared" si="9"/>
        <v>No T+M+I</v>
      </c>
      <c r="V29">
        <v>366.43649121932339</v>
      </c>
      <c r="W29">
        <v>368.32378389785799</v>
      </c>
      <c r="X29">
        <f t="shared" si="10"/>
        <v>-1.8872926785346067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372</v>
      </c>
      <c r="D30">
        <v>377.6</v>
      </c>
      <c r="E30">
        <v>367.6</v>
      </c>
      <c r="F30">
        <v>377</v>
      </c>
      <c r="G30">
        <f>_xll.TA_TYPPRICE(D30,E30,F30)</f>
        <v>374.06666666666666</v>
      </c>
      <c r="H30">
        <v>372.04210452396012</v>
      </c>
      <c r="I30" t="str">
        <f t="shared" si="0"/>
        <v>UP</v>
      </c>
      <c r="J30">
        <v>373.60289657856117</v>
      </c>
      <c r="K30">
        <v>364.01202034520702</v>
      </c>
      <c r="L30" t="str">
        <f t="shared" si="1"/>
        <v>UP</v>
      </c>
      <c r="M30" t="str">
        <f t="shared" si="2"/>
        <v>UP</v>
      </c>
      <c r="N30">
        <v>70.183640954404694</v>
      </c>
      <c r="O30" t="str">
        <f t="shared" si="3"/>
        <v>UP</v>
      </c>
      <c r="P30" t="str">
        <f t="shared" si="4"/>
        <v>UP</v>
      </c>
      <c r="Q30">
        <f t="shared" si="5"/>
        <v>9.3999999999999773</v>
      </c>
      <c r="R30">
        <f t="shared" si="6"/>
        <v>10</v>
      </c>
      <c r="S30">
        <f t="shared" si="7"/>
        <v>0.93999999999999773</v>
      </c>
      <c r="T30" t="str">
        <f t="shared" si="8"/>
        <v>UP</v>
      </c>
      <c r="U30" t="str">
        <f t="shared" si="9"/>
        <v>UP</v>
      </c>
      <c r="V30">
        <v>368.06164641635058</v>
      </c>
      <c r="W30">
        <v>368.96646657209072</v>
      </c>
      <c r="X30">
        <f t="shared" si="10"/>
        <v>-0.90482015574013985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378.2</v>
      </c>
      <c r="D31">
        <v>379</v>
      </c>
      <c r="E31">
        <v>372.95</v>
      </c>
      <c r="F31">
        <v>377</v>
      </c>
      <c r="G31">
        <f>_xll.TA_TYPPRICE(D31,E31,F31)</f>
        <v>376.31666666666666</v>
      </c>
      <c r="H31">
        <v>374.17938559531342</v>
      </c>
      <c r="I31" t="str">
        <f t="shared" si="0"/>
        <v>UP</v>
      </c>
      <c r="J31">
        <v>374.80225289443649</v>
      </c>
      <c r="K31">
        <v>365.99823804627215</v>
      </c>
      <c r="L31" t="str">
        <f t="shared" si="1"/>
        <v>UP</v>
      </c>
      <c r="M31" t="str">
        <f t="shared" si="2"/>
        <v>UP</v>
      </c>
      <c r="N31">
        <v>70.18364095440468</v>
      </c>
      <c r="O31" t="str">
        <f t="shared" si="3"/>
        <v>UP</v>
      </c>
      <c r="P31" t="str">
        <f t="shared" si="4"/>
        <v>UP</v>
      </c>
      <c r="Q31">
        <f t="shared" si="5"/>
        <v>4.0500000000000114</v>
      </c>
      <c r="R31">
        <f t="shared" si="6"/>
        <v>6.0500000000000114</v>
      </c>
      <c r="S31">
        <f t="shared" si="7"/>
        <v>0.66942148760330644</v>
      </c>
      <c r="T31" t="str">
        <f t="shared" si="8"/>
        <v>No Indication</v>
      </c>
      <c r="U31" t="str">
        <f t="shared" si="9"/>
        <v>No T+M+I</v>
      </c>
      <c r="V31">
        <v>369.43677773691201</v>
      </c>
      <c r="W31">
        <v>369.5615431223062</v>
      </c>
      <c r="X31">
        <f t="shared" si="10"/>
        <v>-0.12476538539419835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375.15</v>
      </c>
      <c r="D32">
        <v>376.85</v>
      </c>
      <c r="E32">
        <v>373</v>
      </c>
      <c r="F32">
        <v>374</v>
      </c>
      <c r="G32">
        <f>_xll.TA_TYPPRICE(D32,E32,F32)</f>
        <v>374.61666666666662</v>
      </c>
      <c r="H32">
        <v>374.39802613099005</v>
      </c>
      <c r="I32" t="str">
        <f t="shared" si="0"/>
        <v>DOWN</v>
      </c>
      <c r="J32">
        <v>375.25730780678396</v>
      </c>
      <c r="K32">
        <v>367.55418514710055</v>
      </c>
      <c r="L32" t="str">
        <f t="shared" si="1"/>
        <v>No Confirmation</v>
      </c>
      <c r="M32" t="str">
        <f t="shared" si="2"/>
        <v>No Trend</v>
      </c>
      <c r="N32">
        <v>59.095468751970515</v>
      </c>
      <c r="O32" t="str">
        <f t="shared" si="3"/>
        <v>No Momentum</v>
      </c>
      <c r="P32" t="str">
        <f t="shared" si="4"/>
        <v>No Trend + Momentum</v>
      </c>
      <c r="Q32">
        <f t="shared" si="5"/>
        <v>1</v>
      </c>
      <c r="R32">
        <f t="shared" si="6"/>
        <v>3.8500000000000227</v>
      </c>
      <c r="S32">
        <f t="shared" si="7"/>
        <v>0.25974025974025822</v>
      </c>
      <c r="T32" t="str">
        <f t="shared" si="8"/>
        <v>No Indication</v>
      </c>
      <c r="U32" t="str">
        <f t="shared" si="9"/>
        <v>No T+M+I</v>
      </c>
      <c r="V32">
        <v>370.13881193123325</v>
      </c>
      <c r="W32">
        <v>369.8903177058391</v>
      </c>
      <c r="X32">
        <f t="shared" si="10"/>
        <v>0.248494225394154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376.95</v>
      </c>
      <c r="D33">
        <v>376.95</v>
      </c>
      <c r="E33">
        <v>369.65</v>
      </c>
      <c r="F33">
        <v>375</v>
      </c>
      <c r="G33">
        <f>_xll.TA_TYPPRICE(D33,E33,F33)</f>
        <v>373.86666666666662</v>
      </c>
      <c r="H33">
        <v>374.1323463988283</v>
      </c>
      <c r="I33" t="str">
        <f t="shared" si="0"/>
        <v>UP</v>
      </c>
      <c r="J33">
        <v>375.6334616274986</v>
      </c>
      <c r="K33">
        <v>368.01992178107821</v>
      </c>
      <c r="L33" t="str">
        <f t="shared" si="1"/>
        <v>No Confirmation</v>
      </c>
      <c r="M33" t="str">
        <f t="shared" si="2"/>
        <v>No Trend</v>
      </c>
      <c r="N33">
        <v>61.62183893431321</v>
      </c>
      <c r="O33" t="str">
        <f t="shared" si="3"/>
        <v>UP</v>
      </c>
      <c r="P33" t="str">
        <f t="shared" si="4"/>
        <v>No Trend + Momentum</v>
      </c>
      <c r="Q33">
        <f t="shared" si="5"/>
        <v>5.3500000000000227</v>
      </c>
      <c r="R33">
        <f t="shared" si="6"/>
        <v>7.3000000000000114</v>
      </c>
      <c r="S33">
        <f t="shared" si="7"/>
        <v>0.73287671232876905</v>
      </c>
      <c r="T33" t="str">
        <f t="shared" si="8"/>
        <v>No Indication</v>
      </c>
      <c r="U33" t="str">
        <f t="shared" si="9"/>
        <v>No T+M+I</v>
      </c>
      <c r="V33">
        <v>370.88668701873581</v>
      </c>
      <c r="W33">
        <v>370.26881269059174</v>
      </c>
      <c r="X33">
        <f t="shared" si="10"/>
        <v>0.61787432814406884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375.75</v>
      </c>
      <c r="D34">
        <v>391.9</v>
      </c>
      <c r="E34">
        <v>373.3</v>
      </c>
      <c r="F34">
        <v>380</v>
      </c>
      <c r="G34">
        <f>_xll.TA_TYPPRICE(D34,E34,F34)</f>
        <v>381.73333333333335</v>
      </c>
      <c r="H34">
        <v>377.93283986608083</v>
      </c>
      <c r="I34" t="str">
        <f t="shared" si="0"/>
        <v>UP</v>
      </c>
      <c r="J34">
        <v>379.24824793249888</v>
      </c>
      <c r="K34">
        <v>369.19327249639417</v>
      </c>
      <c r="L34" t="str">
        <f t="shared" si="1"/>
        <v>UP</v>
      </c>
      <c r="M34" t="str">
        <f t="shared" si="2"/>
        <v>UP</v>
      </c>
      <c r="N34">
        <v>72.310453685219883</v>
      </c>
      <c r="O34" t="str">
        <f t="shared" si="3"/>
        <v>UP</v>
      </c>
      <c r="P34" t="str">
        <f t="shared" si="4"/>
        <v>UP</v>
      </c>
      <c r="Q34">
        <f t="shared" si="5"/>
        <v>6.6999999999999886</v>
      </c>
      <c r="R34">
        <f t="shared" si="6"/>
        <v>18.599999999999966</v>
      </c>
      <c r="S34">
        <f t="shared" si="7"/>
        <v>0.36021505376344093</v>
      </c>
      <c r="T34" t="str">
        <f t="shared" si="8"/>
        <v>No Indication</v>
      </c>
      <c r="U34" t="str">
        <f t="shared" si="9"/>
        <v>No T+M+I</v>
      </c>
      <c r="V34">
        <v>372.28873516969952</v>
      </c>
      <c r="W34">
        <v>370.98964138017755</v>
      </c>
      <c r="X34">
        <f t="shared" si="10"/>
        <v>1.2990937895219759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377.5</v>
      </c>
      <c r="D35">
        <v>385</v>
      </c>
      <c r="E35">
        <v>375</v>
      </c>
      <c r="F35">
        <v>377</v>
      </c>
      <c r="G35">
        <f>_xll.TA_TYPPRICE(D35,E35,F35)</f>
        <v>379</v>
      </c>
      <c r="H35">
        <v>378.46641993304041</v>
      </c>
      <c r="I35" t="str">
        <f t="shared" si="0"/>
        <v>DOWN</v>
      </c>
      <c r="J35">
        <v>380.52641505861027</v>
      </c>
      <c r="K35">
        <v>370.48365638608436</v>
      </c>
      <c r="L35" t="str">
        <f t="shared" si="1"/>
        <v>No Confirmation</v>
      </c>
      <c r="M35" t="str">
        <f t="shared" si="2"/>
        <v>No Trend</v>
      </c>
      <c r="N35">
        <v>59.816032784057462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10</v>
      </c>
      <c r="S35">
        <f t="shared" si="7"/>
        <v>0.2</v>
      </c>
      <c r="T35" t="str">
        <f t="shared" si="8"/>
        <v>No Indication</v>
      </c>
      <c r="U35" t="str">
        <f t="shared" si="9"/>
        <v>No T+M+I</v>
      </c>
      <c r="V35">
        <v>373.0135451435919</v>
      </c>
      <c r="W35">
        <v>371.43485312979402</v>
      </c>
      <c r="X35">
        <f t="shared" si="10"/>
        <v>1.5786920137978768</v>
      </c>
      <c r="Y35">
        <v>-0.52492217896890581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377.75</v>
      </c>
      <c r="D36">
        <v>377.75</v>
      </c>
      <c r="E36">
        <v>371.5</v>
      </c>
      <c r="F36">
        <v>372</v>
      </c>
      <c r="G36">
        <f>_xll.TA_TYPPRICE(D36,E36,F36)</f>
        <v>373.75</v>
      </c>
      <c r="H36">
        <v>376.10820996652023</v>
      </c>
      <c r="I36" t="str">
        <f t="shared" si="0"/>
        <v>DOWN</v>
      </c>
      <c r="J36">
        <v>379.90943393447463</v>
      </c>
      <c r="K36">
        <v>370.70951052251007</v>
      </c>
      <c r="L36" t="str">
        <f t="shared" si="1"/>
        <v>No Confirmation</v>
      </c>
      <c r="M36" t="str">
        <f t="shared" si="2"/>
        <v>No Trend</v>
      </c>
      <c r="N36">
        <v>43.98314621268878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6.25</v>
      </c>
      <c r="S36">
        <f t="shared" si="7"/>
        <v>0.08</v>
      </c>
      <c r="T36" t="str">
        <f t="shared" si="8"/>
        <v>DOWN</v>
      </c>
      <c r="U36" t="str">
        <f t="shared" si="9"/>
        <v>No T+M+I</v>
      </c>
      <c r="V36">
        <v>372.85761512150083</v>
      </c>
      <c r="W36">
        <v>371.47671586092036</v>
      </c>
      <c r="X36">
        <f t="shared" si="10"/>
        <v>1.3808992605804633</v>
      </c>
      <c r="Y36">
        <v>-0.14375789105903197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373.2</v>
      </c>
      <c r="D37">
        <v>375.7</v>
      </c>
      <c r="E37">
        <v>371.05</v>
      </c>
      <c r="F37">
        <v>373</v>
      </c>
      <c r="G37">
        <f>_xll.TA_TYPPRICE(D37,E37,F37)</f>
        <v>373.25</v>
      </c>
      <c r="H37">
        <v>374.67910498326012</v>
      </c>
      <c r="I37" t="str">
        <f t="shared" si="0"/>
        <v>DOWN</v>
      </c>
      <c r="J37">
        <v>378.97400417125806</v>
      </c>
      <c r="K37">
        <v>370.78517485084114</v>
      </c>
      <c r="L37" t="str">
        <f t="shared" si="1"/>
        <v>No Confirmation</v>
      </c>
      <c r="M37" t="str">
        <f t="shared" si="2"/>
        <v>No Trend</v>
      </c>
      <c r="N37">
        <v>47.459895960959251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4.6499999999999773</v>
      </c>
      <c r="S37">
        <f t="shared" si="7"/>
        <v>0.41935483870967705</v>
      </c>
      <c r="T37" t="str">
        <f t="shared" si="8"/>
        <v>No Indication</v>
      </c>
      <c r="U37" t="str">
        <f t="shared" si="9"/>
        <v>No T+M+I</v>
      </c>
      <c r="V37">
        <v>372.8795204874238</v>
      </c>
      <c r="W37">
        <v>371.58955172307441</v>
      </c>
      <c r="X37">
        <f t="shared" si="10"/>
        <v>1.2899687643493962</v>
      </c>
      <c r="Y37">
        <v>0.14298744002265368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</v>
      </c>
      <c r="D38">
        <v>378</v>
      </c>
      <c r="E38">
        <v>372.2</v>
      </c>
      <c r="F38">
        <v>375</v>
      </c>
      <c r="G38">
        <f>_xll.TA_TYPPRICE(D38,E38,F38)</f>
        <v>375.06666666666666</v>
      </c>
      <c r="H38">
        <v>374.87288582496342</v>
      </c>
      <c r="I38" t="str">
        <f t="shared" si="0"/>
        <v>UP</v>
      </c>
      <c r="J38">
        <v>378.75755879986735</v>
      </c>
      <c r="K38">
        <v>371.0995804395431</v>
      </c>
      <c r="L38" t="str">
        <f t="shared" si="1"/>
        <v>No Confirmation</v>
      </c>
      <c r="M38" t="str">
        <f t="shared" si="2"/>
        <v>No Trend</v>
      </c>
      <c r="N38">
        <v>54.517243504780957</v>
      </c>
      <c r="O38" t="str">
        <f t="shared" si="3"/>
        <v>No Momentum</v>
      </c>
      <c r="P38" t="str">
        <f t="shared" si="4"/>
        <v>No Trend + Momentum</v>
      </c>
      <c r="Q38">
        <f t="shared" si="5"/>
        <v>2.8000000000000114</v>
      </c>
      <c r="R38">
        <f t="shared" si="6"/>
        <v>5.8000000000000114</v>
      </c>
      <c r="S38">
        <f t="shared" si="7"/>
        <v>0.48275862068965619</v>
      </c>
      <c r="T38" t="str">
        <f t="shared" si="8"/>
        <v>No Indication</v>
      </c>
      <c r="U38" t="str">
        <f t="shared" si="9"/>
        <v>No T+M+I</v>
      </c>
      <c r="V38">
        <v>373.20574810474324</v>
      </c>
      <c r="W38">
        <v>371.84217752136522</v>
      </c>
      <c r="X38">
        <f t="shared" si="10"/>
        <v>1.3635705833780207</v>
      </c>
      <c r="Y38">
        <v>0.3871040686937271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376</v>
      </c>
      <c r="D39">
        <v>377.7</v>
      </c>
      <c r="E39">
        <v>372.8</v>
      </c>
      <c r="F39">
        <v>375</v>
      </c>
      <c r="G39">
        <f>_xll.TA_TYPPRICE(D39,E39,F39)</f>
        <v>375.16666666666669</v>
      </c>
      <c r="H39">
        <v>375.01977624581502</v>
      </c>
      <c r="I39" t="str">
        <f t="shared" si="0"/>
        <v>DOWN</v>
      </c>
      <c r="J39">
        <v>378.52254573323017</v>
      </c>
      <c r="K39">
        <v>371.47745145297796</v>
      </c>
      <c r="L39" t="str">
        <f t="shared" si="1"/>
        <v>No Confirmation</v>
      </c>
      <c r="M39" t="str">
        <f t="shared" si="2"/>
        <v>No Trend</v>
      </c>
      <c r="N39">
        <v>54.517243504780957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4.8999999999999773</v>
      </c>
      <c r="S39">
        <f t="shared" si="7"/>
        <v>0.44897959183673447</v>
      </c>
      <c r="T39" t="str">
        <f t="shared" si="8"/>
        <v>No Indication</v>
      </c>
      <c r="U39" t="str">
        <f t="shared" si="9"/>
        <v>No T+M+I</v>
      </c>
      <c r="V39">
        <v>373.48178685785967</v>
      </c>
      <c r="W39">
        <v>372.07609029756037</v>
      </c>
      <c r="X39">
        <f t="shared" si="10"/>
        <v>1.4056965602993046</v>
      </c>
      <c r="Y39">
        <v>0.59082256701484259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376.95</v>
      </c>
      <c r="D40">
        <v>378</v>
      </c>
      <c r="E40">
        <v>372.45</v>
      </c>
      <c r="F40">
        <v>374</v>
      </c>
      <c r="G40">
        <f>_xll.TA_TYPPRICE(D40,E40,F40)</f>
        <v>374.81666666666666</v>
      </c>
      <c r="H40">
        <v>374.91822145624087</v>
      </c>
      <c r="I40" t="str">
        <f t="shared" si="0"/>
        <v>DOWN</v>
      </c>
      <c r="J40">
        <v>378.40642445917905</v>
      </c>
      <c r="K40">
        <v>371.69357335231621</v>
      </c>
      <c r="L40" t="str">
        <f t="shared" si="1"/>
        <v>No Confirmation</v>
      </c>
      <c r="M40" t="str">
        <f t="shared" si="2"/>
        <v>No Trend</v>
      </c>
      <c r="N40">
        <v>49.339555906931096</v>
      </c>
      <c r="O40" t="str">
        <f t="shared" si="3"/>
        <v>No Momentum</v>
      </c>
      <c r="P40" t="str">
        <f t="shared" si="4"/>
        <v>No Trend + Momentum</v>
      </c>
      <c r="Q40">
        <f t="shared" si="5"/>
        <v>1.5500000000000114</v>
      </c>
      <c r="R40">
        <f t="shared" si="6"/>
        <v>5.5500000000000114</v>
      </c>
      <c r="S40">
        <f t="shared" si="7"/>
        <v>0.27927927927928076</v>
      </c>
      <c r="T40" t="str">
        <f t="shared" si="8"/>
        <v>No Indication</v>
      </c>
      <c r="U40" t="str">
        <f t="shared" si="9"/>
        <v>No T+M+I</v>
      </c>
      <c r="V40">
        <v>373.56151195665052</v>
      </c>
      <c r="W40">
        <v>372.21860212737073</v>
      </c>
      <c r="X40">
        <f t="shared" si="10"/>
        <v>1.3429098292797903</v>
      </c>
      <c r="Y40">
        <v>0.74124001946783213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373.1</v>
      </c>
      <c r="D41">
        <v>381.25</v>
      </c>
      <c r="E41">
        <v>373.1</v>
      </c>
      <c r="F41">
        <v>378</v>
      </c>
      <c r="G41">
        <f>_xll.TA_TYPPRICE(D41,E41,F41)</f>
        <v>377.45</v>
      </c>
      <c r="H41">
        <v>376.18411072812046</v>
      </c>
      <c r="I41" t="str">
        <f t="shared" si="0"/>
        <v>UP</v>
      </c>
      <c r="J41">
        <v>379.03833013491703</v>
      </c>
      <c r="K41">
        <v>372.00611260735707</v>
      </c>
      <c r="L41" t="str">
        <f t="shared" si="1"/>
        <v>No Confirmation</v>
      </c>
      <c r="M41" t="str">
        <f t="shared" si="2"/>
        <v>No Trend</v>
      </c>
      <c r="N41">
        <v>65.650838157658868</v>
      </c>
      <c r="O41" t="str">
        <f t="shared" si="3"/>
        <v>UP</v>
      </c>
      <c r="P41" t="str">
        <f t="shared" si="4"/>
        <v>No Trend + Momentum</v>
      </c>
      <c r="Q41">
        <f t="shared" si="5"/>
        <v>4.8999999999999773</v>
      </c>
      <c r="R41">
        <f t="shared" si="6"/>
        <v>8.1499999999999773</v>
      </c>
      <c r="S41">
        <f t="shared" si="7"/>
        <v>0.60122699386502954</v>
      </c>
      <c r="T41" t="str">
        <f t="shared" si="8"/>
        <v>No Indication</v>
      </c>
      <c r="U41" t="str">
        <f t="shared" si="9"/>
        <v>No T+M+I</v>
      </c>
      <c r="V41">
        <v>374.24435627101195</v>
      </c>
      <c r="W41">
        <v>372.64685382163958</v>
      </c>
      <c r="X41">
        <f t="shared" si="10"/>
        <v>1.5975024493723708</v>
      </c>
      <c r="Y41">
        <v>0.91249250544873983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377.8</v>
      </c>
      <c r="D42">
        <v>377.95</v>
      </c>
      <c r="E42">
        <v>374.15</v>
      </c>
      <c r="F42">
        <v>376</v>
      </c>
      <c r="G42">
        <f>_xll.TA_TYPPRICE(D42,E42,F42)</f>
        <v>376.0333333333333</v>
      </c>
      <c r="H42">
        <v>376.10872203072688</v>
      </c>
      <c r="I42" t="str">
        <f t="shared" si="0"/>
        <v>DOWN</v>
      </c>
      <c r="J42">
        <v>378.79647899382434</v>
      </c>
      <c r="K42">
        <v>372.48253202794439</v>
      </c>
      <c r="L42" t="str">
        <f t="shared" si="1"/>
        <v>No Confirmation</v>
      </c>
      <c r="M42" t="str">
        <f t="shared" si="2"/>
        <v>No Trend</v>
      </c>
      <c r="N42">
        <v>54.652877530186593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3.8000000000000114</v>
      </c>
      <c r="S42">
        <f t="shared" si="7"/>
        <v>0.48684210526316241</v>
      </c>
      <c r="T42" t="str">
        <f t="shared" si="8"/>
        <v>No Indication</v>
      </c>
      <c r="U42" t="str">
        <f t="shared" si="9"/>
        <v>No T+M+I</v>
      </c>
      <c r="V42">
        <v>374.5144553062409</v>
      </c>
      <c r="W42">
        <v>372.89523502003664</v>
      </c>
      <c r="X42">
        <f t="shared" si="10"/>
        <v>1.6192202862042677</v>
      </c>
      <c r="Y42">
        <v>1.0538380615998455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376.1</v>
      </c>
      <c r="D43">
        <v>378.9</v>
      </c>
      <c r="E43">
        <v>371.5</v>
      </c>
      <c r="F43">
        <v>376</v>
      </c>
      <c r="G43">
        <f>_xll.TA_TYPPRICE(D43,E43,F43)</f>
        <v>375.4666666666667</v>
      </c>
      <c r="H43">
        <v>375.78769434869679</v>
      </c>
      <c r="I43" t="str">
        <f t="shared" si="0"/>
        <v>UP</v>
      </c>
      <c r="J43">
        <v>378.81948366186339</v>
      </c>
      <c r="K43">
        <v>372.26419157729009</v>
      </c>
      <c r="L43" t="str">
        <f t="shared" si="1"/>
        <v>No Confirmation</v>
      </c>
      <c r="M43" t="str">
        <f t="shared" si="2"/>
        <v>No Trend</v>
      </c>
      <c r="N43">
        <v>54.652877530186593</v>
      </c>
      <c r="O43" t="str">
        <f t="shared" si="3"/>
        <v>No Momentum</v>
      </c>
      <c r="P43" t="str">
        <f t="shared" si="4"/>
        <v>No Trend + Momentum</v>
      </c>
      <c r="Q43">
        <f t="shared" si="5"/>
        <v>4.5</v>
      </c>
      <c r="R43">
        <f t="shared" si="6"/>
        <v>7.3999999999999773</v>
      </c>
      <c r="S43">
        <f t="shared" si="7"/>
        <v>0.60810810810811</v>
      </c>
      <c r="T43" t="str">
        <f t="shared" si="8"/>
        <v>No Indication</v>
      </c>
      <c r="U43" t="str">
        <f t="shared" si="9"/>
        <v>No T+M+I</v>
      </c>
      <c r="V43">
        <v>374.74300064374228</v>
      </c>
      <c r="W43">
        <v>373.12521761114505</v>
      </c>
      <c r="X43">
        <f t="shared" si="10"/>
        <v>1.6177830325972309</v>
      </c>
      <c r="Y43">
        <v>1.1666270557993226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370.7</v>
      </c>
      <c r="D44">
        <v>384</v>
      </c>
      <c r="E44">
        <v>370.7</v>
      </c>
      <c r="F44">
        <v>382</v>
      </c>
      <c r="G44">
        <f>_xll.TA_TYPPRICE(D44,E44,F44)</f>
        <v>378.90000000000003</v>
      </c>
      <c r="H44">
        <v>377.34384717434841</v>
      </c>
      <c r="I44" t="str">
        <f t="shared" si="0"/>
        <v>UP</v>
      </c>
      <c r="J44">
        <v>379.97070951478264</v>
      </c>
      <c r="K44">
        <v>371.91659344900341</v>
      </c>
      <c r="L44" t="str">
        <f t="shared" si="1"/>
        <v>UP</v>
      </c>
      <c r="M44" t="str">
        <f t="shared" si="2"/>
        <v>UP</v>
      </c>
      <c r="N44">
        <v>74.599141480168072</v>
      </c>
      <c r="O44" t="str">
        <f t="shared" si="3"/>
        <v>UP</v>
      </c>
      <c r="P44" t="str">
        <f t="shared" si="4"/>
        <v>UP</v>
      </c>
      <c r="Q44">
        <f t="shared" si="5"/>
        <v>11.300000000000011</v>
      </c>
      <c r="R44">
        <f t="shared" si="6"/>
        <v>13.300000000000011</v>
      </c>
      <c r="S44">
        <f t="shared" si="7"/>
        <v>0.84962406015037606</v>
      </c>
      <c r="T44" t="str">
        <f t="shared" si="8"/>
        <v>UP</v>
      </c>
      <c r="U44" t="str">
        <f t="shared" si="9"/>
        <v>UP</v>
      </c>
      <c r="V44">
        <v>375.85946208316653</v>
      </c>
      <c r="W44">
        <v>373.78260889920836</v>
      </c>
      <c r="X44">
        <f t="shared" si="10"/>
        <v>2.0768531839581783</v>
      </c>
      <c r="Y44">
        <v>1.3486722814310936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386</v>
      </c>
      <c r="D45">
        <v>393.5</v>
      </c>
      <c r="E45">
        <v>384.65</v>
      </c>
      <c r="F45">
        <v>390</v>
      </c>
      <c r="G45">
        <f>_xll.TA_TYPPRICE(D45,E45,F45)</f>
        <v>389.38333333333338</v>
      </c>
      <c r="H45">
        <v>383.36359025384093</v>
      </c>
      <c r="I45" t="str">
        <f t="shared" si="0"/>
        <v>UP</v>
      </c>
      <c r="J45">
        <v>382.9772185114976</v>
      </c>
      <c r="K45">
        <v>374.74623934922488</v>
      </c>
      <c r="L45" t="str">
        <f t="shared" si="1"/>
        <v>UP</v>
      </c>
      <c r="M45" t="str">
        <f t="shared" si="2"/>
        <v>UP</v>
      </c>
      <c r="N45">
        <v>85.343647866742899</v>
      </c>
      <c r="O45" t="str">
        <f t="shared" si="3"/>
        <v>UP</v>
      </c>
      <c r="P45" t="str">
        <f t="shared" si="4"/>
        <v>UP</v>
      </c>
      <c r="Q45">
        <f t="shared" si="5"/>
        <v>5.3500000000000227</v>
      </c>
      <c r="R45">
        <f t="shared" si="6"/>
        <v>8.8500000000000227</v>
      </c>
      <c r="S45">
        <f t="shared" si="7"/>
        <v>0.60451977401130041</v>
      </c>
      <c r="T45" t="str">
        <f t="shared" si="8"/>
        <v>No Indication</v>
      </c>
      <c r="U45" t="str">
        <f t="shared" si="9"/>
        <v>No T+M+I</v>
      </c>
      <c r="V45">
        <v>378.03492945498709</v>
      </c>
      <c r="W45">
        <v>374.98389712889661</v>
      </c>
      <c r="X45">
        <f t="shared" si="10"/>
        <v>3.0510323260904784</v>
      </c>
      <c r="Y45">
        <v>1.6891442903629705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390</v>
      </c>
      <c r="D46">
        <v>392</v>
      </c>
      <c r="E46">
        <v>385.7</v>
      </c>
      <c r="F46">
        <v>390</v>
      </c>
      <c r="G46">
        <f>_xll.TA_TYPPRICE(D46,E46,F46)</f>
        <v>389.23333333333335</v>
      </c>
      <c r="H46">
        <v>386.29846179358714</v>
      </c>
      <c r="I46" t="str">
        <f t="shared" si="0"/>
        <v>UP</v>
      </c>
      <c r="J46">
        <v>384.98228106449812</v>
      </c>
      <c r="K46">
        <v>377.18040838273043</v>
      </c>
      <c r="L46" t="str">
        <f t="shared" si="1"/>
        <v>UP</v>
      </c>
      <c r="M46" t="str">
        <f t="shared" si="2"/>
        <v>UP</v>
      </c>
      <c r="N46">
        <v>85.343647866742884</v>
      </c>
      <c r="O46" t="str">
        <f t="shared" si="3"/>
        <v>UP</v>
      </c>
      <c r="P46" t="str">
        <f t="shared" si="4"/>
        <v>UP</v>
      </c>
      <c r="Q46">
        <f t="shared" si="5"/>
        <v>4.3000000000000114</v>
      </c>
      <c r="R46">
        <f t="shared" si="6"/>
        <v>6.3000000000000114</v>
      </c>
      <c r="S46">
        <f t="shared" si="7"/>
        <v>0.68253968253968311</v>
      </c>
      <c r="T46" t="str">
        <f t="shared" si="8"/>
        <v>No Indication</v>
      </c>
      <c r="U46" t="str">
        <f t="shared" si="9"/>
        <v>No T+M+I</v>
      </c>
      <c r="V46">
        <v>379.87570953883522</v>
      </c>
      <c r="W46">
        <v>376.09620104527465</v>
      </c>
      <c r="X46">
        <f t="shared" si="10"/>
        <v>3.7795084935605701</v>
      </c>
      <c r="Y46">
        <v>2.1072171310024905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392</v>
      </c>
      <c r="D47">
        <v>399</v>
      </c>
      <c r="E47">
        <v>388.65</v>
      </c>
      <c r="F47">
        <v>395</v>
      </c>
      <c r="G47">
        <f>_xll.TA_TYPPRICE(D47,E47,F47)</f>
        <v>394.2166666666667</v>
      </c>
      <c r="H47">
        <v>390.25756423012695</v>
      </c>
      <c r="I47" t="str">
        <f t="shared" si="0"/>
        <v>UP</v>
      </c>
      <c r="J47">
        <v>388.09732971683189</v>
      </c>
      <c r="K47">
        <v>379.72920651990142</v>
      </c>
      <c r="L47" t="str">
        <f t="shared" si="1"/>
        <v>UP</v>
      </c>
      <c r="M47" t="str">
        <f t="shared" si="2"/>
        <v>UP</v>
      </c>
      <c r="N47">
        <v>89.628107972244607</v>
      </c>
      <c r="O47" t="str">
        <f t="shared" si="3"/>
        <v>UP</v>
      </c>
      <c r="P47" t="str">
        <f t="shared" si="4"/>
        <v>UP</v>
      </c>
      <c r="Q47">
        <f t="shared" si="5"/>
        <v>6.3500000000000227</v>
      </c>
      <c r="R47">
        <f t="shared" si="6"/>
        <v>10.350000000000023</v>
      </c>
      <c r="S47">
        <f t="shared" si="7"/>
        <v>0.61352657004831002</v>
      </c>
      <c r="T47" t="str">
        <f t="shared" si="8"/>
        <v>No Indication</v>
      </c>
      <c r="U47" t="str">
        <f t="shared" si="9"/>
        <v>No T+M+I</v>
      </c>
      <c r="V47">
        <v>382.20252345593752</v>
      </c>
      <c r="W47">
        <v>377.49648244932837</v>
      </c>
      <c r="X47">
        <f t="shared" si="10"/>
        <v>4.7060410066091549</v>
      </c>
      <c r="Y47">
        <v>2.6269819061238233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395</v>
      </c>
      <c r="D48">
        <v>398.95</v>
      </c>
      <c r="E48">
        <v>394.6</v>
      </c>
      <c r="F48">
        <v>396</v>
      </c>
      <c r="G48">
        <f>_xll.TA_TYPPRICE(D48,E48,F48)</f>
        <v>396.51666666666665</v>
      </c>
      <c r="H48">
        <v>393.3871154483968</v>
      </c>
      <c r="I48" t="str">
        <f t="shared" si="0"/>
        <v>UP</v>
      </c>
      <c r="J48">
        <v>390.50903422420259</v>
      </c>
      <c r="K48">
        <v>383.03382729325665</v>
      </c>
      <c r="L48" t="str">
        <f t="shared" si="1"/>
        <v>UP</v>
      </c>
      <c r="M48" t="str">
        <f t="shared" si="2"/>
        <v>UP</v>
      </c>
      <c r="N48">
        <v>90.33448295876417</v>
      </c>
      <c r="O48" t="str">
        <f t="shared" si="3"/>
        <v>UP</v>
      </c>
      <c r="P48" t="str">
        <f t="shared" si="4"/>
        <v>UP</v>
      </c>
      <c r="Q48">
        <f t="shared" si="5"/>
        <v>1.3999999999999773</v>
      </c>
      <c r="R48">
        <f t="shared" si="6"/>
        <v>4.3499999999999659</v>
      </c>
      <c r="S48">
        <f t="shared" si="7"/>
        <v>0.32183908045976739</v>
      </c>
      <c r="T48" t="str">
        <f t="shared" si="8"/>
        <v>No Indication</v>
      </c>
      <c r="U48" t="str">
        <f t="shared" si="9"/>
        <v>No T+M+I</v>
      </c>
      <c r="V48">
        <v>384.32521215502408</v>
      </c>
      <c r="W48">
        <v>378.86711337900778</v>
      </c>
      <c r="X48">
        <f t="shared" si="10"/>
        <v>5.4580987760162998</v>
      </c>
      <c r="Y48">
        <v>3.1932052801023185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395.05</v>
      </c>
      <c r="D49">
        <v>399.85</v>
      </c>
      <c r="E49">
        <v>394.55</v>
      </c>
      <c r="F49">
        <v>397</v>
      </c>
      <c r="G49">
        <f>_xll.TA_TYPPRICE(D49,E49,F49)</f>
        <v>397.13333333333338</v>
      </c>
      <c r="H49">
        <v>395.26022439086512</v>
      </c>
      <c r="I49" t="str">
        <f t="shared" si="0"/>
        <v>UP</v>
      </c>
      <c r="J49">
        <v>392.58480439660201</v>
      </c>
      <c r="K49">
        <v>385.59297678364408</v>
      </c>
      <c r="L49" t="str">
        <f t="shared" si="1"/>
        <v>UP</v>
      </c>
      <c r="M49" t="str">
        <f t="shared" si="2"/>
        <v>UP</v>
      </c>
      <c r="N49">
        <v>91.092764159965654</v>
      </c>
      <c r="O49" t="str">
        <f t="shared" si="3"/>
        <v>UP</v>
      </c>
      <c r="P49" t="str">
        <f t="shared" si="4"/>
        <v>UP</v>
      </c>
      <c r="Q49">
        <f t="shared" si="5"/>
        <v>2.4499999999999886</v>
      </c>
      <c r="R49">
        <f t="shared" si="6"/>
        <v>5.3000000000000114</v>
      </c>
      <c r="S49">
        <f t="shared" si="7"/>
        <v>0.46226415094339307</v>
      </c>
      <c r="T49" t="str">
        <f t="shared" si="8"/>
        <v>No Indication</v>
      </c>
      <c r="U49" t="str">
        <f t="shared" si="9"/>
        <v>No T+M+I</v>
      </c>
      <c r="V49">
        <v>386.2751795157896</v>
      </c>
      <c r="W49">
        <v>380.21029016574795</v>
      </c>
      <c r="X49">
        <f t="shared" si="10"/>
        <v>6.0648893500416534</v>
      </c>
      <c r="Y49">
        <v>3.7675420940901856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393.05</v>
      </c>
      <c r="F50">
        <v>397</v>
      </c>
      <c r="G50">
        <f>_xll.TA_TYPPRICE(D50,E50,F50)</f>
        <v>396.68333333333334</v>
      </c>
      <c r="H50">
        <v>395.9717788620992</v>
      </c>
      <c r="I50" t="str">
        <f t="shared" si="0"/>
        <v>UP</v>
      </c>
      <c r="J50">
        <v>394.23262564180158</v>
      </c>
      <c r="K50">
        <v>387.25009305394542</v>
      </c>
      <c r="L50" t="str">
        <f t="shared" si="1"/>
        <v>UP</v>
      </c>
      <c r="M50" t="str">
        <f t="shared" si="2"/>
        <v>UP</v>
      </c>
      <c r="N50">
        <v>91.092764159965654</v>
      </c>
      <c r="O50" t="str">
        <f t="shared" si="3"/>
        <v>UP</v>
      </c>
      <c r="P50" t="str">
        <f t="shared" si="4"/>
        <v>UP</v>
      </c>
      <c r="Q50">
        <f t="shared" si="5"/>
        <v>3.9499999999999886</v>
      </c>
      <c r="R50">
        <f t="shared" si="6"/>
        <v>6.9499999999999886</v>
      </c>
      <c r="S50">
        <f t="shared" si="7"/>
        <v>0.56834532374100644</v>
      </c>
      <c r="T50" t="str">
        <f t="shared" si="8"/>
        <v>No Indication</v>
      </c>
      <c r="U50" t="str">
        <f t="shared" si="9"/>
        <v>No T+M+I</v>
      </c>
      <c r="V50">
        <v>387.92515189797581</v>
      </c>
      <c r="W50">
        <v>381.45397237569256</v>
      </c>
      <c r="X50">
        <f t="shared" si="10"/>
        <v>6.4711795222832507</v>
      </c>
      <c r="Y50">
        <v>4.3082695797287984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398</v>
      </c>
      <c r="D51">
        <v>399.8</v>
      </c>
      <c r="E51">
        <v>395</v>
      </c>
      <c r="F51">
        <v>397</v>
      </c>
      <c r="G51">
        <f>_xll.TA_TYPPRICE(D51,E51,F51)</f>
        <v>397.26666666666665</v>
      </c>
      <c r="H51">
        <v>396.61922276438293</v>
      </c>
      <c r="I51" t="str">
        <f t="shared" si="0"/>
        <v>UP</v>
      </c>
      <c r="J51">
        <v>395.46981994362346</v>
      </c>
      <c r="K51">
        <v>388.9722945975131</v>
      </c>
      <c r="L51" t="str">
        <f t="shared" si="1"/>
        <v>UP</v>
      </c>
      <c r="M51" t="str">
        <f t="shared" si="2"/>
        <v>UP</v>
      </c>
      <c r="N51">
        <v>91.092764159965668</v>
      </c>
      <c r="O51" t="str">
        <f t="shared" si="3"/>
        <v>UP</v>
      </c>
      <c r="P51" t="str">
        <f t="shared" si="4"/>
        <v>UP</v>
      </c>
      <c r="Q51">
        <f t="shared" si="5"/>
        <v>2</v>
      </c>
      <c r="R51">
        <f t="shared" si="6"/>
        <v>4.8000000000000114</v>
      </c>
      <c r="S51">
        <f t="shared" si="7"/>
        <v>0.41666666666666569</v>
      </c>
      <c r="T51" t="str">
        <f t="shared" si="8"/>
        <v>No Indication</v>
      </c>
      <c r="U51" t="str">
        <f t="shared" si="9"/>
        <v>No T+M+I</v>
      </c>
      <c r="V51">
        <v>389.32128237521027</v>
      </c>
      <c r="W51">
        <v>382.60552997749312</v>
      </c>
      <c r="X51">
        <f t="shared" si="10"/>
        <v>6.7157523977171536</v>
      </c>
      <c r="Y51">
        <v>4.7897661433264691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400</v>
      </c>
      <c r="D52">
        <v>418</v>
      </c>
      <c r="E52">
        <v>392.6</v>
      </c>
      <c r="F52">
        <v>405</v>
      </c>
      <c r="G52">
        <f>_xll.TA_TYPPRICE(D52,E52,F52)</f>
        <v>405.2</v>
      </c>
      <c r="H52">
        <v>400.90961138219143</v>
      </c>
      <c r="I52" t="str">
        <f t="shared" si="0"/>
        <v>UP</v>
      </c>
      <c r="J52">
        <v>400.47652662281826</v>
      </c>
      <c r="K52">
        <v>389.77845135362128</v>
      </c>
      <c r="L52" t="str">
        <f t="shared" si="1"/>
        <v>UP</v>
      </c>
      <c r="M52" t="str">
        <f t="shared" si="2"/>
        <v>UP</v>
      </c>
      <c r="N52">
        <v>95.998215247397411</v>
      </c>
      <c r="O52" t="str">
        <f t="shared" si="3"/>
        <v>UP</v>
      </c>
      <c r="P52" t="str">
        <f t="shared" si="4"/>
        <v>UP</v>
      </c>
      <c r="Q52">
        <f t="shared" si="5"/>
        <v>12.399999999999977</v>
      </c>
      <c r="R52">
        <f t="shared" si="6"/>
        <v>25.399999999999977</v>
      </c>
      <c r="S52">
        <f t="shared" si="7"/>
        <v>0.48818897637795228</v>
      </c>
      <c r="T52" t="str">
        <f t="shared" si="8"/>
        <v>No Indication</v>
      </c>
      <c r="U52" t="str">
        <f t="shared" si="9"/>
        <v>No T+M+I</v>
      </c>
      <c r="V52">
        <v>391.73339277902409</v>
      </c>
      <c r="W52">
        <v>384.26437960878991</v>
      </c>
      <c r="X52">
        <f t="shared" si="10"/>
        <v>7.4690131702341773</v>
      </c>
      <c r="Y52">
        <v>5.3256155487080106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406.95</v>
      </c>
      <c r="D53">
        <v>414</v>
      </c>
      <c r="E53">
        <v>400.1</v>
      </c>
      <c r="F53">
        <v>404</v>
      </c>
      <c r="G53">
        <f>_xll.TA_TYPPRICE(D53,E53,F53)</f>
        <v>406.0333333333333</v>
      </c>
      <c r="H53">
        <v>403.47147235776237</v>
      </c>
      <c r="I53" t="str">
        <f t="shared" si="0"/>
        <v>UP</v>
      </c>
      <c r="J53">
        <v>403.48174292885864</v>
      </c>
      <c r="K53">
        <v>392.07212883059435</v>
      </c>
      <c r="L53" t="str">
        <f t="shared" si="1"/>
        <v>UP</v>
      </c>
      <c r="M53" t="str">
        <f t="shared" si="2"/>
        <v>UP</v>
      </c>
      <c r="N53">
        <v>88.391993976184693</v>
      </c>
      <c r="O53" t="str">
        <f t="shared" si="3"/>
        <v>UP</v>
      </c>
      <c r="P53" t="str">
        <f t="shared" si="4"/>
        <v>UP</v>
      </c>
      <c r="Q53">
        <f t="shared" si="5"/>
        <v>3.8999999999999773</v>
      </c>
      <c r="R53">
        <f t="shared" si="6"/>
        <v>13.899999999999977</v>
      </c>
      <c r="S53">
        <f t="shared" si="7"/>
        <v>0.28057553956834413</v>
      </c>
      <c r="T53" t="str">
        <f t="shared" si="8"/>
        <v>No Indication</v>
      </c>
      <c r="U53" t="str">
        <f t="shared" si="9"/>
        <v>No T+M+I</v>
      </c>
      <c r="V53">
        <v>393.62056312071269</v>
      </c>
      <c r="W53">
        <v>385.72627741554624</v>
      </c>
      <c r="X53">
        <f t="shared" si="10"/>
        <v>7.8942857051664532</v>
      </c>
      <c r="Y53">
        <v>5.8393495799996993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404.05</v>
      </c>
      <c r="D54">
        <v>408.2</v>
      </c>
      <c r="E54">
        <v>396</v>
      </c>
      <c r="F54">
        <v>406</v>
      </c>
      <c r="G54">
        <f>_xll.TA_TYPPRICE(D54,E54,F54)</f>
        <v>403.40000000000003</v>
      </c>
      <c r="H54">
        <v>403.4357361788812</v>
      </c>
      <c r="I54" t="str">
        <f t="shared" si="0"/>
        <v>UP</v>
      </c>
      <c r="J54">
        <v>404.53024450022338</v>
      </c>
      <c r="K54">
        <v>392.94498909046229</v>
      </c>
      <c r="L54" t="str">
        <f t="shared" si="1"/>
        <v>UP</v>
      </c>
      <c r="M54" t="str">
        <f t="shared" si="2"/>
        <v>UP</v>
      </c>
      <c r="N54">
        <v>90.311178599544704</v>
      </c>
      <c r="O54" t="str">
        <f t="shared" si="3"/>
        <v>UP</v>
      </c>
      <c r="P54" t="str">
        <f t="shared" si="4"/>
        <v>UP</v>
      </c>
      <c r="Q54">
        <f t="shared" si="5"/>
        <v>10</v>
      </c>
      <c r="R54">
        <f t="shared" si="6"/>
        <v>12.199999999999989</v>
      </c>
      <c r="S54">
        <f t="shared" si="7"/>
        <v>0.81967213114754178</v>
      </c>
      <c r="T54" t="str">
        <f t="shared" si="8"/>
        <v>UP</v>
      </c>
      <c r="U54" t="str">
        <f t="shared" si="9"/>
        <v>UP</v>
      </c>
      <c r="V54">
        <v>395.5250918713723</v>
      </c>
      <c r="W54">
        <v>387.22803464402432</v>
      </c>
      <c r="X54">
        <f t="shared" si="10"/>
        <v>8.2970572273479775</v>
      </c>
      <c r="Y54">
        <v>6.3308911094693547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401</v>
      </c>
      <c r="D55">
        <v>405.85</v>
      </c>
      <c r="E55">
        <v>401</v>
      </c>
      <c r="F55">
        <v>404</v>
      </c>
      <c r="G55">
        <f>_xll.TA_TYPPRICE(D55,E55,F55)</f>
        <v>403.61666666666662</v>
      </c>
      <c r="H55">
        <v>403.52620142277391</v>
      </c>
      <c r="I55" t="str">
        <f t="shared" si="0"/>
        <v>UP</v>
      </c>
      <c r="J55">
        <v>404.82352350017374</v>
      </c>
      <c r="K55">
        <v>394.73499151480399</v>
      </c>
      <c r="L55" t="str">
        <f t="shared" si="1"/>
        <v>No Confirmation</v>
      </c>
      <c r="M55" t="str">
        <f t="shared" si="2"/>
        <v>No Trend</v>
      </c>
      <c r="N55">
        <v>74.843556286902285</v>
      </c>
      <c r="O55" t="str">
        <f t="shared" si="3"/>
        <v>UP</v>
      </c>
      <c r="P55" t="str">
        <f t="shared" si="4"/>
        <v>No Trend + Momentum</v>
      </c>
      <c r="Q55">
        <f t="shared" si="5"/>
        <v>3</v>
      </c>
      <c r="R55">
        <f t="shared" si="6"/>
        <v>4.8500000000000227</v>
      </c>
      <c r="S55">
        <f t="shared" si="7"/>
        <v>0.61855670103092497</v>
      </c>
      <c r="T55" t="str">
        <f t="shared" si="8"/>
        <v>No Indication</v>
      </c>
      <c r="U55" t="str">
        <f t="shared" si="9"/>
        <v>No T+M+I</v>
      </c>
      <c r="V55">
        <v>396.8289238911612</v>
      </c>
      <c r="W55">
        <v>388.47040244817066</v>
      </c>
      <c r="X55">
        <f t="shared" si="10"/>
        <v>8.3585214429905363</v>
      </c>
      <c r="Y55">
        <v>6.7364171761735907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400.6</v>
      </c>
      <c r="D56">
        <v>407</v>
      </c>
      <c r="E56">
        <v>393.9</v>
      </c>
      <c r="F56">
        <v>403</v>
      </c>
      <c r="G56">
        <f>_xll.TA_TYPPRICE(D56,E56,F56)</f>
        <v>401.3</v>
      </c>
      <c r="H56">
        <v>402.41310071138696</v>
      </c>
      <c r="I56" t="str">
        <f t="shared" si="0"/>
        <v>UP</v>
      </c>
      <c r="J56">
        <v>405.30718494457955</v>
      </c>
      <c r="K56">
        <v>394.54943784484755</v>
      </c>
      <c r="L56" t="str">
        <f t="shared" si="1"/>
        <v>No Confirmation</v>
      </c>
      <c r="M56" t="str">
        <f t="shared" si="2"/>
        <v>No Trend</v>
      </c>
      <c r="N56">
        <v>67.606672066459168</v>
      </c>
      <c r="O56" t="str">
        <f t="shared" si="3"/>
        <v>UP</v>
      </c>
      <c r="P56" t="str">
        <f t="shared" si="4"/>
        <v>No Trend + Momentum</v>
      </c>
      <c r="Q56">
        <f t="shared" si="5"/>
        <v>9.1000000000000227</v>
      </c>
      <c r="R56">
        <f t="shared" si="6"/>
        <v>13.100000000000023</v>
      </c>
      <c r="S56">
        <f t="shared" si="7"/>
        <v>0.69465648854961881</v>
      </c>
      <c r="T56" t="str">
        <f t="shared" si="8"/>
        <v>No Indication</v>
      </c>
      <c r="U56" t="str">
        <f t="shared" si="9"/>
        <v>No T+M+I</v>
      </c>
      <c r="V56">
        <v>397.77832021559794</v>
      </c>
      <c r="W56">
        <v>389.54666893349133</v>
      </c>
      <c r="X56">
        <f t="shared" si="10"/>
        <v>8.2316512821066112</v>
      </c>
      <c r="Y56">
        <v>7.0354639973601945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403.1</v>
      </c>
      <c r="D57">
        <v>417.2</v>
      </c>
      <c r="E57">
        <v>398.1</v>
      </c>
      <c r="F57">
        <v>415</v>
      </c>
      <c r="G57">
        <f>_xll.TA_TYPPRICE(D57,E57,F57)</f>
        <v>410.09999999999997</v>
      </c>
      <c r="H57">
        <v>406.25655035569343</v>
      </c>
      <c r="I57" t="str">
        <f t="shared" si="0"/>
        <v>UP</v>
      </c>
      <c r="J57">
        <v>407.95003273467296</v>
      </c>
      <c r="K57">
        <v>395.33845165710363</v>
      </c>
      <c r="L57" t="str">
        <f t="shared" si="1"/>
        <v>UP</v>
      </c>
      <c r="M57" t="str">
        <f t="shared" si="2"/>
        <v>UP</v>
      </c>
      <c r="N57">
        <v>86.780404001077201</v>
      </c>
      <c r="O57" t="str">
        <f t="shared" si="3"/>
        <v>UP</v>
      </c>
      <c r="P57" t="str">
        <f t="shared" si="4"/>
        <v>UP</v>
      </c>
      <c r="Q57">
        <f t="shared" si="5"/>
        <v>16.899999999999977</v>
      </c>
      <c r="R57">
        <f t="shared" si="6"/>
        <v>19.099999999999966</v>
      </c>
      <c r="S57">
        <f t="shared" si="7"/>
        <v>0.884816753926702</v>
      </c>
      <c r="T57" t="str">
        <f t="shared" si="8"/>
        <v>UP</v>
      </c>
      <c r="U57" t="str">
        <f t="shared" si="9"/>
        <v>UP</v>
      </c>
      <c r="V57">
        <v>400.42780941319825</v>
      </c>
      <c r="W57">
        <v>391.43210086434385</v>
      </c>
      <c r="X57">
        <f t="shared" si="10"/>
        <v>8.9957085488543953</v>
      </c>
      <c r="Y57">
        <v>7.4275129076590343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415.1</v>
      </c>
      <c r="D58">
        <v>427</v>
      </c>
      <c r="E58">
        <v>410.95</v>
      </c>
      <c r="F58">
        <v>426</v>
      </c>
      <c r="G58">
        <f>_xll.TA_TYPPRICE(D58,E58,F58)</f>
        <v>421.31666666666666</v>
      </c>
      <c r="H58">
        <v>413.78660851118002</v>
      </c>
      <c r="I58" t="str">
        <f t="shared" si="0"/>
        <v>UP</v>
      </c>
      <c r="J58">
        <v>412.18335879363451</v>
      </c>
      <c r="K58">
        <v>398.80768462219169</v>
      </c>
      <c r="L58" t="str">
        <f t="shared" si="1"/>
        <v>UP</v>
      </c>
      <c r="M58" t="str">
        <f t="shared" si="2"/>
        <v>UP</v>
      </c>
      <c r="N58">
        <v>92.122861070552233</v>
      </c>
      <c r="O58" t="str">
        <f t="shared" si="3"/>
        <v>UP</v>
      </c>
      <c r="P58" t="str">
        <f t="shared" si="4"/>
        <v>UP</v>
      </c>
      <c r="Q58">
        <f t="shared" si="5"/>
        <v>15.050000000000011</v>
      </c>
      <c r="R58">
        <f t="shared" si="6"/>
        <v>16.050000000000011</v>
      </c>
      <c r="S58">
        <f t="shared" si="7"/>
        <v>0.93769470404984423</v>
      </c>
      <c r="T58" t="str">
        <f t="shared" si="8"/>
        <v>UP</v>
      </c>
      <c r="U58" t="str">
        <f t="shared" si="9"/>
        <v>UP</v>
      </c>
      <c r="V58">
        <v>404.36199258039852</v>
      </c>
      <c r="W58">
        <v>393.99268598550356</v>
      </c>
      <c r="X58">
        <f t="shared" si="10"/>
        <v>10.369306594894965</v>
      </c>
      <c r="Y58">
        <v>8.0158716451062197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412.8</v>
      </c>
      <c r="AE58">
        <f t="shared" si="16"/>
        <v>417.1</v>
      </c>
      <c r="AF58">
        <f t="shared" si="17"/>
        <v>419</v>
      </c>
      <c r="AG58">
        <f t="shared" si="18"/>
        <v>420.85</v>
      </c>
    </row>
    <row r="59" spans="1:34" x14ac:dyDescent="0.25">
      <c r="A59" t="s">
        <v>5</v>
      </c>
      <c r="B59" s="1">
        <v>42937</v>
      </c>
      <c r="C59">
        <v>418.05</v>
      </c>
      <c r="D59">
        <v>449.9</v>
      </c>
      <c r="E59">
        <v>415.4</v>
      </c>
      <c r="F59">
        <v>430</v>
      </c>
      <c r="G59">
        <f>_xll.TA_TYPPRICE(D59,E59,F59)</f>
        <v>431.76666666666665</v>
      </c>
      <c r="H59">
        <v>422.77663758892334</v>
      </c>
      <c r="I59" t="str">
        <f t="shared" si="0"/>
        <v>UP</v>
      </c>
      <c r="J59">
        <v>420.56483461727129</v>
      </c>
      <c r="K59">
        <v>402.49486581726018</v>
      </c>
      <c r="L59" t="str">
        <f t="shared" si="1"/>
        <v>UP</v>
      </c>
      <c r="M59" t="str">
        <f t="shared" si="2"/>
        <v>UP</v>
      </c>
      <c r="N59">
        <v>93.345303536406206</v>
      </c>
      <c r="O59" t="str">
        <f t="shared" si="3"/>
        <v>UP</v>
      </c>
      <c r="P59" t="str">
        <f t="shared" si="4"/>
        <v>UP</v>
      </c>
      <c r="Q59">
        <f t="shared" si="5"/>
        <v>14.600000000000023</v>
      </c>
      <c r="R59">
        <f t="shared" si="6"/>
        <v>34.5</v>
      </c>
      <c r="S59">
        <f t="shared" si="7"/>
        <v>0.4231884057971021</v>
      </c>
      <c r="T59" t="str">
        <f t="shared" si="8"/>
        <v>No Indication</v>
      </c>
      <c r="U59" t="str">
        <f t="shared" si="9"/>
        <v>No T+M+I</v>
      </c>
      <c r="V59">
        <v>408.30630141418334</v>
      </c>
      <c r="W59">
        <v>396.65989443102183</v>
      </c>
      <c r="X59">
        <f t="shared" si="10"/>
        <v>11.646406983161512</v>
      </c>
      <c r="Y59">
        <v>8.7419787127172786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432.45</v>
      </c>
      <c r="D60">
        <v>439.25</v>
      </c>
      <c r="E60">
        <v>425.2</v>
      </c>
      <c r="F60">
        <v>435</v>
      </c>
      <c r="G60">
        <f>_xll.TA_TYPPRICE(D60,E60,F60)</f>
        <v>433.15000000000003</v>
      </c>
      <c r="H60">
        <v>427.96331879446166</v>
      </c>
      <c r="I60" t="str">
        <f t="shared" si="0"/>
        <v>UP</v>
      </c>
      <c r="J60">
        <v>424.71709359121098</v>
      </c>
      <c r="K60">
        <v>407.54045119120235</v>
      </c>
      <c r="L60" t="str">
        <f t="shared" si="1"/>
        <v>UP</v>
      </c>
      <c r="M60" t="str">
        <f t="shared" si="2"/>
        <v>UP</v>
      </c>
      <c r="N60">
        <v>94.644030950122755</v>
      </c>
      <c r="O60" t="str">
        <f t="shared" si="3"/>
        <v>UP</v>
      </c>
      <c r="P60" t="str">
        <f t="shared" si="4"/>
        <v>UP</v>
      </c>
      <c r="Q60">
        <f t="shared" si="5"/>
        <v>9.8000000000000114</v>
      </c>
      <c r="R60">
        <f t="shared" si="6"/>
        <v>14.050000000000011</v>
      </c>
      <c r="S60">
        <f t="shared" si="7"/>
        <v>0.69750889679715322</v>
      </c>
      <c r="T60" t="str">
        <f t="shared" si="8"/>
        <v>No Indication</v>
      </c>
      <c r="U60" t="str">
        <f t="shared" si="9"/>
        <v>No T+M+I</v>
      </c>
      <c r="V60">
        <v>412.41302427353975</v>
      </c>
      <c r="W60">
        <v>399.49990225094615</v>
      </c>
      <c r="X60">
        <f t="shared" si="10"/>
        <v>12.913122022593598</v>
      </c>
      <c r="Y60">
        <v>9.576207374692542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425.15</v>
      </c>
      <c r="D61">
        <v>438.9</v>
      </c>
      <c r="E61">
        <v>422</v>
      </c>
      <c r="F61">
        <v>426</v>
      </c>
      <c r="G61">
        <f>_xll.TA_TYPPRICE(D61,E61,F61)</f>
        <v>428.9666666666667</v>
      </c>
      <c r="H61">
        <v>428.46499273056418</v>
      </c>
      <c r="I61" t="str">
        <f t="shared" si="0"/>
        <v>DOWN</v>
      </c>
      <c r="J61">
        <v>427.86885057094185</v>
      </c>
      <c r="K61">
        <v>410.75368425982407</v>
      </c>
      <c r="L61" t="str">
        <f t="shared" si="1"/>
        <v>No Confirmation</v>
      </c>
      <c r="M61" t="str">
        <f t="shared" si="2"/>
        <v>No Trend</v>
      </c>
      <c r="N61">
        <v>65.765716971757854</v>
      </c>
      <c r="O61" t="str">
        <f t="shared" si="3"/>
        <v>UP</v>
      </c>
      <c r="P61" t="str">
        <f t="shared" si="4"/>
        <v>No Trend + Momentum</v>
      </c>
      <c r="Q61">
        <f t="shared" si="5"/>
        <v>4</v>
      </c>
      <c r="R61">
        <f t="shared" si="6"/>
        <v>16.899999999999977</v>
      </c>
      <c r="S61">
        <f t="shared" si="7"/>
        <v>0.2366863905325447</v>
      </c>
      <c r="T61" t="str">
        <f t="shared" si="8"/>
        <v>No Indication</v>
      </c>
      <c r="U61" t="str">
        <f t="shared" si="9"/>
        <v>No T+M+I</v>
      </c>
      <c r="V61">
        <v>414.50332823145669</v>
      </c>
      <c r="W61">
        <v>401.46287245457978</v>
      </c>
      <c r="X61">
        <f t="shared" si="10"/>
        <v>13.040455776876911</v>
      </c>
      <c r="Y61">
        <v>10.269057055129416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429.55</v>
      </c>
      <c r="D62">
        <v>432</v>
      </c>
      <c r="E62">
        <v>423.1</v>
      </c>
      <c r="F62">
        <v>424</v>
      </c>
      <c r="G62">
        <f>_xll.TA_TYPPRICE(D62,E62,F62)</f>
        <v>426.36666666666662</v>
      </c>
      <c r="H62">
        <v>427.41582969861543</v>
      </c>
      <c r="I62" t="str">
        <f t="shared" si="0"/>
        <v>DOWN</v>
      </c>
      <c r="J62">
        <v>428.78688377739923</v>
      </c>
      <c r="K62">
        <v>413.49730997986319</v>
      </c>
      <c r="L62" t="str">
        <f t="shared" si="1"/>
        <v>No Confirmation</v>
      </c>
      <c r="M62" t="str">
        <f t="shared" si="2"/>
        <v>No Trend</v>
      </c>
      <c r="N62">
        <v>60.627136515409511</v>
      </c>
      <c r="O62" t="str">
        <f t="shared" si="3"/>
        <v>UP</v>
      </c>
      <c r="P62" t="str">
        <f t="shared" si="4"/>
        <v>No Trend + Momentum</v>
      </c>
      <c r="Q62">
        <f t="shared" si="5"/>
        <v>0.89999999999997726</v>
      </c>
      <c r="R62">
        <f t="shared" si="6"/>
        <v>8.8999999999999773</v>
      </c>
      <c r="S62">
        <f t="shared" si="7"/>
        <v>0.10112359550561568</v>
      </c>
      <c r="T62" t="str">
        <f t="shared" si="8"/>
        <v>DOWN</v>
      </c>
      <c r="U62" t="str">
        <f t="shared" si="9"/>
        <v>No T+M+I</v>
      </c>
      <c r="V62">
        <v>415.96435465738642</v>
      </c>
      <c r="W62">
        <v>403.13228930979608</v>
      </c>
      <c r="X62">
        <f t="shared" si="10"/>
        <v>12.832065347590344</v>
      </c>
      <c r="Y62">
        <v>10.781658713621601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425</v>
      </c>
      <c r="D63">
        <v>425.35</v>
      </c>
      <c r="E63">
        <v>412.5</v>
      </c>
      <c r="F63">
        <v>414</v>
      </c>
      <c r="G63">
        <f>_xll.TA_TYPPRICE(D63,E63,F63)</f>
        <v>417.2833333333333</v>
      </c>
      <c r="H63">
        <v>422.34958151597436</v>
      </c>
      <c r="I63" t="str">
        <f t="shared" si="0"/>
        <v>DOWN</v>
      </c>
      <c r="J63">
        <v>428.02313182686606</v>
      </c>
      <c r="K63">
        <v>413.27568553989357</v>
      </c>
      <c r="L63" t="str">
        <f t="shared" si="1"/>
        <v>No Confirmation</v>
      </c>
      <c r="M63" t="str">
        <f t="shared" si="2"/>
        <v>No Trend</v>
      </c>
      <c r="N63">
        <v>40.734695060687692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12.850000000000023</v>
      </c>
      <c r="S63">
        <f t="shared" si="7"/>
        <v>0.11673151750972742</v>
      </c>
      <c r="T63" t="str">
        <f t="shared" si="8"/>
        <v>DOWN</v>
      </c>
      <c r="U63" t="str">
        <f t="shared" si="9"/>
        <v>No T+M+I</v>
      </c>
      <c r="V63">
        <v>415.66214624855775</v>
      </c>
      <c r="W63">
        <v>403.93730491647784</v>
      </c>
      <c r="X63">
        <f t="shared" si="10"/>
        <v>11.724841332079905</v>
      </c>
      <c r="Y63">
        <v>10.970295237313263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414.45</v>
      </c>
      <c r="D64">
        <v>418.5</v>
      </c>
      <c r="E64">
        <v>400.1</v>
      </c>
      <c r="F64">
        <v>400.75</v>
      </c>
      <c r="G64">
        <f>_xll.TA_TYPPRICE(D64,E64,F64)</f>
        <v>406.45</v>
      </c>
      <c r="H64">
        <v>414.39979075798715</v>
      </c>
      <c r="I64" t="str">
        <f t="shared" si="0"/>
        <v>DOWN</v>
      </c>
      <c r="J64">
        <v>425.9068803097847</v>
      </c>
      <c r="K64">
        <v>410.34775541991723</v>
      </c>
      <c r="L64" t="str">
        <f t="shared" si="1"/>
        <v>DOWN</v>
      </c>
      <c r="M64" t="str">
        <f t="shared" si="2"/>
        <v>DOWN</v>
      </c>
      <c r="N64">
        <v>26.392246902842402</v>
      </c>
      <c r="O64" t="str">
        <f t="shared" si="3"/>
        <v>DOWN</v>
      </c>
      <c r="P64" t="str">
        <f t="shared" si="4"/>
        <v>DOWN</v>
      </c>
      <c r="Q64">
        <f t="shared" si="5"/>
        <v>0.64999999999997726</v>
      </c>
      <c r="R64">
        <f t="shared" si="6"/>
        <v>18.399999999999977</v>
      </c>
      <c r="S64">
        <f t="shared" si="7"/>
        <v>3.532608695652055E-2</v>
      </c>
      <c r="T64" t="str">
        <f t="shared" si="8"/>
        <v>DOWN</v>
      </c>
      <c r="U64" t="str">
        <f t="shared" si="9"/>
        <v>DOWN</v>
      </c>
      <c r="V64">
        <v>413.36796990262576</v>
      </c>
      <c r="W64">
        <v>403.70120825599798</v>
      </c>
      <c r="X64">
        <f t="shared" si="10"/>
        <v>9.6667616466277764</v>
      </c>
      <c r="Y64">
        <v>10.709588519176165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400</v>
      </c>
      <c r="D65">
        <v>403.35</v>
      </c>
      <c r="E65">
        <v>395</v>
      </c>
      <c r="F65">
        <v>399.75</v>
      </c>
      <c r="G65">
        <f>_xll.TA_TYPPRICE(D65,E65,F65)</f>
        <v>399.36666666666662</v>
      </c>
      <c r="H65">
        <v>406.88322871232685</v>
      </c>
      <c r="I65" t="str">
        <f t="shared" si="0"/>
        <v>DOWN</v>
      </c>
      <c r="J65">
        <v>420.89424024094365</v>
      </c>
      <c r="K65">
        <v>406.93714310438008</v>
      </c>
      <c r="L65" t="str">
        <f t="shared" si="1"/>
        <v>DOWN</v>
      </c>
      <c r="M65" t="str">
        <f t="shared" si="2"/>
        <v>DOWN</v>
      </c>
      <c r="N65">
        <v>25.543773924401954</v>
      </c>
      <c r="O65" t="str">
        <f t="shared" si="3"/>
        <v>DOWN</v>
      </c>
      <c r="P65" t="str">
        <f t="shared" si="4"/>
        <v>DOWN</v>
      </c>
      <c r="Q65">
        <f t="shared" si="5"/>
        <v>4.75</v>
      </c>
      <c r="R65">
        <f t="shared" si="6"/>
        <v>8.3500000000000227</v>
      </c>
      <c r="S65">
        <f t="shared" si="7"/>
        <v>0.56886227544910029</v>
      </c>
      <c r="T65" t="str">
        <f t="shared" si="8"/>
        <v>No Indication</v>
      </c>
      <c r="U65" t="str">
        <f t="shared" si="9"/>
        <v>No T+M+I</v>
      </c>
      <c r="V65">
        <v>411.27289760991408</v>
      </c>
      <c r="W65">
        <v>403.4085261629611</v>
      </c>
      <c r="X65">
        <f t="shared" si="10"/>
        <v>7.8643714469529868</v>
      </c>
      <c r="Y65">
        <v>10.14054510473153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</v>
      </c>
      <c r="D66">
        <v>417</v>
      </c>
      <c r="E66">
        <v>401</v>
      </c>
      <c r="F66">
        <v>413.95</v>
      </c>
      <c r="G66">
        <f>_xll.TA_TYPPRICE(D66,E66,F66)</f>
        <v>410.65000000000003</v>
      </c>
      <c r="H66">
        <v>408.76661435616347</v>
      </c>
      <c r="I66" t="str">
        <f t="shared" si="0"/>
        <v>UP</v>
      </c>
      <c r="J66">
        <v>420.02885352073395</v>
      </c>
      <c r="K66">
        <v>405.6177779700734</v>
      </c>
      <c r="L66" t="str">
        <f t="shared" si="1"/>
        <v>No Confirmation</v>
      </c>
      <c r="M66" t="str">
        <f t="shared" si="2"/>
        <v>No Trend</v>
      </c>
      <c r="N66">
        <v>52.594889145206899</v>
      </c>
      <c r="O66" t="str">
        <f t="shared" si="3"/>
        <v>No Momentum</v>
      </c>
      <c r="P66" t="str">
        <f t="shared" si="4"/>
        <v>No Trend + Momentum</v>
      </c>
      <c r="Q66">
        <f t="shared" si="5"/>
        <v>12.949999999999989</v>
      </c>
      <c r="R66">
        <f t="shared" si="6"/>
        <v>16</v>
      </c>
      <c r="S66">
        <f t="shared" si="7"/>
        <v>0.80937499999999929</v>
      </c>
      <c r="T66" t="str">
        <f t="shared" si="8"/>
        <v>UP</v>
      </c>
      <c r="U66" t="str">
        <f t="shared" si="9"/>
        <v>No T+M+I</v>
      </c>
      <c r="V66">
        <v>411.68475951608116</v>
      </c>
      <c r="W66">
        <v>404.18937607681585</v>
      </c>
      <c r="X66">
        <f t="shared" si="10"/>
        <v>7.4953834392653107</v>
      </c>
      <c r="Y66">
        <v>9.6115127716382851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413.5</v>
      </c>
      <c r="D67">
        <v>419.2</v>
      </c>
      <c r="E67">
        <v>408.4</v>
      </c>
      <c r="F67">
        <v>417.5</v>
      </c>
      <c r="G67">
        <f>_xll.TA_TYPPRICE(D67,E67,F67)</f>
        <v>415.0333333333333</v>
      </c>
      <c r="H67">
        <v>411.89997384474839</v>
      </c>
      <c r="I67" t="str">
        <f t="shared" ref="I67:I104" si="20">IF(F67&gt;H67,"UP","DOWN")</f>
        <v>UP</v>
      </c>
      <c r="J67">
        <v>419.84466384945972</v>
      </c>
      <c r="K67">
        <v>406.23604953227931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57.428314555064297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9.1000000000000227</v>
      </c>
      <c r="R67">
        <f t="shared" ref="R67:R104" si="26">D67-E67</f>
        <v>10.800000000000011</v>
      </c>
      <c r="S67">
        <f t="shared" ref="S67:S104" si="27">Q67/R67</f>
        <v>0.84259259259259378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412.57941189822253</v>
      </c>
      <c r="W67">
        <v>405.17534821927393</v>
      </c>
      <c r="X67">
        <f t="shared" ref="X67:X104" si="30">V67-W67</f>
        <v>7.404063678948603</v>
      </c>
      <c r="Y67">
        <v>9.1700229531003483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415</v>
      </c>
      <c r="D68">
        <v>423.5</v>
      </c>
      <c r="E68">
        <v>406.85</v>
      </c>
      <c r="F68">
        <v>418</v>
      </c>
      <c r="G68">
        <f>_xll.TA_TYPPRICE(D68,E68,F68)</f>
        <v>416.11666666666662</v>
      </c>
      <c r="H68">
        <v>414.00832025570753</v>
      </c>
      <c r="I68" t="str">
        <f t="shared" si="20"/>
        <v>UP</v>
      </c>
      <c r="J68">
        <v>420.65696077180201</v>
      </c>
      <c r="K68">
        <v>406.37248296955056</v>
      </c>
      <c r="L68" t="str">
        <f t="shared" si="21"/>
        <v>No Confirmation</v>
      </c>
      <c r="M68" t="str">
        <f t="shared" si="22"/>
        <v>No Trend</v>
      </c>
      <c r="N68">
        <v>58.179030457438721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11.149999999999977</v>
      </c>
      <c r="R68">
        <f t="shared" si="26"/>
        <v>16.649999999999977</v>
      </c>
      <c r="S68">
        <f t="shared" si="27"/>
        <v>0.66966966966966923</v>
      </c>
      <c r="T68" t="str">
        <f t="shared" si="28"/>
        <v>No Indication</v>
      </c>
      <c r="U68" t="str">
        <f t="shared" si="29"/>
        <v>No T+M+I</v>
      </c>
      <c r="V68">
        <v>413.41334852926519</v>
      </c>
      <c r="W68">
        <v>406.12532242525361</v>
      </c>
      <c r="X68">
        <f t="shared" si="30"/>
        <v>7.2880261040115784</v>
      </c>
      <c r="Y68">
        <v>8.793623583282594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417</v>
      </c>
      <c r="D69">
        <v>418.95</v>
      </c>
      <c r="E69">
        <v>405.25</v>
      </c>
      <c r="F69">
        <v>408.4</v>
      </c>
      <c r="G69">
        <f>_xll.TA_TYPPRICE(D69,E69,F69)</f>
        <v>410.86666666666662</v>
      </c>
      <c r="H69">
        <v>412.43749346118705</v>
      </c>
      <c r="I69" t="str">
        <f t="shared" si="20"/>
        <v>DOWN</v>
      </c>
      <c r="J69">
        <v>420.27763615584598</v>
      </c>
      <c r="K69">
        <v>406.12304230965043</v>
      </c>
      <c r="L69" t="str">
        <f t="shared" si="21"/>
        <v>No Confirmation</v>
      </c>
      <c r="M69" t="str">
        <f t="shared" si="22"/>
        <v>No Trend</v>
      </c>
      <c r="N69">
        <v>40.87845676267569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3.1499999999999773</v>
      </c>
      <c r="R69">
        <f t="shared" si="26"/>
        <v>13.699999999999989</v>
      </c>
      <c r="S69">
        <f t="shared" si="27"/>
        <v>0.2299270072992686</v>
      </c>
      <c r="T69" t="str">
        <f t="shared" si="28"/>
        <v>No Indication</v>
      </c>
      <c r="U69" t="str">
        <f t="shared" si="29"/>
        <v>No T+M+I</v>
      </c>
      <c r="V69">
        <v>412.64206414014745</v>
      </c>
      <c r="W69">
        <v>406.29381706042</v>
      </c>
      <c r="X69">
        <f t="shared" si="30"/>
        <v>6.3482470797274573</v>
      </c>
      <c r="Y69">
        <v>8.3045482825715666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407.4</v>
      </c>
      <c r="D70">
        <v>411.35</v>
      </c>
      <c r="E70">
        <v>402.35</v>
      </c>
      <c r="F70">
        <v>406.05</v>
      </c>
      <c r="G70">
        <f>_xll.TA_TYPPRICE(D70,E70,F70)</f>
        <v>406.58333333333331</v>
      </c>
      <c r="H70">
        <v>409.51041339726021</v>
      </c>
      <c r="I70" t="str">
        <f t="shared" si="20"/>
        <v>DOWN</v>
      </c>
      <c r="J70">
        <v>418.29371701010245</v>
      </c>
      <c r="K70">
        <v>405.28458846306143</v>
      </c>
      <c r="L70" t="str">
        <f t="shared" si="21"/>
        <v>No Confirmation</v>
      </c>
      <c r="M70" t="str">
        <f t="shared" si="22"/>
        <v>No Trend</v>
      </c>
      <c r="N70">
        <v>37.469089351365426</v>
      </c>
      <c r="O70" t="str">
        <f t="shared" si="23"/>
        <v>DOWN</v>
      </c>
      <c r="P70" t="str">
        <f t="shared" si="24"/>
        <v>No Trend + Momentum</v>
      </c>
      <c r="Q70">
        <f t="shared" si="25"/>
        <v>3.6999999999999886</v>
      </c>
      <c r="R70">
        <f t="shared" si="26"/>
        <v>9</v>
      </c>
      <c r="S70">
        <f t="shared" si="27"/>
        <v>0.41111111111110987</v>
      </c>
      <c r="T70" t="str">
        <f t="shared" si="28"/>
        <v>No Indication</v>
      </c>
      <c r="U70" t="str">
        <f t="shared" si="29"/>
        <v>No T+M+I</v>
      </c>
      <c r="V70">
        <v>411.62790042627864</v>
      </c>
      <c r="W70">
        <v>406.27575653742593</v>
      </c>
      <c r="X70">
        <f t="shared" si="30"/>
        <v>5.3521438888527086</v>
      </c>
      <c r="Y70">
        <v>7.7140674038277952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410</v>
      </c>
      <c r="D71">
        <v>411.4</v>
      </c>
      <c r="E71">
        <v>397</v>
      </c>
      <c r="F71">
        <v>398.55</v>
      </c>
      <c r="G71">
        <f>_xll.TA_TYPPRICE(D71,E71,F71)</f>
        <v>402.31666666666666</v>
      </c>
      <c r="H71">
        <v>405.91354003196341</v>
      </c>
      <c r="I71" t="str">
        <f t="shared" si="20"/>
        <v>DOWN</v>
      </c>
      <c r="J71">
        <v>416.76177989674636</v>
      </c>
      <c r="K71">
        <v>403.44356880460333</v>
      </c>
      <c r="L71" t="str">
        <f t="shared" si="21"/>
        <v>DOWN</v>
      </c>
      <c r="M71" t="str">
        <f t="shared" si="22"/>
        <v>DOWN</v>
      </c>
      <c r="N71">
        <v>28.114688054436009</v>
      </c>
      <c r="O71" t="str">
        <f t="shared" si="23"/>
        <v>DOWN</v>
      </c>
      <c r="P71" t="str">
        <f t="shared" si="24"/>
        <v>DOWN</v>
      </c>
      <c r="Q71">
        <f t="shared" si="25"/>
        <v>1.5500000000000114</v>
      </c>
      <c r="R71">
        <f t="shared" si="26"/>
        <v>14.399999999999977</v>
      </c>
      <c r="S71">
        <f t="shared" si="27"/>
        <v>0.10763888888888985</v>
      </c>
      <c r="T71" t="str">
        <f t="shared" si="28"/>
        <v>DOWN</v>
      </c>
      <c r="U71" t="str">
        <f t="shared" si="29"/>
        <v>DOWN</v>
      </c>
      <c r="V71">
        <v>409.61591574531269</v>
      </c>
      <c r="W71">
        <v>405.70347827539439</v>
      </c>
      <c r="X71">
        <f t="shared" si="30"/>
        <v>3.9124374699183022</v>
      </c>
      <c r="Y71">
        <v>6.9537414170458964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402.95</v>
      </c>
      <c r="D72">
        <v>405.85</v>
      </c>
      <c r="E72">
        <v>395.05</v>
      </c>
      <c r="F72">
        <v>403.4</v>
      </c>
      <c r="G72">
        <f>_xll.TA_TYPPRICE(D72,E72,F72)</f>
        <v>401.43333333333339</v>
      </c>
      <c r="H72">
        <v>403.6734366826484</v>
      </c>
      <c r="I72" t="str">
        <f t="shared" si="20"/>
        <v>DOWN</v>
      </c>
      <c r="J72">
        <v>414.33693991969164</v>
      </c>
      <c r="K72">
        <v>401.57833129246927</v>
      </c>
      <c r="L72" t="str">
        <f t="shared" si="21"/>
        <v>No Confirmation</v>
      </c>
      <c r="M72" t="str">
        <f t="shared" si="22"/>
        <v>No Trend</v>
      </c>
      <c r="N72">
        <v>40.185577238016052</v>
      </c>
      <c r="O72" t="str">
        <f t="shared" si="23"/>
        <v>No Momentum</v>
      </c>
      <c r="P72" t="str">
        <f t="shared" si="24"/>
        <v>No Trend + Momentum</v>
      </c>
      <c r="Q72">
        <f t="shared" si="25"/>
        <v>8.3499999999999659</v>
      </c>
      <c r="R72">
        <f t="shared" si="26"/>
        <v>10.800000000000011</v>
      </c>
      <c r="S72">
        <f t="shared" si="27"/>
        <v>0.77314814814814414</v>
      </c>
      <c r="T72" t="str">
        <f t="shared" si="28"/>
        <v>No Indication</v>
      </c>
      <c r="U72" t="str">
        <f t="shared" si="29"/>
        <v>No T+M+I</v>
      </c>
      <c r="V72">
        <v>408.65962101526458</v>
      </c>
      <c r="W72">
        <v>405.5328502549948</v>
      </c>
      <c r="X72">
        <f t="shared" si="30"/>
        <v>3.1267707602697783</v>
      </c>
      <c r="Y72">
        <v>6.1883472856906732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403.4</v>
      </c>
      <c r="D73">
        <v>408</v>
      </c>
      <c r="E73">
        <v>390.65</v>
      </c>
      <c r="F73">
        <v>406</v>
      </c>
      <c r="G73">
        <f>_xll.TA_TYPPRICE(D73,E73,F73)</f>
        <v>401.55</v>
      </c>
      <c r="H73">
        <v>402.61171834132421</v>
      </c>
      <c r="I73" t="str">
        <f t="shared" si="20"/>
        <v>UP</v>
      </c>
      <c r="J73">
        <v>412.92873104864907</v>
      </c>
      <c r="K73">
        <v>399.1498132274761</v>
      </c>
      <c r="L73" t="str">
        <f t="shared" si="21"/>
        <v>No Confirmation</v>
      </c>
      <c r="M73" t="str">
        <f t="shared" si="22"/>
        <v>No Trend</v>
      </c>
      <c r="N73">
        <v>46.235331021736734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15.350000000000023</v>
      </c>
      <c r="R73">
        <f t="shared" si="26"/>
        <v>17.350000000000023</v>
      </c>
      <c r="S73">
        <f t="shared" si="27"/>
        <v>0.88472622478386187</v>
      </c>
      <c r="T73" t="str">
        <f t="shared" si="28"/>
        <v>UP</v>
      </c>
      <c r="U73" t="str">
        <f t="shared" si="29"/>
        <v>No T+M+I</v>
      </c>
      <c r="V73">
        <v>408.2504485513777</v>
      </c>
      <c r="W73">
        <v>405.56745393980998</v>
      </c>
      <c r="X73">
        <f t="shared" si="30"/>
        <v>2.6829946115677217</v>
      </c>
      <c r="Y73">
        <v>5.4872767508660827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395</v>
      </c>
      <c r="D74">
        <v>407.45</v>
      </c>
      <c r="E74">
        <v>388.05</v>
      </c>
      <c r="F74">
        <v>402</v>
      </c>
      <c r="G74">
        <f>_xll.TA_TYPPRICE(D74,E74,F74)</f>
        <v>399.16666666666669</v>
      </c>
      <c r="H74">
        <v>400.88919250399545</v>
      </c>
      <c r="I74" t="str">
        <f t="shared" si="20"/>
        <v>UP</v>
      </c>
      <c r="J74">
        <v>411.71123526006039</v>
      </c>
      <c r="K74">
        <v>396.68318806581476</v>
      </c>
      <c r="L74" t="str">
        <f t="shared" si="21"/>
        <v>No Confirmation</v>
      </c>
      <c r="M74" t="str">
        <f t="shared" si="22"/>
        <v>No Trend</v>
      </c>
      <c r="N74">
        <v>38.706720697280126</v>
      </c>
      <c r="O74" t="str">
        <f t="shared" si="23"/>
        <v>DOWN</v>
      </c>
      <c r="P74" t="str">
        <f t="shared" si="24"/>
        <v>No Trend + Momentum</v>
      </c>
      <c r="Q74">
        <f t="shared" si="25"/>
        <v>13.949999999999989</v>
      </c>
      <c r="R74">
        <f t="shared" si="26"/>
        <v>19.399999999999977</v>
      </c>
      <c r="S74">
        <f t="shared" si="27"/>
        <v>0.71907216494845383</v>
      </c>
      <c r="T74" t="str">
        <f t="shared" si="28"/>
        <v>No Indication</v>
      </c>
      <c r="U74" t="str">
        <f t="shared" si="29"/>
        <v>No T+M+I</v>
      </c>
      <c r="V74">
        <v>407.288841081935</v>
      </c>
      <c r="W74">
        <v>405.30319809241666</v>
      </c>
      <c r="X74">
        <f t="shared" si="30"/>
        <v>1.9856429895183396</v>
      </c>
      <c r="Y74">
        <v>4.7869499985965343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403</v>
      </c>
      <c r="D75">
        <v>415.05</v>
      </c>
      <c r="E75">
        <v>403</v>
      </c>
      <c r="F75">
        <v>411.05</v>
      </c>
      <c r="G75">
        <f>_xll.TA_TYPPRICE(D75,E75,F75)</f>
        <v>409.7</v>
      </c>
      <c r="H75">
        <v>405.29459625199775</v>
      </c>
      <c r="I75" t="str">
        <f t="shared" si="20"/>
        <v>UP</v>
      </c>
      <c r="J75">
        <v>412.45318298004696</v>
      </c>
      <c r="K75">
        <v>398.08692405118927</v>
      </c>
      <c r="L75" t="str">
        <f t="shared" si="21"/>
        <v>No Confirmation</v>
      </c>
      <c r="M75" t="str">
        <f t="shared" si="22"/>
        <v>No Trend</v>
      </c>
      <c r="N75">
        <v>58.032973240948152</v>
      </c>
      <c r="O75" t="str">
        <f t="shared" si="23"/>
        <v>No Momentum</v>
      </c>
      <c r="P75" t="str">
        <f t="shared" si="24"/>
        <v>No Trend + Momentum</v>
      </c>
      <c r="Q75">
        <f t="shared" si="25"/>
        <v>8.0500000000000114</v>
      </c>
      <c r="R75">
        <f t="shared" si="26"/>
        <v>12.050000000000011</v>
      </c>
      <c r="S75">
        <f t="shared" si="27"/>
        <v>0.66804979253112062</v>
      </c>
      <c r="T75" t="str">
        <f t="shared" si="28"/>
        <v>No Indication</v>
      </c>
      <c r="U75" t="str">
        <f t="shared" si="29"/>
        <v>No T+M+I</v>
      </c>
      <c r="V75">
        <v>407.86748091548344</v>
      </c>
      <c r="W75">
        <v>405.728887122608</v>
      </c>
      <c r="X75">
        <f t="shared" si="30"/>
        <v>2.1385937928754402</v>
      </c>
      <c r="Y75">
        <v>4.2572787574523154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407</v>
      </c>
      <c r="D76">
        <v>417.85</v>
      </c>
      <c r="E76">
        <v>407</v>
      </c>
      <c r="F76">
        <v>410.6</v>
      </c>
      <c r="G76">
        <f>_xll.TA_TYPPRICE(D76,E76,F76)</f>
        <v>411.81666666666666</v>
      </c>
      <c r="H76">
        <v>408.55563145933218</v>
      </c>
      <c r="I76" t="str">
        <f t="shared" si="20"/>
        <v>UP</v>
      </c>
      <c r="J76">
        <v>413.65247565114765</v>
      </c>
      <c r="K76">
        <v>400.06760759536945</v>
      </c>
      <c r="L76" t="str">
        <f t="shared" si="21"/>
        <v>No Confirmation</v>
      </c>
      <c r="M76" t="str">
        <f t="shared" si="22"/>
        <v>No Trend</v>
      </c>
      <c r="N76">
        <v>56.917511587461291</v>
      </c>
      <c r="O76" t="str">
        <f t="shared" si="23"/>
        <v>No Momentum</v>
      </c>
      <c r="P76" t="str">
        <f t="shared" si="24"/>
        <v>No Trend + Momentum</v>
      </c>
      <c r="Q76">
        <f t="shared" si="25"/>
        <v>3.6000000000000227</v>
      </c>
      <c r="R76">
        <f t="shared" si="26"/>
        <v>10.850000000000023</v>
      </c>
      <c r="S76">
        <f t="shared" si="27"/>
        <v>0.33179723502304287</v>
      </c>
      <c r="T76" t="str">
        <f t="shared" si="28"/>
        <v>No Indication</v>
      </c>
      <c r="U76" t="str">
        <f t="shared" si="29"/>
        <v>No T+M+I</v>
      </c>
      <c r="V76">
        <v>408.28786846694754</v>
      </c>
      <c r="W76">
        <v>406.08971029871111</v>
      </c>
      <c r="X76">
        <f t="shared" si="30"/>
        <v>2.1981581682364322</v>
      </c>
      <c r="Y76">
        <v>3.8454546396091387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412.5</v>
      </c>
      <c r="D77">
        <v>413.1</v>
      </c>
      <c r="E77">
        <v>401.9</v>
      </c>
      <c r="F77">
        <v>402.1</v>
      </c>
      <c r="G77">
        <f>_xll.TA_TYPPRICE(D77,E77,F77)</f>
        <v>405.7</v>
      </c>
      <c r="H77">
        <v>407.12781572966605</v>
      </c>
      <c r="I77" t="str">
        <f t="shared" si="20"/>
        <v>DOWN</v>
      </c>
      <c r="J77">
        <v>413.52970328422595</v>
      </c>
      <c r="K77">
        <v>400.47480590750956</v>
      </c>
      <c r="L77" t="str">
        <f t="shared" si="21"/>
        <v>No Confirmation</v>
      </c>
      <c r="M77" t="str">
        <f t="shared" si="22"/>
        <v>No Trend</v>
      </c>
      <c r="N77">
        <v>39.14996039565991</v>
      </c>
      <c r="O77" t="str">
        <f t="shared" si="23"/>
        <v>DOWN</v>
      </c>
      <c r="P77" t="str">
        <f t="shared" si="24"/>
        <v>No Trend + Momentum</v>
      </c>
      <c r="Q77">
        <f t="shared" si="25"/>
        <v>0.20000000000004547</v>
      </c>
      <c r="R77">
        <f t="shared" si="26"/>
        <v>11.200000000000045</v>
      </c>
      <c r="S77">
        <f t="shared" si="27"/>
        <v>1.7857142857146846E-2</v>
      </c>
      <c r="T77" t="str">
        <f t="shared" si="28"/>
        <v>DOWN</v>
      </c>
      <c r="U77" t="str">
        <f t="shared" si="29"/>
        <v>No T+M+I</v>
      </c>
      <c r="V77">
        <v>407.33588870280175</v>
      </c>
      <c r="W77">
        <v>405.7941762025103</v>
      </c>
      <c r="X77">
        <f t="shared" si="30"/>
        <v>1.5417125002914531</v>
      </c>
      <c r="Y77">
        <v>3.3847062117456015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400.25</v>
      </c>
      <c r="D78">
        <v>402.3</v>
      </c>
      <c r="E78">
        <v>395.1</v>
      </c>
      <c r="F78">
        <v>396.25</v>
      </c>
      <c r="G78">
        <f>_xll.TA_TYPPRICE(D78,E78,F78)</f>
        <v>397.88333333333338</v>
      </c>
      <c r="H78">
        <v>402.50557453149975</v>
      </c>
      <c r="I78" t="str">
        <f t="shared" si="20"/>
        <v>DOWN</v>
      </c>
      <c r="J78">
        <v>411.03421366550907</v>
      </c>
      <c r="K78">
        <v>399.28040459472965</v>
      </c>
      <c r="L78" t="str">
        <f t="shared" si="21"/>
        <v>DOWN</v>
      </c>
      <c r="M78" t="str">
        <f t="shared" si="22"/>
        <v>DOWN</v>
      </c>
      <c r="N78">
        <v>30.861924420569043</v>
      </c>
      <c r="O78" t="str">
        <f t="shared" si="23"/>
        <v>DOWN</v>
      </c>
      <c r="P78" t="str">
        <f t="shared" si="24"/>
        <v>DOWN</v>
      </c>
      <c r="Q78">
        <f t="shared" si="25"/>
        <v>1.1499999999999773</v>
      </c>
      <c r="R78">
        <f t="shared" si="26"/>
        <v>7.1999999999999886</v>
      </c>
      <c r="S78">
        <f t="shared" si="27"/>
        <v>0.15972222222221932</v>
      </c>
      <c r="T78" t="str">
        <f t="shared" si="28"/>
        <v>DOWN</v>
      </c>
      <c r="U78" t="str">
        <f t="shared" si="29"/>
        <v>DOWN</v>
      </c>
      <c r="V78">
        <v>405.63036736390916</v>
      </c>
      <c r="W78">
        <v>405.08720018750955</v>
      </c>
      <c r="X78">
        <f t="shared" si="30"/>
        <v>0.54316717639960643</v>
      </c>
      <c r="Y78">
        <v>2.8163984046764026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399</v>
      </c>
      <c r="D79">
        <v>400.35</v>
      </c>
      <c r="E79">
        <v>396</v>
      </c>
      <c r="F79">
        <v>397</v>
      </c>
      <c r="G79">
        <f>_xll.TA_TYPPRICE(D79,E79,F79)</f>
        <v>397.7833333333333</v>
      </c>
      <c r="H79">
        <v>400.14445393241652</v>
      </c>
      <c r="I79" t="str">
        <f t="shared" si="20"/>
        <v>DOWN</v>
      </c>
      <c r="J79">
        <v>408.65994396206264</v>
      </c>
      <c r="K79">
        <v>398.55142579590085</v>
      </c>
      <c r="L79" t="str">
        <f t="shared" si="21"/>
        <v>DOWN</v>
      </c>
      <c r="M79" t="str">
        <f t="shared" si="22"/>
        <v>DOWN</v>
      </c>
      <c r="N79">
        <v>33.130553220039459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4.3500000000000227</v>
      </c>
      <c r="S79">
        <f t="shared" si="27"/>
        <v>0.22988505747126317</v>
      </c>
      <c r="T79" t="str">
        <f t="shared" si="28"/>
        <v>No Indication</v>
      </c>
      <c r="U79" t="str">
        <f t="shared" si="29"/>
        <v>No T+M+I</v>
      </c>
      <c r="V79">
        <v>404.30261853869234</v>
      </c>
      <c r="W79">
        <v>404.48814832176811</v>
      </c>
      <c r="X79">
        <f t="shared" si="30"/>
        <v>-0.18552978307576495</v>
      </c>
      <c r="Y79">
        <v>2.2160127671259691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400</v>
      </c>
      <c r="D80">
        <v>401.4</v>
      </c>
      <c r="E80">
        <v>395</v>
      </c>
      <c r="F80">
        <v>397.15</v>
      </c>
      <c r="G80">
        <f>_xll.TA_TYPPRICE(D80,E80,F80)</f>
        <v>397.84999999999997</v>
      </c>
      <c r="H80">
        <v>398.99722696620825</v>
      </c>
      <c r="I80" t="str">
        <f t="shared" si="20"/>
        <v>DOWN</v>
      </c>
      <c r="J80">
        <v>407.04662308160425</v>
      </c>
      <c r="K80">
        <v>397.76222006347842</v>
      </c>
      <c r="L80" t="str">
        <f t="shared" si="21"/>
        <v>DOWN</v>
      </c>
      <c r="M80" t="str">
        <f t="shared" si="22"/>
        <v>DOWN</v>
      </c>
      <c r="N80">
        <v>33.674637023797672</v>
      </c>
      <c r="O80" t="str">
        <f t="shared" si="23"/>
        <v>DOWN</v>
      </c>
      <c r="P80" t="str">
        <f t="shared" si="24"/>
        <v>DOWN</v>
      </c>
      <c r="Q80">
        <f t="shared" si="25"/>
        <v>2.1499999999999773</v>
      </c>
      <c r="R80">
        <f t="shared" si="26"/>
        <v>6.3999999999999773</v>
      </c>
      <c r="S80">
        <f t="shared" si="27"/>
        <v>0.33593749999999767</v>
      </c>
      <c r="T80" t="str">
        <f t="shared" si="28"/>
        <v>No Indication</v>
      </c>
      <c r="U80" t="str">
        <f t="shared" si="29"/>
        <v>No T+M+I</v>
      </c>
      <c r="V80">
        <v>403.20221568658582</v>
      </c>
      <c r="W80">
        <v>403.94458177941493</v>
      </c>
      <c r="X80">
        <f t="shared" si="30"/>
        <v>-0.74236609282911559</v>
      </c>
      <c r="Y80">
        <v>1.6243369951349522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397.2</v>
      </c>
      <c r="D81">
        <v>398.85</v>
      </c>
      <c r="E81">
        <v>394.95</v>
      </c>
      <c r="F81">
        <v>395.05</v>
      </c>
      <c r="G81">
        <f>_xll.TA_TYPPRICE(D81,E81,F81)</f>
        <v>396.2833333333333</v>
      </c>
      <c r="H81">
        <v>397.64028014977077</v>
      </c>
      <c r="I81" t="str">
        <f t="shared" si="20"/>
        <v>DOWN</v>
      </c>
      <c r="J81">
        <v>405.22515128569222</v>
      </c>
      <c r="K81">
        <v>397.1372822715943</v>
      </c>
      <c r="L81" t="str">
        <f t="shared" si="21"/>
        <v>DOWN</v>
      </c>
      <c r="M81" t="str">
        <f t="shared" si="22"/>
        <v>DOWN</v>
      </c>
      <c r="N81">
        <v>29.477384804997602</v>
      </c>
      <c r="O81" t="str">
        <f t="shared" si="23"/>
        <v>DOWN</v>
      </c>
      <c r="P81" t="str">
        <f t="shared" si="24"/>
        <v>DOWN</v>
      </c>
      <c r="Q81">
        <f t="shared" si="25"/>
        <v>0.10000000000002274</v>
      </c>
      <c r="R81">
        <f t="shared" si="26"/>
        <v>3.9000000000000341</v>
      </c>
      <c r="S81">
        <f t="shared" si="27"/>
        <v>2.5641025641031247E-2</v>
      </c>
      <c r="T81" t="str">
        <f t="shared" si="28"/>
        <v>DOWN</v>
      </c>
      <c r="U81" t="str">
        <f t="shared" si="29"/>
        <v>DOWN</v>
      </c>
      <c r="V81">
        <v>401.94802865788029</v>
      </c>
      <c r="W81">
        <v>403.28572386982864</v>
      </c>
      <c r="X81">
        <f t="shared" si="30"/>
        <v>-1.3376952119483576</v>
      </c>
      <c r="Y81">
        <v>1.0319305537182903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397.45</v>
      </c>
      <c r="D82">
        <v>397.45</v>
      </c>
      <c r="E82">
        <v>387</v>
      </c>
      <c r="F82">
        <v>389.15</v>
      </c>
      <c r="G82">
        <f>_xll.TA_TYPPRICE(D82,E82,F82)</f>
        <v>391.2</v>
      </c>
      <c r="H82">
        <v>394.42014007488535</v>
      </c>
      <c r="I82" t="str">
        <f t="shared" si="20"/>
        <v>DOWN</v>
      </c>
      <c r="J82">
        <v>403.49733988887175</v>
      </c>
      <c r="K82">
        <v>394.88455287790669</v>
      </c>
      <c r="L82" t="str">
        <f t="shared" si="21"/>
        <v>DOWN</v>
      </c>
      <c r="M82" t="str">
        <f t="shared" si="22"/>
        <v>DOWN</v>
      </c>
      <c r="N82">
        <v>20.502747054782535</v>
      </c>
      <c r="O82" t="str">
        <f t="shared" si="23"/>
        <v>DOWN</v>
      </c>
      <c r="P82" t="str">
        <f t="shared" si="24"/>
        <v>DOWN</v>
      </c>
      <c r="Q82">
        <f t="shared" si="25"/>
        <v>2.1499999999999773</v>
      </c>
      <c r="R82">
        <f t="shared" si="26"/>
        <v>10.449999999999989</v>
      </c>
      <c r="S82">
        <f t="shared" si="27"/>
        <v>0.20574162679425642</v>
      </c>
      <c r="T82" t="str">
        <f t="shared" si="28"/>
        <v>No Indication</v>
      </c>
      <c r="U82" t="str">
        <f t="shared" si="29"/>
        <v>No T+M+I</v>
      </c>
      <c r="V82">
        <v>399.97910117205254</v>
      </c>
      <c r="W82">
        <v>402.2386332128043</v>
      </c>
      <c r="X82">
        <f t="shared" si="30"/>
        <v>-2.2595320407517647</v>
      </c>
      <c r="Y82">
        <v>0.37363803482427926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384.3</v>
      </c>
      <c r="D83">
        <v>390.55</v>
      </c>
      <c r="E83">
        <v>384.1</v>
      </c>
      <c r="F83">
        <v>384.5</v>
      </c>
      <c r="G83">
        <f>_xll.TA_TYPPRICE(D83,E83,F83)</f>
        <v>386.38333333333338</v>
      </c>
      <c r="H83">
        <v>390.40173670410934</v>
      </c>
      <c r="I83" t="str">
        <f t="shared" si="20"/>
        <v>DOWN</v>
      </c>
      <c r="J83">
        <v>400.62015324690026</v>
      </c>
      <c r="K83">
        <v>392.48798557170522</v>
      </c>
      <c r="L83" t="str">
        <f t="shared" si="21"/>
        <v>DOWN</v>
      </c>
      <c r="M83" t="str">
        <f t="shared" si="22"/>
        <v>DOWN</v>
      </c>
      <c r="N83">
        <v>15.772033752704443</v>
      </c>
      <c r="O83" t="str">
        <f t="shared" si="23"/>
        <v>DOWN</v>
      </c>
      <c r="P83" t="str">
        <f t="shared" si="24"/>
        <v>DOWN</v>
      </c>
      <c r="Q83">
        <f t="shared" si="25"/>
        <v>0.39999999999997726</v>
      </c>
      <c r="R83">
        <f t="shared" si="26"/>
        <v>6.4499999999999886</v>
      </c>
      <c r="S83">
        <f t="shared" si="27"/>
        <v>6.2015503875965577E-2</v>
      </c>
      <c r="T83" t="str">
        <f t="shared" si="28"/>
        <v>DOWN</v>
      </c>
      <c r="U83" t="str">
        <f t="shared" si="29"/>
        <v>DOWN</v>
      </c>
      <c r="V83">
        <v>397.59770099173676</v>
      </c>
      <c r="W83">
        <v>400.92466038222619</v>
      </c>
      <c r="X83">
        <f t="shared" si="30"/>
        <v>-3.326959390489435</v>
      </c>
      <c r="Y83">
        <v>-0.36648145023846357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389.8</v>
      </c>
      <c r="AE83">
        <f t="shared" si="36"/>
        <v>388.1</v>
      </c>
      <c r="AF83">
        <f t="shared" si="37"/>
        <v>387.35</v>
      </c>
      <c r="AG83">
        <f t="shared" si="38"/>
        <v>386.55</v>
      </c>
    </row>
    <row r="84" spans="1:33" x14ac:dyDescent="0.25">
      <c r="A84" t="s">
        <v>5</v>
      </c>
      <c r="B84" s="1">
        <v>42976</v>
      </c>
      <c r="C84">
        <v>388.6</v>
      </c>
      <c r="D84">
        <v>390.8</v>
      </c>
      <c r="E84">
        <v>382</v>
      </c>
      <c r="F84">
        <v>383.5</v>
      </c>
      <c r="G84">
        <f>_xll.TA_TYPPRICE(D84,E84,F84)</f>
        <v>385.43333333333334</v>
      </c>
      <c r="H84">
        <v>387.91753501872131</v>
      </c>
      <c r="I84" t="str">
        <f t="shared" si="20"/>
        <v>DOWN</v>
      </c>
      <c r="J84">
        <v>398.43789696981133</v>
      </c>
      <c r="K84">
        <v>390.15732211132627</v>
      </c>
      <c r="L84" t="str">
        <f t="shared" si="21"/>
        <v>DOWN</v>
      </c>
      <c r="M84" t="str">
        <f t="shared" si="22"/>
        <v>DOWN</v>
      </c>
      <c r="N84">
        <v>14.850896579169811</v>
      </c>
      <c r="O84" t="str">
        <f t="shared" si="23"/>
        <v>DOWN</v>
      </c>
      <c r="P84" t="str">
        <f t="shared" si="24"/>
        <v>DOWN</v>
      </c>
      <c r="Q84">
        <f t="shared" si="25"/>
        <v>1.5</v>
      </c>
      <c r="R84">
        <f t="shared" si="26"/>
        <v>8.8000000000000114</v>
      </c>
      <c r="S84">
        <f t="shared" si="27"/>
        <v>0.17045454545454525</v>
      </c>
      <c r="T84" t="str">
        <f t="shared" si="28"/>
        <v>DOWN</v>
      </c>
      <c r="U84" t="str">
        <f t="shared" si="29"/>
        <v>DOWN</v>
      </c>
      <c r="V84">
        <v>395.42882391608492</v>
      </c>
      <c r="W84">
        <v>399.63394479835756</v>
      </c>
      <c r="X84">
        <f t="shared" si="30"/>
        <v>-4.205120882272638</v>
      </c>
      <c r="Y84">
        <v>-1.1342093366452985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389.8</v>
      </c>
      <c r="AE84">
        <f t="shared" si="36"/>
        <v>387.45000000000005</v>
      </c>
      <c r="AF84">
        <f t="shared" si="37"/>
        <v>386.40000000000003</v>
      </c>
      <c r="AG84">
        <f t="shared" si="38"/>
        <v>385.35</v>
      </c>
    </row>
    <row r="85" spans="1:33" x14ac:dyDescent="0.25">
      <c r="A85" t="s">
        <v>5</v>
      </c>
      <c r="B85" s="1">
        <v>42977</v>
      </c>
      <c r="C85">
        <v>385.55</v>
      </c>
      <c r="D85">
        <v>389.25</v>
      </c>
      <c r="E85">
        <v>382.25</v>
      </c>
      <c r="F85">
        <v>385.3</v>
      </c>
      <c r="G85">
        <f>_xll.TA_TYPPRICE(D85,E85,F85)</f>
        <v>385.59999999999997</v>
      </c>
      <c r="H85">
        <v>386.75876750936061</v>
      </c>
      <c r="I85" t="str">
        <f t="shared" si="20"/>
        <v>DOWN</v>
      </c>
      <c r="J85">
        <v>396.39614208763106</v>
      </c>
      <c r="K85">
        <v>388.40013941992044</v>
      </c>
      <c r="L85" t="str">
        <f t="shared" si="21"/>
        <v>DOWN</v>
      </c>
      <c r="M85" t="str">
        <f t="shared" si="22"/>
        <v>DOWN</v>
      </c>
      <c r="N85">
        <v>24.74053183300353</v>
      </c>
      <c r="O85" t="str">
        <f t="shared" si="23"/>
        <v>DOWN</v>
      </c>
      <c r="P85" t="str">
        <f t="shared" si="24"/>
        <v>DOWN</v>
      </c>
      <c r="Q85">
        <f t="shared" si="25"/>
        <v>3.0500000000000114</v>
      </c>
      <c r="R85">
        <f t="shared" si="26"/>
        <v>7</v>
      </c>
      <c r="S85">
        <f t="shared" si="27"/>
        <v>0.43571428571428733</v>
      </c>
      <c r="T85" t="str">
        <f t="shared" si="28"/>
        <v>No Indication</v>
      </c>
      <c r="U85" t="str">
        <f t="shared" si="29"/>
        <v>No T+M+I</v>
      </c>
      <c r="V85">
        <v>393.87054331361031</v>
      </c>
      <c r="W85">
        <v>398.57217110959033</v>
      </c>
      <c r="X85">
        <f t="shared" si="30"/>
        <v>-4.7016277959800163</v>
      </c>
      <c r="Y85">
        <v>-1.8476930285122422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387</v>
      </c>
      <c r="D86">
        <v>399.6</v>
      </c>
      <c r="E86">
        <v>381.05</v>
      </c>
      <c r="F86">
        <v>397.5</v>
      </c>
      <c r="G86">
        <f>_xll.TA_TYPPRICE(D86,E86,F86)</f>
        <v>392.7166666666667</v>
      </c>
      <c r="H86">
        <v>389.73771708801365</v>
      </c>
      <c r="I86" t="str">
        <f t="shared" si="20"/>
        <v>UP</v>
      </c>
      <c r="J86">
        <v>397.10811051260197</v>
      </c>
      <c r="K86">
        <v>386.76677510438259</v>
      </c>
      <c r="L86" t="str">
        <f t="shared" si="21"/>
        <v>UP</v>
      </c>
      <c r="M86" t="str">
        <f t="shared" si="22"/>
        <v>UP</v>
      </c>
      <c r="N86">
        <v>62.06690580887534</v>
      </c>
      <c r="O86" t="str">
        <f t="shared" si="23"/>
        <v>UP</v>
      </c>
      <c r="P86" t="str">
        <f t="shared" si="24"/>
        <v>UP</v>
      </c>
      <c r="Q86">
        <f t="shared" si="25"/>
        <v>16.449999999999989</v>
      </c>
      <c r="R86">
        <f t="shared" si="26"/>
        <v>18.550000000000011</v>
      </c>
      <c r="S86">
        <f t="shared" si="27"/>
        <v>0.88679245283018748</v>
      </c>
      <c r="T86" t="str">
        <f t="shared" si="28"/>
        <v>UP</v>
      </c>
      <c r="U86" t="str">
        <f t="shared" si="29"/>
        <v>UP</v>
      </c>
      <c r="V86">
        <v>394.42892126536259</v>
      </c>
      <c r="W86">
        <v>398.49275102739847</v>
      </c>
      <c r="X86">
        <f t="shared" si="30"/>
        <v>-4.0638297620358799</v>
      </c>
      <c r="Y86">
        <v>-2.2909203752169698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395</v>
      </c>
      <c r="D87">
        <v>400</v>
      </c>
      <c r="E87">
        <v>390.05</v>
      </c>
      <c r="F87">
        <v>400</v>
      </c>
      <c r="G87">
        <f>_xll.TA_TYPPRICE(D87,E87,F87)</f>
        <v>396.68333333333334</v>
      </c>
      <c r="H87">
        <v>393.2105252106735</v>
      </c>
      <c r="I87" t="str">
        <f t="shared" si="20"/>
        <v>UP</v>
      </c>
      <c r="J87">
        <v>397.75075262091264</v>
      </c>
      <c r="K87">
        <v>387.496380636742</v>
      </c>
      <c r="L87" t="str">
        <f t="shared" si="21"/>
        <v>UP</v>
      </c>
      <c r="M87" t="str">
        <f t="shared" si="22"/>
        <v>UP</v>
      </c>
      <c r="N87">
        <v>66.342764031202861</v>
      </c>
      <c r="O87" t="str">
        <f t="shared" si="23"/>
        <v>UP</v>
      </c>
      <c r="P87" t="str">
        <f t="shared" si="24"/>
        <v>UP</v>
      </c>
      <c r="Q87">
        <f t="shared" si="25"/>
        <v>9.9499999999999886</v>
      </c>
      <c r="R87">
        <f t="shared" si="26"/>
        <v>9.9499999999999886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395.28601030146064</v>
      </c>
      <c r="W87">
        <v>398.60439909944301</v>
      </c>
      <c r="X87">
        <f t="shared" si="30"/>
        <v>-3.3183887979823794</v>
      </c>
      <c r="Y87">
        <v>-2.4964140597700517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399.75</v>
      </c>
      <c r="D88">
        <v>402</v>
      </c>
      <c r="E88">
        <v>391.4</v>
      </c>
      <c r="F88">
        <v>392.75</v>
      </c>
      <c r="G88">
        <f>_xll.TA_TYPPRICE(D88,E88,F88)</f>
        <v>395.38333333333338</v>
      </c>
      <c r="H88">
        <v>394.29692927200347</v>
      </c>
      <c r="I88" t="str">
        <f t="shared" si="20"/>
        <v>DOWN</v>
      </c>
      <c r="J88">
        <v>398.69502981626539</v>
      </c>
      <c r="K88">
        <v>388.3638516063549</v>
      </c>
      <c r="L88" t="str">
        <f t="shared" si="21"/>
        <v>No Confirmation</v>
      </c>
      <c r="M88" t="str">
        <f t="shared" si="22"/>
        <v>No Trend</v>
      </c>
      <c r="N88">
        <v>47.09790836049644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1.3500000000000227</v>
      </c>
      <c r="R88">
        <f t="shared" si="26"/>
        <v>10.600000000000023</v>
      </c>
      <c r="S88">
        <f t="shared" si="27"/>
        <v>0.12735849056603959</v>
      </c>
      <c r="T88" t="str">
        <f t="shared" si="28"/>
        <v>DOWN</v>
      </c>
      <c r="U88" t="str">
        <f t="shared" si="29"/>
        <v>No T+M+I</v>
      </c>
      <c r="V88">
        <v>394.89585487046668</v>
      </c>
      <c r="W88">
        <v>398.1707399068917</v>
      </c>
      <c r="X88">
        <f t="shared" si="30"/>
        <v>-3.2748850364250188</v>
      </c>
      <c r="Y88">
        <v>-2.6521082551010453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394.9</v>
      </c>
      <c r="D89">
        <v>398.35</v>
      </c>
      <c r="E89">
        <v>392</v>
      </c>
      <c r="F89">
        <v>395</v>
      </c>
      <c r="G89">
        <f>_xll.TA_TYPPRICE(D89,E89,F89)</f>
        <v>395.11666666666662</v>
      </c>
      <c r="H89">
        <v>394.70679796933507</v>
      </c>
      <c r="I89" t="str">
        <f t="shared" si="20"/>
        <v>UP</v>
      </c>
      <c r="J89">
        <v>398.61835652376197</v>
      </c>
      <c r="K89">
        <v>389.17188458272045</v>
      </c>
      <c r="L89" t="str">
        <f t="shared" si="21"/>
        <v>No Confirmation</v>
      </c>
      <c r="M89" t="str">
        <f t="shared" si="22"/>
        <v>No Trend</v>
      </c>
      <c r="N89">
        <v>52.448921229669011</v>
      </c>
      <c r="O89" t="str">
        <f t="shared" si="23"/>
        <v>No Momentum</v>
      </c>
      <c r="P89" t="str">
        <f t="shared" si="24"/>
        <v>No Trend + Momentum</v>
      </c>
      <c r="Q89">
        <f t="shared" si="25"/>
        <v>3</v>
      </c>
      <c r="R89">
        <f t="shared" si="26"/>
        <v>6.3500000000000227</v>
      </c>
      <c r="S89">
        <f t="shared" si="27"/>
        <v>0.47244094488188809</v>
      </c>
      <c r="T89" t="str">
        <f t="shared" si="28"/>
        <v>No Indication</v>
      </c>
      <c r="U89" t="str">
        <f t="shared" si="29"/>
        <v>No T+M+I</v>
      </c>
      <c r="V89">
        <v>394.91187719808721</v>
      </c>
      <c r="W89">
        <v>397.93587028415897</v>
      </c>
      <c r="X89">
        <f t="shared" si="30"/>
        <v>-3.023993086071755</v>
      </c>
      <c r="Y89">
        <v>-2.7264852212951873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396.45</v>
      </c>
      <c r="D90">
        <v>396.5</v>
      </c>
      <c r="E90">
        <v>390.2</v>
      </c>
      <c r="F90">
        <v>395.15</v>
      </c>
      <c r="G90">
        <f>_xll.TA_TYPPRICE(D90,E90,F90)</f>
        <v>393.95</v>
      </c>
      <c r="H90">
        <v>394.3283989846675</v>
      </c>
      <c r="I90" t="str">
        <f t="shared" si="20"/>
        <v>UP</v>
      </c>
      <c r="J90">
        <v>398.14761062959263</v>
      </c>
      <c r="K90">
        <v>389.40035467544925</v>
      </c>
      <c r="L90" t="str">
        <f t="shared" si="21"/>
        <v>No Confirmation</v>
      </c>
      <c r="M90" t="str">
        <f t="shared" si="22"/>
        <v>No Trend</v>
      </c>
      <c r="N90">
        <v>52.846384411217919</v>
      </c>
      <c r="O90" t="str">
        <f t="shared" si="23"/>
        <v>No Momentum</v>
      </c>
      <c r="P90" t="str">
        <f t="shared" si="24"/>
        <v>No Trend + Momentum</v>
      </c>
      <c r="Q90">
        <f t="shared" si="25"/>
        <v>4.9499999999999886</v>
      </c>
      <c r="R90">
        <f t="shared" si="26"/>
        <v>6.3000000000000114</v>
      </c>
      <c r="S90">
        <f t="shared" si="27"/>
        <v>0.78571428571428248</v>
      </c>
      <c r="T90" t="str">
        <f t="shared" si="28"/>
        <v>No Indication</v>
      </c>
      <c r="U90" t="str">
        <f t="shared" si="29"/>
        <v>No T+M+I</v>
      </c>
      <c r="V90">
        <v>394.94851147530454</v>
      </c>
      <c r="W90">
        <v>397.72950952236943</v>
      </c>
      <c r="X90">
        <f t="shared" si="30"/>
        <v>-2.7809980470648838</v>
      </c>
      <c r="Y90">
        <v>-2.7373877864491267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397</v>
      </c>
      <c r="D91">
        <v>398.35</v>
      </c>
      <c r="E91">
        <v>392.1</v>
      </c>
      <c r="F91">
        <v>395</v>
      </c>
      <c r="G91">
        <f>_xll.TA_TYPPRICE(D91,E91,F91)</f>
        <v>395.15000000000003</v>
      </c>
      <c r="H91">
        <v>394.7391994923338</v>
      </c>
      <c r="I91" t="str">
        <f t="shared" si="20"/>
        <v>UP</v>
      </c>
      <c r="J91">
        <v>398.19258604523873</v>
      </c>
      <c r="K91">
        <v>390.00027585868276</v>
      </c>
      <c r="L91" t="str">
        <f t="shared" si="21"/>
        <v>No Confirmation</v>
      </c>
      <c r="M91" t="str">
        <f t="shared" si="22"/>
        <v>No Trend</v>
      </c>
      <c r="N91">
        <v>52.299937826282218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2.8999999999999773</v>
      </c>
      <c r="R91">
        <f t="shared" si="26"/>
        <v>6.25</v>
      </c>
      <c r="S91">
        <f t="shared" si="27"/>
        <v>0.46399999999999636</v>
      </c>
      <c r="T91" t="str">
        <f t="shared" si="28"/>
        <v>No Indication</v>
      </c>
      <c r="U91" t="str">
        <f t="shared" si="29"/>
        <v>No T+M+I</v>
      </c>
      <c r="V91">
        <v>394.95643278679614</v>
      </c>
      <c r="W91">
        <v>397.52732363182355</v>
      </c>
      <c r="X91">
        <f t="shared" si="30"/>
        <v>-2.5708908450274066</v>
      </c>
      <c r="Y91">
        <v>-2.7040883981647825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397.05</v>
      </c>
      <c r="D92">
        <v>402.05</v>
      </c>
      <c r="E92">
        <v>395.05</v>
      </c>
      <c r="F92">
        <v>397</v>
      </c>
      <c r="G92">
        <f>_xll.TA_TYPPRICE(D92,E92,F92)</f>
        <v>398.0333333333333</v>
      </c>
      <c r="H92">
        <v>396.38626641283355</v>
      </c>
      <c r="I92" t="str">
        <f t="shared" si="20"/>
        <v>UP</v>
      </c>
      <c r="J92">
        <v>399.0497891462968</v>
      </c>
      <c r="K92">
        <v>391.1224367789755</v>
      </c>
      <c r="L92" t="str">
        <f t="shared" si="21"/>
        <v>No Confirmation</v>
      </c>
      <c r="M92" t="str">
        <f t="shared" si="22"/>
        <v>No Trend</v>
      </c>
      <c r="N92">
        <v>59.312024388863861</v>
      </c>
      <c r="O92" t="str">
        <f t="shared" si="23"/>
        <v>No Momentum</v>
      </c>
      <c r="P92" t="str">
        <f t="shared" si="24"/>
        <v>No Trend + Momentum</v>
      </c>
      <c r="Q92">
        <f t="shared" si="25"/>
        <v>1.9499999999999886</v>
      </c>
      <c r="R92">
        <f t="shared" si="26"/>
        <v>7</v>
      </c>
      <c r="S92">
        <f t="shared" si="27"/>
        <v>0.27857142857142697</v>
      </c>
      <c r="T92" t="str">
        <f t="shared" si="28"/>
        <v>No Indication</v>
      </c>
      <c r="U92" t="str">
        <f t="shared" si="29"/>
        <v>No T+M+I</v>
      </c>
      <c r="V92">
        <v>395.27082774267365</v>
      </c>
      <c r="W92">
        <v>397.48826262205887</v>
      </c>
      <c r="X92">
        <f t="shared" si="30"/>
        <v>-2.2174348793852232</v>
      </c>
      <c r="Y92">
        <v>-2.6067576944088708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397.5</v>
      </c>
      <c r="D93">
        <v>400.5</v>
      </c>
      <c r="E93">
        <v>396</v>
      </c>
      <c r="F93">
        <v>398.65</v>
      </c>
      <c r="G93">
        <f>_xll.TA_TYPPRICE(D93,E93,F93)</f>
        <v>398.38333333333338</v>
      </c>
      <c r="H93">
        <v>397.38479987308347</v>
      </c>
      <c r="I93" t="str">
        <f t="shared" si="20"/>
        <v>UP</v>
      </c>
      <c r="J93">
        <v>399.3720582248975</v>
      </c>
      <c r="K93">
        <v>392.20633971698095</v>
      </c>
      <c r="L93" t="str">
        <f t="shared" si="21"/>
        <v>No Confirmation</v>
      </c>
      <c r="M93" t="str">
        <f t="shared" si="22"/>
        <v>No Trend</v>
      </c>
      <c r="N93">
        <v>64.668234708780986</v>
      </c>
      <c r="O93" t="str">
        <f t="shared" si="23"/>
        <v>UP</v>
      </c>
      <c r="P93" t="str">
        <f t="shared" si="24"/>
        <v>No Trend + Momentum</v>
      </c>
      <c r="Q93">
        <f t="shared" si="25"/>
        <v>2.6499999999999773</v>
      </c>
      <c r="R93">
        <f t="shared" si="26"/>
        <v>4.5</v>
      </c>
      <c r="S93">
        <f t="shared" si="27"/>
        <v>0.5888888888888838</v>
      </c>
      <c r="T93" t="str">
        <f t="shared" si="28"/>
        <v>No Indication</v>
      </c>
      <c r="U93" t="str">
        <f t="shared" si="29"/>
        <v>No T+M+I</v>
      </c>
      <c r="V93">
        <v>395.7907003976469</v>
      </c>
      <c r="W93">
        <v>397.57431724264711</v>
      </c>
      <c r="X93">
        <f t="shared" si="30"/>
        <v>-1.7836168450002106</v>
      </c>
      <c r="Y93">
        <v>-2.4421295245271386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398.65</v>
      </c>
      <c r="D94">
        <v>401.3</v>
      </c>
      <c r="E94">
        <v>395.65</v>
      </c>
      <c r="F94">
        <v>396</v>
      </c>
      <c r="G94">
        <f>_xll.TA_TYPPRICE(D94,E94,F94)</f>
        <v>397.65000000000003</v>
      </c>
      <c r="H94">
        <v>397.51739993654178</v>
      </c>
      <c r="I94" t="str">
        <f t="shared" si="20"/>
        <v>DOWN</v>
      </c>
      <c r="J94">
        <v>399.80048973047582</v>
      </c>
      <c r="K94">
        <v>392.97159755765182</v>
      </c>
      <c r="L94" t="str">
        <f t="shared" si="21"/>
        <v>No Confirmation</v>
      </c>
      <c r="M94" t="str">
        <f t="shared" si="22"/>
        <v>No Trend</v>
      </c>
      <c r="N94">
        <v>51.150267430980378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0.35000000000002274</v>
      </c>
      <c r="R94">
        <f t="shared" si="26"/>
        <v>5.6500000000000341</v>
      </c>
      <c r="S94">
        <f t="shared" si="27"/>
        <v>6.1946902654870906E-2</v>
      </c>
      <c r="T94" t="str">
        <f t="shared" si="28"/>
        <v>DOWN</v>
      </c>
      <c r="U94" t="str">
        <f t="shared" si="29"/>
        <v>No T+M+I</v>
      </c>
      <c r="V94">
        <v>395.82290033647047</v>
      </c>
      <c r="W94">
        <v>397.45770115059918</v>
      </c>
      <c r="X94">
        <f t="shared" si="30"/>
        <v>-1.6348008141287096</v>
      </c>
      <c r="Y94">
        <v>-2.2806637824474527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399.9</v>
      </c>
      <c r="D95">
        <v>405</v>
      </c>
      <c r="E95">
        <v>395.25</v>
      </c>
      <c r="F95">
        <v>397</v>
      </c>
      <c r="G95">
        <f>_xll.TA_TYPPRICE(D95,E95,F95)</f>
        <v>399.08333333333331</v>
      </c>
      <c r="H95">
        <v>398.30036663493752</v>
      </c>
      <c r="I95" t="str">
        <f t="shared" si="20"/>
        <v>DOWN</v>
      </c>
      <c r="J95">
        <v>400.95593645703673</v>
      </c>
      <c r="K95">
        <v>393.47790921150698</v>
      </c>
      <c r="L95" t="str">
        <f t="shared" si="21"/>
        <v>No Confirmation</v>
      </c>
      <c r="M95" t="str">
        <f t="shared" si="22"/>
        <v>No Trend</v>
      </c>
      <c r="N95">
        <v>55.534629753094237</v>
      </c>
      <c r="O95" t="str">
        <f t="shared" si="23"/>
        <v>No Momentum</v>
      </c>
      <c r="P95" t="str">
        <f t="shared" si="24"/>
        <v>No Trend + Momentum</v>
      </c>
      <c r="Q95">
        <f t="shared" si="25"/>
        <v>1.75</v>
      </c>
      <c r="R95">
        <f t="shared" si="26"/>
        <v>9.75</v>
      </c>
      <c r="S95">
        <f t="shared" si="27"/>
        <v>0.17948717948717949</v>
      </c>
      <c r="T95" t="str">
        <f t="shared" si="28"/>
        <v>DOWN</v>
      </c>
      <c r="U95" t="str">
        <f t="shared" si="29"/>
        <v>No T+M+I</v>
      </c>
      <c r="V95">
        <v>396.00399259239811</v>
      </c>
      <c r="W95">
        <v>397.42379736166589</v>
      </c>
      <c r="X95">
        <f t="shared" si="30"/>
        <v>-1.4198047692677846</v>
      </c>
      <c r="Y95">
        <v>-2.1084919798115189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395.65</v>
      </c>
      <c r="D96">
        <v>398.3</v>
      </c>
      <c r="E96">
        <v>393</v>
      </c>
      <c r="F96">
        <v>395</v>
      </c>
      <c r="G96">
        <f>_xll.TA_TYPPRICE(D96,E96,F96)</f>
        <v>395.43333333333334</v>
      </c>
      <c r="H96">
        <v>396.86684998413546</v>
      </c>
      <c r="I96" t="str">
        <f t="shared" si="20"/>
        <v>DOWN</v>
      </c>
      <c r="J96">
        <v>400.36572835547304</v>
      </c>
      <c r="K96">
        <v>393.37170716450544</v>
      </c>
      <c r="L96" t="str">
        <f t="shared" si="21"/>
        <v>No Confirmation</v>
      </c>
      <c r="M96" t="str">
        <f t="shared" si="22"/>
        <v>No Trend</v>
      </c>
      <c r="N96">
        <v>45.357345875172335</v>
      </c>
      <c r="O96" t="str">
        <f t="shared" si="23"/>
        <v>No Momentum</v>
      </c>
      <c r="P96" t="str">
        <f t="shared" si="24"/>
        <v>No Trend + Momentum</v>
      </c>
      <c r="Q96">
        <f t="shared" si="25"/>
        <v>2</v>
      </c>
      <c r="R96">
        <f t="shared" si="26"/>
        <v>5.3000000000000114</v>
      </c>
      <c r="S96">
        <f t="shared" si="27"/>
        <v>0.37735849056603693</v>
      </c>
      <c r="T96" t="str">
        <f t="shared" si="28"/>
        <v>No Indication</v>
      </c>
      <c r="U96" t="str">
        <f t="shared" si="29"/>
        <v>No T+M+I</v>
      </c>
      <c r="V96">
        <v>395.84953219356765</v>
      </c>
      <c r="W96">
        <v>397.24425681635728</v>
      </c>
      <c r="X96">
        <f t="shared" si="30"/>
        <v>-1.3947246227896244</v>
      </c>
      <c r="Y96">
        <v>-1.9657385084071399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399.2</v>
      </c>
      <c r="D97">
        <v>399.2</v>
      </c>
      <c r="E97">
        <v>393.25</v>
      </c>
      <c r="F97">
        <v>394.95</v>
      </c>
      <c r="G97">
        <f>_xll.TA_TYPPRICE(D97,E97,F97)</f>
        <v>395.8</v>
      </c>
      <c r="H97">
        <v>396.33342499206776</v>
      </c>
      <c r="I97" t="str">
        <f t="shared" si="20"/>
        <v>DOWN</v>
      </c>
      <c r="J97">
        <v>400.10667760981238</v>
      </c>
      <c r="K97">
        <v>393.34466112794865</v>
      </c>
      <c r="L97" t="str">
        <f t="shared" si="21"/>
        <v>No Confirmation</v>
      </c>
      <c r="M97" t="str">
        <f t="shared" si="22"/>
        <v>No Trend</v>
      </c>
      <c r="N97">
        <v>45.099068951056687</v>
      </c>
      <c r="O97" t="str">
        <f t="shared" si="23"/>
        <v>No Momentum</v>
      </c>
      <c r="P97" t="str">
        <f t="shared" si="24"/>
        <v>No Trend + Momentum</v>
      </c>
      <c r="Q97">
        <f t="shared" si="25"/>
        <v>1.6999999999999886</v>
      </c>
      <c r="R97">
        <f t="shared" si="26"/>
        <v>5.9499999999999886</v>
      </c>
      <c r="S97">
        <f t="shared" si="27"/>
        <v>0.28571428571428437</v>
      </c>
      <c r="T97" t="str">
        <f t="shared" si="28"/>
        <v>No Indication</v>
      </c>
      <c r="U97" t="str">
        <f t="shared" si="29"/>
        <v>No T+M+I</v>
      </c>
      <c r="V97">
        <v>395.71114262532649</v>
      </c>
      <c r="W97">
        <v>397.0743118669975</v>
      </c>
      <c r="X97">
        <f t="shared" si="30"/>
        <v>-1.3631692416710166</v>
      </c>
      <c r="Y97">
        <v>-1.8452246550599152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395.15</v>
      </c>
      <c r="D98">
        <v>397.8</v>
      </c>
      <c r="E98">
        <v>388.15</v>
      </c>
      <c r="F98">
        <v>392.8</v>
      </c>
      <c r="G98">
        <f>_xll.TA_TYPPRICE(D98,E98,F98)</f>
        <v>392.91666666666669</v>
      </c>
      <c r="H98">
        <v>394.6250458293672</v>
      </c>
      <c r="I98" t="str">
        <f t="shared" si="20"/>
        <v>DOWN</v>
      </c>
      <c r="J98">
        <v>399.59408258540964</v>
      </c>
      <c r="K98">
        <v>392.19029198840451</v>
      </c>
      <c r="L98" t="str">
        <f t="shared" si="21"/>
        <v>No Confirmation</v>
      </c>
      <c r="M98" t="str">
        <f t="shared" si="22"/>
        <v>No Trend</v>
      </c>
      <c r="N98">
        <v>34.530441819947512</v>
      </c>
      <c r="O98" t="str">
        <f t="shared" si="23"/>
        <v>DOWN</v>
      </c>
      <c r="P98" t="str">
        <f t="shared" si="24"/>
        <v>No Trend + Momentum</v>
      </c>
      <c r="Q98">
        <f t="shared" si="25"/>
        <v>4.6500000000000341</v>
      </c>
      <c r="R98">
        <f t="shared" si="26"/>
        <v>9.6500000000000341</v>
      </c>
      <c r="S98">
        <f t="shared" si="27"/>
        <v>0.48186528497409509</v>
      </c>
      <c r="T98" t="str">
        <f t="shared" si="28"/>
        <v>No Indication</v>
      </c>
      <c r="U98" t="str">
        <f t="shared" si="29"/>
        <v>No T+M+I</v>
      </c>
      <c r="V98">
        <v>395.26327452912244</v>
      </c>
      <c r="W98">
        <v>396.75769617314586</v>
      </c>
      <c r="X98">
        <f t="shared" si="30"/>
        <v>-1.4944216440234186</v>
      </c>
      <c r="Y98">
        <v>-1.7750640528526158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390.6</v>
      </c>
      <c r="D99">
        <v>415</v>
      </c>
      <c r="E99">
        <v>388</v>
      </c>
      <c r="F99">
        <v>409.2</v>
      </c>
      <c r="G99">
        <f>_xll.TA_TYPPRICE(D99,E99,F99)</f>
        <v>404.06666666666666</v>
      </c>
      <c r="H99">
        <v>399.34585624801696</v>
      </c>
      <c r="I99" t="str">
        <f t="shared" si="20"/>
        <v>UP</v>
      </c>
      <c r="J99">
        <v>403.01761978865193</v>
      </c>
      <c r="K99">
        <v>391.25911599098129</v>
      </c>
      <c r="L99" t="str">
        <f t="shared" si="21"/>
        <v>UP</v>
      </c>
      <c r="M99" t="str">
        <f t="shared" si="22"/>
        <v>UP</v>
      </c>
      <c r="N99">
        <v>79.758537078638696</v>
      </c>
      <c r="O99" t="str">
        <f t="shared" si="23"/>
        <v>UP</v>
      </c>
      <c r="P99" t="str">
        <f t="shared" si="24"/>
        <v>UP</v>
      </c>
      <c r="Q99">
        <f t="shared" si="25"/>
        <v>21.199999999999989</v>
      </c>
      <c r="R99">
        <f t="shared" si="26"/>
        <v>27</v>
      </c>
      <c r="S99">
        <f t="shared" si="27"/>
        <v>0.78518518518518476</v>
      </c>
      <c r="T99" t="str">
        <f t="shared" si="28"/>
        <v>No Indication</v>
      </c>
      <c r="U99" t="str">
        <f t="shared" si="29"/>
        <v>No T+M+I</v>
      </c>
      <c r="V99">
        <v>397.40738614002669</v>
      </c>
      <c r="W99">
        <v>397.67934830846838</v>
      </c>
      <c r="X99">
        <f t="shared" si="30"/>
        <v>-0.2719621684416893</v>
      </c>
      <c r="Y99">
        <v>-1.4744436759704305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422</v>
      </c>
      <c r="D100">
        <v>422</v>
      </c>
      <c r="E100">
        <v>398.15</v>
      </c>
      <c r="F100">
        <v>403.5</v>
      </c>
      <c r="G100">
        <f>_xll.TA_TYPPRICE(D100,E100,F100)</f>
        <v>407.88333333333338</v>
      </c>
      <c r="H100">
        <v>403.61459479067514</v>
      </c>
      <c r="I100" t="str">
        <f t="shared" si="20"/>
        <v>DOWN</v>
      </c>
      <c r="J100">
        <v>407.23592650228483</v>
      </c>
      <c r="K100">
        <v>392.79042354854101</v>
      </c>
      <c r="L100" t="str">
        <f t="shared" si="21"/>
        <v>No Confirmation</v>
      </c>
      <c r="M100" t="str">
        <f t="shared" si="22"/>
        <v>No Trend</v>
      </c>
      <c r="N100">
        <v>61.346569850657374</v>
      </c>
      <c r="O100" t="str">
        <f t="shared" si="23"/>
        <v>UP</v>
      </c>
      <c r="P100" t="str">
        <f t="shared" si="24"/>
        <v>No Trend + Momentum</v>
      </c>
      <c r="Q100">
        <f t="shared" si="25"/>
        <v>5.3500000000000227</v>
      </c>
      <c r="R100">
        <f t="shared" si="26"/>
        <v>23.850000000000023</v>
      </c>
      <c r="S100">
        <f t="shared" si="27"/>
        <v>0.22431865828092318</v>
      </c>
      <c r="T100" t="str">
        <f t="shared" si="28"/>
        <v>No Indication</v>
      </c>
      <c r="U100" t="str">
        <f t="shared" si="29"/>
        <v>No T+M+I</v>
      </c>
      <c r="V100">
        <v>398.34471134925337</v>
      </c>
      <c r="W100">
        <v>398.11050769302625</v>
      </c>
      <c r="X100">
        <f t="shared" si="30"/>
        <v>0.23420365622712325</v>
      </c>
      <c r="Y100">
        <v>-1.1327142095309197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404.9</v>
      </c>
      <c r="D101">
        <v>409.2</v>
      </c>
      <c r="E101">
        <v>398</v>
      </c>
      <c r="F101">
        <v>402.4</v>
      </c>
      <c r="G101">
        <f>_xll.TA_TYPPRICE(D101,E101,F101)</f>
        <v>403.2</v>
      </c>
      <c r="H101">
        <v>403.40729739533754</v>
      </c>
      <c r="I101" t="str">
        <f t="shared" si="20"/>
        <v>DOWN</v>
      </c>
      <c r="J101">
        <v>407.67238727955487</v>
      </c>
      <c r="K101">
        <v>393.94810720442081</v>
      </c>
      <c r="L101" t="str">
        <f t="shared" si="21"/>
        <v>No Confirmation</v>
      </c>
      <c r="M101" t="str">
        <f t="shared" si="22"/>
        <v>No Trend</v>
      </c>
      <c r="N101">
        <v>58.110587655065373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4.3999999999999773</v>
      </c>
      <c r="R101">
        <f t="shared" si="26"/>
        <v>11.199999999999989</v>
      </c>
      <c r="S101">
        <f t="shared" si="27"/>
        <v>0.39285714285714124</v>
      </c>
      <c r="T101" t="str">
        <f t="shared" si="28"/>
        <v>No Indication</v>
      </c>
      <c r="U101" t="str">
        <f t="shared" si="29"/>
        <v>No T+M+I</v>
      </c>
      <c r="V101">
        <v>398.96860191090667</v>
      </c>
      <c r="W101">
        <v>398.42824786391321</v>
      </c>
      <c r="X101">
        <f t="shared" si="30"/>
        <v>0.5403540469934569</v>
      </c>
      <c r="Y101">
        <v>-0.79810055822604431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403.9</v>
      </c>
      <c r="D102">
        <v>405.3</v>
      </c>
      <c r="E102">
        <v>397</v>
      </c>
      <c r="F102">
        <v>399</v>
      </c>
      <c r="G102">
        <f>_xll.TA_TYPPRICE(D102,E102,F102)</f>
        <v>400.43333333333334</v>
      </c>
      <c r="H102">
        <v>401.92031536433547</v>
      </c>
      <c r="I102" t="str">
        <f t="shared" si="20"/>
        <v>DOWN</v>
      </c>
      <c r="J102">
        <v>407.14519010632046</v>
      </c>
      <c r="K102">
        <v>394.62630560343842</v>
      </c>
      <c r="L102" t="str">
        <f t="shared" si="21"/>
        <v>No Confirmation</v>
      </c>
      <c r="M102" t="str">
        <f t="shared" si="22"/>
        <v>No Trend</v>
      </c>
      <c r="N102">
        <v>48.272477655951313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8.3000000000000114</v>
      </c>
      <c r="S102">
        <f t="shared" si="27"/>
        <v>0.24096385542168641</v>
      </c>
      <c r="T102" t="str">
        <f t="shared" si="28"/>
        <v>No Indication</v>
      </c>
      <c r="U102" t="str">
        <f t="shared" si="29"/>
        <v>No T+M+I</v>
      </c>
      <c r="V102">
        <v>398.97343238615179</v>
      </c>
      <c r="W102">
        <v>398.47059987399371</v>
      </c>
      <c r="X102">
        <f t="shared" si="30"/>
        <v>0.50283251215807923</v>
      </c>
      <c r="Y102">
        <v>-0.53791394414921956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402</v>
      </c>
      <c r="D103">
        <v>402</v>
      </c>
      <c r="E103">
        <v>388.1</v>
      </c>
      <c r="F103">
        <v>397.4</v>
      </c>
      <c r="G103">
        <f>_xll.TA_TYPPRICE(D103,E103,F103)</f>
        <v>395.83333333333331</v>
      </c>
      <c r="H103">
        <v>398.87682434883436</v>
      </c>
      <c r="I103" t="str">
        <f t="shared" si="20"/>
        <v>DOWN</v>
      </c>
      <c r="J103">
        <v>406.00181452713815</v>
      </c>
      <c r="K103">
        <v>393.176015469341</v>
      </c>
      <c r="L103" t="str">
        <f t="shared" si="21"/>
        <v>No Confirmation</v>
      </c>
      <c r="M103" t="str">
        <f t="shared" si="22"/>
        <v>No Trend</v>
      </c>
      <c r="N103">
        <v>43.900508988147891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9.2999999999999545</v>
      </c>
      <c r="R103">
        <f t="shared" si="26"/>
        <v>13.899999999999977</v>
      </c>
      <c r="S103">
        <f t="shared" si="27"/>
        <v>0.66906474820143669</v>
      </c>
      <c r="T103" t="str">
        <f t="shared" si="28"/>
        <v>No Indication</v>
      </c>
      <c r="U103" t="str">
        <f t="shared" si="29"/>
        <v>No T+M+I</v>
      </c>
      <c r="V103">
        <v>398.73136586520536</v>
      </c>
      <c r="W103">
        <v>398.39129617962379</v>
      </c>
      <c r="X103">
        <f t="shared" si="30"/>
        <v>0.34006968558156814</v>
      </c>
      <c r="Y103">
        <v>-0.36231721820306201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395</v>
      </c>
      <c r="D104">
        <v>404.55</v>
      </c>
      <c r="E104">
        <v>390.3</v>
      </c>
      <c r="F104">
        <v>401</v>
      </c>
      <c r="G104">
        <f>_xll.TA_TYPPRICE(D104,E104,F104)</f>
        <v>398.61666666666662</v>
      </c>
      <c r="H104">
        <v>398.74674550775046</v>
      </c>
      <c r="I104" t="str">
        <f t="shared" si="20"/>
        <v>UP</v>
      </c>
      <c r="J104">
        <v>405.67918907666302</v>
      </c>
      <c r="K104">
        <v>392.53690092059855</v>
      </c>
      <c r="L104" t="str">
        <f t="shared" si="21"/>
        <v>No Confirmation</v>
      </c>
      <c r="M104" t="str">
        <f t="shared" si="22"/>
        <v>No Trend</v>
      </c>
      <c r="N104">
        <v>55.289379995846211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10.699999999999989</v>
      </c>
      <c r="R104">
        <f t="shared" si="26"/>
        <v>14.25</v>
      </c>
      <c r="S104">
        <f t="shared" si="27"/>
        <v>0.75087719298245537</v>
      </c>
      <c r="T104" t="str">
        <f t="shared" si="28"/>
        <v>No Indication</v>
      </c>
      <c r="U104" t="str">
        <f t="shared" si="29"/>
        <v>No T+M+I</v>
      </c>
      <c r="V104">
        <v>399.08038650132761</v>
      </c>
      <c r="W104">
        <v>398.58453349965168</v>
      </c>
      <c r="X104">
        <f t="shared" si="30"/>
        <v>0.4958530016759255</v>
      </c>
      <c r="Y104">
        <v>-0.1906831742272645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2017-07-05T05:10:44Z</dcterms:created>
  <dcterms:modified xsi:type="dcterms:W3CDTF">2017-09-26T15:48:00Z</dcterms:modified>
</cp:coreProperties>
</file>