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7" i="1"/>
  <c r="N29" i="1"/>
  <c r="N31" i="1"/>
  <c r="N33" i="1"/>
  <c r="N37" i="1"/>
  <c r="N49" i="1"/>
  <c r="N65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5" i="1"/>
  <c r="N35" i="1"/>
  <c r="N39" i="1"/>
  <c r="N41" i="1"/>
  <c r="N43" i="1"/>
  <c r="N45" i="1"/>
  <c r="N47" i="1"/>
  <c r="N51" i="1"/>
  <c r="N53" i="1"/>
  <c r="N55" i="1"/>
  <c r="N57" i="1"/>
  <c r="N59" i="1"/>
  <c r="N61" i="1"/>
  <c r="N63" i="1"/>
  <c r="N67" i="1"/>
  <c r="N69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35" i="1"/>
  <c r="K73" i="1"/>
  <c r="K77" i="1"/>
  <c r="K81" i="1"/>
  <c r="K85" i="1"/>
  <c r="K89" i="1"/>
  <c r="K93" i="1"/>
  <c r="K97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69" i="1"/>
  <c r="J73" i="1"/>
  <c r="J77" i="1"/>
  <c r="J81" i="1"/>
  <c r="J85" i="1"/>
  <c r="J89" i="1"/>
  <c r="J93" i="1"/>
  <c r="J97" i="1"/>
  <c r="J101" i="1"/>
  <c r="H2" i="1" a="1"/>
  <c r="G5" i="1"/>
  <c r="G53" i="1"/>
  <c r="G71" i="1"/>
  <c r="G79" i="1"/>
  <c r="G83" i="1"/>
  <c r="G87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3" i="1"/>
  <c r="G75" i="1"/>
  <c r="G77" i="1"/>
  <c r="G81" i="1"/>
  <c r="G85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54" i="1" l="1"/>
  <c r="AH5" i="1"/>
  <c r="AH26" i="1"/>
  <c r="AH18" i="1" l="1"/>
  <c r="AH25" i="1"/>
  <c r="AH37" i="1"/>
  <c r="AH51" i="1"/>
  <c r="AH55" i="1"/>
  <c r="AH20" i="1"/>
  <c r="AH32" i="1"/>
  <c r="AH40" i="1"/>
  <c r="AH48" i="1"/>
  <c r="AH52" i="1"/>
  <c r="AH7" i="1"/>
  <c r="AH11" i="1"/>
  <c r="AH15" i="1"/>
  <c r="AH19" i="1"/>
  <c r="AH23" i="1"/>
  <c r="AH27" i="1"/>
  <c r="AH35" i="1"/>
  <c r="AH39" i="1"/>
  <c r="AH8" i="1"/>
  <c r="AH3" i="1"/>
  <c r="AH31" i="1"/>
  <c r="AH36" i="1"/>
  <c r="AH43" i="1"/>
  <c r="AH6" i="1"/>
  <c r="AH22" i="1"/>
  <c r="AH38" i="1"/>
  <c r="AH14" i="1"/>
  <c r="AH30" i="1"/>
  <c r="AH17" i="1"/>
  <c r="AH42" i="1"/>
  <c r="AH10" i="1"/>
  <c r="AH9" i="1"/>
  <c r="AH50" i="1"/>
  <c r="AH47" i="1"/>
  <c r="AH2" i="1" l="1"/>
  <c r="AH46" i="1"/>
  <c r="AH34" i="1"/>
  <c r="AH53" i="1"/>
  <c r="AH56" i="1"/>
  <c r="AH24" i="1"/>
  <c r="AH49" i="1"/>
  <c r="AH41" i="1"/>
  <c r="AH33" i="1"/>
  <c r="AH21" i="1"/>
  <c r="AH44" i="1"/>
  <c r="AH16" i="1"/>
  <c r="AH45" i="1"/>
  <c r="AH12" i="1"/>
  <c r="AH28" i="1"/>
  <c r="AH4" i="1"/>
  <c r="AH29" i="1"/>
  <c r="AH1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<sst xmlns="http://schemas.openxmlformats.org/spreadsheetml/2006/main" count="137" uniqueCount="35">
  <si>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</si>
  <si>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</si>
  <si>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</si>
  <si>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</si>
  <si>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</si>
  <si>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BAJAJHIND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</si>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</sst>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16.7</v>
      </c>
      <c r="D2">
        <v>16.8</v>
      </c>
      <c r="E2">
        <v>16.100000000000001</v>
      </c>
      <c r="F2">
        <v>16</v>
      </c>
      <c r="G2">
        <f>_xll.TA_TYPPRICE(D2,E2,F2)</f>
        <v>16.3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0.69999999999999929</v>
      </c>
      <c r="S2">
        <f>Q2/R2</f>
        <v>-0.14285714285714504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16.350000000000001</v>
      </c>
      <c r="D3">
        <v>16.55</v>
      </c>
      <c r="E3">
        <v>16.05</v>
      </c>
      <c r="F3">
        <v>16</v>
      </c>
      <c r="G3">
        <f>_xll.TA_TYPPRICE(D3,E3,F3)</f>
        <v>16.2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-5.0000000000000711E-2</v>
      </c>
      <c r="R3">
        <f t="shared" ref="R3:R66" si="6">D3-E3</f>
        <v>0.5</v>
      </c>
      <c r="S3">
        <f t="shared" ref="S3:S66" si="7">Q3/R3</f>
        <v>-0.10000000000000142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16.100000000000001</v>
      </c>
      <c r="D4">
        <v>16.45</v>
      </c>
      <c r="E4">
        <v>15.8</v>
      </c>
      <c r="F4">
        <v>16</v>
      </c>
      <c r="G4">
        <f>_xll.TA_TYPPRICE(D4,E4,F4)</f>
        <v>16.083333333333332</v>
      </c>
      <c r="H4">
        <v>16.194444444444443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0.64999999999999858</v>
      </c>
      <c r="S4">
        <f t="shared" si="7"/>
        <v>0.30769230769230727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16.149999999999999</v>
      </c>
      <c r="D5">
        <v>16.149999999999999</v>
      </c>
      <c r="E5">
        <v>15.45</v>
      </c>
      <c r="F5">
        <v>16</v>
      </c>
      <c r="G5">
        <f>_xll.TA_TYPPRICE(D5,E5,F5)</f>
        <v>15.866666666666665</v>
      </c>
      <c r="H5">
        <v>16.030555555555555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0.55000000000000071</v>
      </c>
      <c r="R5">
        <f t="shared" si="6"/>
        <v>0.69999999999999929</v>
      </c>
      <c r="S5">
        <f t="shared" si="7"/>
        <v>0.78571428571428747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15.55</v>
      </c>
      <c r="D6">
        <v>15.65</v>
      </c>
      <c r="E6">
        <v>15.15</v>
      </c>
      <c r="F6">
        <v>15</v>
      </c>
      <c r="G6">
        <f>_xll.TA_TYPPRICE(D6,E6,F6)</f>
        <v>15.266666666666666</v>
      </c>
      <c r="H6">
        <v>15.64861111111111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-0.15000000000000036</v>
      </c>
      <c r="R6">
        <f t="shared" si="6"/>
        <v>0.5</v>
      </c>
      <c r="S6">
        <f t="shared" si="7"/>
        <v>-0.30000000000000071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15.25</v>
      </c>
      <c r="D7">
        <v>16.649999999999999</v>
      </c>
      <c r="E7">
        <v>15.15</v>
      </c>
      <c r="F7">
        <v>16</v>
      </c>
      <c r="G7">
        <f>_xll.TA_TYPPRICE(D7,E7,F7)</f>
        <v>15.933333333333332</v>
      </c>
      <c r="H7">
        <v>15.790972222222221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0.84999999999999964</v>
      </c>
      <c r="R7">
        <f t="shared" si="6"/>
        <v>1.4999999999999982</v>
      </c>
      <c r="S7">
        <f t="shared" si="7"/>
        <v>0.5666666666666671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16.45</v>
      </c>
      <c r="D8">
        <v>16.899999999999999</v>
      </c>
      <c r="E8">
        <v>16.350000000000001</v>
      </c>
      <c r="F8">
        <v>17</v>
      </c>
      <c r="G8">
        <f>_xll.TA_TYPPRICE(D8,E8,F8)</f>
        <v>16.75</v>
      </c>
      <c r="H8">
        <v>16.270486111111111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69.230769230769226</v>
      </c>
      <c r="O8" t="str">
        <f t="shared" si="3"/>
        <v>UP</v>
      </c>
      <c r="P8" t="e">
        <f t="shared" si="4"/>
        <v>#N/A</v>
      </c>
      <c r="Q8">
        <f t="shared" si="5"/>
        <v>0.64999999999999858</v>
      </c>
      <c r="R8">
        <f t="shared" si="6"/>
        <v>0.54999999999999716</v>
      </c>
      <c r="S8">
        <f t="shared" si="7"/>
        <v>1.1818181818181854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16.600000000000001</v>
      </c>
      <c r="D9">
        <v>17.100000000000001</v>
      </c>
      <c r="E9">
        <v>16.3</v>
      </c>
      <c r="F9">
        <v>16</v>
      </c>
      <c r="G9">
        <f>_xll.TA_TYPPRICE(D9,E9,F9)</f>
        <v>16.466666666666669</v>
      </c>
      <c r="H9">
        <v>16.36857638888889</v>
      </c>
      <c r="I9" t="str">
        <f t="shared" si="0"/>
        <v>DOWN</v>
      </c>
      <c r="J9">
        <v>16.53125</v>
      </c>
      <c r="K9">
        <v>15.793750000000001</v>
      </c>
      <c r="L9" t="str">
        <f t="shared" si="1"/>
        <v>No Confirmation</v>
      </c>
      <c r="M9" t="str">
        <f t="shared" si="2"/>
        <v>No Trend</v>
      </c>
      <c r="N9">
        <v>46.753246753246749</v>
      </c>
      <c r="O9" t="str">
        <f t="shared" si="3"/>
        <v>No Momentum</v>
      </c>
      <c r="P9" t="str">
        <f t="shared" si="4"/>
        <v>No Trend + Momentum</v>
      </c>
      <c r="Q9">
        <f t="shared" si="5"/>
        <v>-0.30000000000000071</v>
      </c>
      <c r="R9">
        <f t="shared" si="6"/>
        <v>0.80000000000000071</v>
      </c>
      <c r="S9">
        <f t="shared" si="7"/>
        <v>-0.37500000000000056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16.600000000000001</v>
      </c>
      <c r="D10">
        <v>17.149999999999999</v>
      </c>
      <c r="E10">
        <v>16.600000000000001</v>
      </c>
      <c r="F10">
        <v>17</v>
      </c>
      <c r="G10">
        <f>_xll.TA_TYPPRICE(D10,E10,F10)</f>
        <v>16.916666666666668</v>
      </c>
      <c r="H10">
        <v>16.642621527777777</v>
      </c>
      <c r="I10" t="str">
        <f t="shared" si="0"/>
        <v>UP</v>
      </c>
      <c r="J10">
        <v>16.668749999999999</v>
      </c>
      <c r="K10">
        <v>15.972916666666668</v>
      </c>
      <c r="L10" t="str">
        <f t="shared" si="1"/>
        <v>UP</v>
      </c>
      <c r="M10" t="str">
        <f t="shared" si="2"/>
        <v>UP</v>
      </c>
      <c r="N10">
        <v>62.124711316397217</v>
      </c>
      <c r="O10" t="str">
        <f t="shared" si="3"/>
        <v>UP</v>
      </c>
      <c r="P10" t="str">
        <f t="shared" si="4"/>
        <v>UP</v>
      </c>
      <c r="Q10">
        <f t="shared" si="5"/>
        <v>0.39999999999999858</v>
      </c>
      <c r="R10">
        <f t="shared" si="6"/>
        <v>0.54999999999999716</v>
      </c>
      <c r="S10">
        <f t="shared" si="7"/>
        <v>0.7272727272727284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16.75</v>
      </c>
      <c r="D11">
        <v>16.95</v>
      </c>
      <c r="E11">
        <v>16.399999999999999</v>
      </c>
      <c r="F11">
        <v>16</v>
      </c>
      <c r="G11">
        <f>_xll.TA_TYPPRICE(D11,E11,F11)</f>
        <v>16.45</v>
      </c>
      <c r="H11">
        <v>16.54631076388889</v>
      </c>
      <c r="I11" t="str">
        <f t="shared" si="0"/>
        <v>DOWN</v>
      </c>
      <c r="J11">
        <v>16.731249999999999</v>
      </c>
      <c r="K11">
        <v>16.067824074074075</v>
      </c>
      <c r="L11" t="str">
        <f t="shared" si="1"/>
        <v>DOWN</v>
      </c>
      <c r="M11" t="str">
        <f t="shared" si="2"/>
        <v>DOWN</v>
      </c>
      <c r="N11">
        <v>45.651251591005519</v>
      </c>
      <c r="O11" t="str">
        <f t="shared" si="3"/>
        <v>No Momentum</v>
      </c>
      <c r="P11" t="str">
        <f t="shared" si="4"/>
        <v>No Trend + Momentum</v>
      </c>
      <c r="Q11">
        <f t="shared" si="5"/>
        <v>-0.39999999999999858</v>
      </c>
      <c r="R11">
        <f t="shared" si="6"/>
        <v>0.55000000000000071</v>
      </c>
      <c r="S11">
        <f t="shared" si="7"/>
        <v>-0.72727272727272374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16.5</v>
      </c>
      <c r="D12">
        <v>16.5</v>
      </c>
      <c r="E12">
        <v>15.8</v>
      </c>
      <c r="F12">
        <v>16</v>
      </c>
      <c r="G12">
        <f>_xll.TA_TYPPRICE(D12,E12,F12)</f>
        <v>16.099999999999998</v>
      </c>
      <c r="H12">
        <v>16.323155381944446</v>
      </c>
      <c r="I12" t="str">
        <f t="shared" si="0"/>
        <v>DOWN</v>
      </c>
      <c r="J12">
        <v>16.679861111111112</v>
      </c>
      <c r="K12">
        <v>16.008307613168725</v>
      </c>
      <c r="L12" t="str">
        <f t="shared" si="1"/>
        <v>DOWN</v>
      </c>
      <c r="M12" t="str">
        <f t="shared" si="2"/>
        <v>DOWN</v>
      </c>
      <c r="N12">
        <v>45.651251591005526</v>
      </c>
      <c r="O12" t="str">
        <f t="shared" si="3"/>
        <v>No Momentum</v>
      </c>
      <c r="P12" t="str">
        <f t="shared" si="4"/>
        <v>No Trend + Momentum</v>
      </c>
      <c r="Q12">
        <f t="shared" si="5"/>
        <v>0.19999999999999929</v>
      </c>
      <c r="R12">
        <f t="shared" si="6"/>
        <v>0.69999999999999929</v>
      </c>
      <c r="S12">
        <f t="shared" si="7"/>
        <v>0.28571428571428498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16.45</v>
      </c>
      <c r="D13">
        <v>16.600000000000001</v>
      </c>
      <c r="E13">
        <v>16.25</v>
      </c>
      <c r="F13">
        <v>16</v>
      </c>
      <c r="G13">
        <f>_xll.TA_TYPPRICE(D13,E13,F13)</f>
        <v>16.283333333333335</v>
      </c>
      <c r="H13">
        <v>16.303244357638889</v>
      </c>
      <c r="I13" t="str">
        <f t="shared" si="0"/>
        <v>DOWN</v>
      </c>
      <c r="J13">
        <v>16.662114197530865</v>
      </c>
      <c r="K13">
        <v>16.062017032464563</v>
      </c>
      <c r="L13" t="str">
        <f t="shared" si="1"/>
        <v>DOWN</v>
      </c>
      <c r="M13" t="str">
        <f t="shared" si="2"/>
        <v>DOWN</v>
      </c>
      <c r="N13">
        <v>45.651251591005526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0.35000000000000142</v>
      </c>
      <c r="S13">
        <f t="shared" si="7"/>
        <v>-0.71428571428571141</v>
      </c>
      <c r="T13" t="str">
        <f t="shared" si="8"/>
        <v>DOWN</v>
      </c>
      <c r="U13" t="str">
        <f t="shared" si="9"/>
        <v>No T+M+I</v>
      </c>
      <c r="V13">
        <v>16.083333333333332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16.100000000000001</v>
      </c>
      <c r="D14">
        <v>16.5</v>
      </c>
      <c r="E14">
        <v>15.75</v>
      </c>
      <c r="F14">
        <v>16</v>
      </c>
      <c r="G14">
        <f>_xll.TA_TYPPRICE(D14,E14,F14)</f>
        <v>16.083333333333332</v>
      </c>
      <c r="H14">
        <v>16.193288845486109</v>
      </c>
      <c r="I14" t="str">
        <f t="shared" si="0"/>
        <v>DOWN</v>
      </c>
      <c r="J14">
        <v>16.626088820301785</v>
      </c>
      <c r="K14">
        <v>15.992679914139105</v>
      </c>
      <c r="L14" t="str">
        <f t="shared" si="1"/>
        <v>No Confirmation</v>
      </c>
      <c r="M14" t="str">
        <f t="shared" si="2"/>
        <v>No Trend</v>
      </c>
      <c r="N14">
        <v>45.651251591005526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0.75</v>
      </c>
      <c r="S14">
        <f t="shared" si="7"/>
        <v>0.33333333333333331</v>
      </c>
      <c r="T14" t="str">
        <f t="shared" si="8"/>
        <v>No Indication</v>
      </c>
      <c r="U14" t="str">
        <f t="shared" si="9"/>
        <v>No T+M+I</v>
      </c>
      <c r="V14">
        <v>16.070512820512821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16.100000000000001</v>
      </c>
      <c r="D15">
        <v>16.600000000000001</v>
      </c>
      <c r="E15">
        <v>15.5</v>
      </c>
      <c r="F15">
        <v>16</v>
      </c>
      <c r="G15">
        <f>_xll.TA_TYPPRICE(D15,E15,F15)</f>
        <v>16.033333333333335</v>
      </c>
      <c r="H15">
        <v>16.11331108940972</v>
      </c>
      <c r="I15" t="str">
        <f t="shared" si="0"/>
        <v>DOWN</v>
      </c>
      <c r="J15">
        <v>16.620291304679167</v>
      </c>
      <c r="K15">
        <v>15.883195488774859</v>
      </c>
      <c r="L15" t="str">
        <f t="shared" si="1"/>
        <v>No Confirmation</v>
      </c>
      <c r="M15" t="str">
        <f t="shared" si="2"/>
        <v>No Trend</v>
      </c>
      <c r="N15">
        <v>45.651251591005533</v>
      </c>
      <c r="O15" t="str">
        <f t="shared" si="3"/>
        <v>No Momentum</v>
      </c>
      <c r="P15" t="str">
        <f t="shared" si="4"/>
        <v>No Trend + Momentum</v>
      </c>
      <c r="Q15">
        <f t="shared" si="5"/>
        <v>0.5</v>
      </c>
      <c r="R15">
        <f t="shared" si="6"/>
        <v>1.1000000000000014</v>
      </c>
      <c r="S15">
        <f t="shared" si="7"/>
        <v>0.45454545454545398</v>
      </c>
      <c r="T15" t="str">
        <f t="shared" si="8"/>
        <v>No Indication</v>
      </c>
      <c r="U15" t="str">
        <f t="shared" si="9"/>
        <v>No T+M+I</v>
      </c>
      <c r="V15">
        <v>16.05966469428008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15.85</v>
      </c>
      <c r="D16">
        <v>15.95</v>
      </c>
      <c r="E16">
        <v>15.25</v>
      </c>
      <c r="F16">
        <v>15</v>
      </c>
      <c r="G16">
        <f>_xll.TA_TYPPRICE(D16,E16,F16)</f>
        <v>15.4</v>
      </c>
      <c r="H16">
        <v>15.756655544704859</v>
      </c>
      <c r="I16" t="str">
        <f t="shared" si="0"/>
        <v>DOWN</v>
      </c>
      <c r="J16">
        <v>16.471337681417129</v>
      </c>
      <c r="K16">
        <v>15.742485380158223</v>
      </c>
      <c r="L16" t="str">
        <f t="shared" si="1"/>
        <v>DOWN</v>
      </c>
      <c r="M16" t="str">
        <f t="shared" si="2"/>
        <v>DOWN</v>
      </c>
      <c r="N16">
        <v>25.232458521815026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0.69999999999999929</v>
      </c>
      <c r="S16">
        <f t="shared" si="7"/>
        <v>-0.35714285714285748</v>
      </c>
      <c r="T16" t="str">
        <f t="shared" si="8"/>
        <v>DOWN</v>
      </c>
      <c r="U16" t="str">
        <f t="shared" si="9"/>
        <v>DOWN</v>
      </c>
      <c r="V16">
        <v>15.896639356698529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15.4</v>
      </c>
      <c r="D17">
        <v>15.4</v>
      </c>
      <c r="E17">
        <v>14.45</v>
      </c>
      <c r="F17">
        <v>15</v>
      </c>
      <c r="G17">
        <f>_xll.TA_TYPPRICE(D17,E17,F17)</f>
        <v>14.950000000000001</v>
      </c>
      <c r="H17">
        <v>15.353327772352429</v>
      </c>
      <c r="I17" t="str">
        <f t="shared" si="0"/>
        <v>DOWN</v>
      </c>
      <c r="J17">
        <v>16.233262641102211</v>
      </c>
      <c r="K17">
        <v>15.455266406789729</v>
      </c>
      <c r="L17" t="str">
        <f t="shared" si="1"/>
        <v>DOWN</v>
      </c>
      <c r="M17" t="str">
        <f t="shared" si="2"/>
        <v>DOWN</v>
      </c>
      <c r="N17">
        <v>25.232458521815026</v>
      </c>
      <c r="O17" t="str">
        <f t="shared" si="3"/>
        <v>DOWN</v>
      </c>
      <c r="P17" t="str">
        <f t="shared" si="4"/>
        <v>DOWN</v>
      </c>
      <c r="Q17">
        <f t="shared" si="5"/>
        <v>0.55000000000000071</v>
      </c>
      <c r="R17">
        <f t="shared" si="6"/>
        <v>0.95000000000000107</v>
      </c>
      <c r="S17">
        <f t="shared" si="7"/>
        <v>0.57894736842105277</v>
      </c>
      <c r="T17" t="str">
        <f t="shared" si="8"/>
        <v>No Indication</v>
      </c>
      <c r="U17" t="str">
        <f t="shared" si="9"/>
        <v>No T+M+I</v>
      </c>
      <c r="V17">
        <v>15.75869484028337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14.55</v>
      </c>
      <c r="D18">
        <v>14.95</v>
      </c>
      <c r="E18">
        <v>14.15</v>
      </c>
      <c r="F18">
        <v>14</v>
      </c>
      <c r="G18">
        <f>_xll.TA_TYPPRICE(D18,E18,F18)</f>
        <v>14.366666666666667</v>
      </c>
      <c r="H18">
        <v>14.859997219509548</v>
      </c>
      <c r="I18" t="str">
        <f t="shared" si="0"/>
        <v>DOWN</v>
      </c>
      <c r="J18">
        <v>15.948093165301719</v>
      </c>
      <c r="K18">
        <v>15.1652072052809</v>
      </c>
      <c r="L18" t="str">
        <f t="shared" si="1"/>
        <v>DOWN</v>
      </c>
      <c r="M18" t="str">
        <f t="shared" si="2"/>
        <v>DOWN</v>
      </c>
      <c r="N18">
        <v>14.852481034765914</v>
      </c>
      <c r="O18" t="str">
        <f t="shared" si="3"/>
        <v>DOWN</v>
      </c>
      <c r="P18" t="str">
        <f t="shared" si="4"/>
        <v>DOWN</v>
      </c>
      <c r="Q18">
        <f t="shared" si="5"/>
        <v>-0.15000000000000036</v>
      </c>
      <c r="R18">
        <f t="shared" si="6"/>
        <v>0.79999999999999893</v>
      </c>
      <c r="S18">
        <f t="shared" si="7"/>
        <v>-0.18750000000000069</v>
      </c>
      <c r="T18" t="str">
        <f t="shared" si="8"/>
        <v>DOWN</v>
      </c>
      <c r="U18" t="str">
        <f t="shared" si="9"/>
        <v>DOWN</v>
      </c>
      <c r="V18">
        <v>15.488126403316699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14.45</v>
      </c>
      <c r="D19">
        <v>16.7</v>
      </c>
      <c r="E19">
        <v>14.4</v>
      </c>
      <c r="F19">
        <v>16</v>
      </c>
      <c r="G19">
        <f>_xll.TA_TYPPRICE(D19,E19,F19)</f>
        <v>15.700000000000001</v>
      </c>
      <c r="H19">
        <v>15.279998609754774</v>
      </c>
      <c r="I19" t="str">
        <f t="shared" si="0"/>
        <v>UP</v>
      </c>
      <c r="J19">
        <v>16.115183573012448</v>
      </c>
      <c r="K19">
        <v>14.995161159662922</v>
      </c>
      <c r="L19" t="str">
        <f t="shared" si="1"/>
        <v>No Confirmation</v>
      </c>
      <c r="M19" t="str">
        <f t="shared" si="2"/>
        <v>No Trend</v>
      </c>
      <c r="N19">
        <v>58.023048029772852</v>
      </c>
      <c r="O19" t="str">
        <f t="shared" si="3"/>
        <v>No Momentum</v>
      </c>
      <c r="P19" t="str">
        <f t="shared" si="4"/>
        <v>No Trend + Momentum</v>
      </c>
      <c r="Q19">
        <f t="shared" si="5"/>
        <v>1.5999999999999996</v>
      </c>
      <c r="R19">
        <f t="shared" si="6"/>
        <v>2.2999999999999989</v>
      </c>
      <c r="S19">
        <f t="shared" si="7"/>
        <v>0.69565217391304368</v>
      </c>
      <c r="T19" t="str">
        <f t="shared" si="8"/>
        <v>No Indication</v>
      </c>
      <c r="U19" t="str">
        <f t="shared" si="9"/>
        <v>No T+M+I</v>
      </c>
      <c r="V19">
        <v>15.566876187421823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16.3</v>
      </c>
      <c r="D20">
        <v>16.45</v>
      </c>
      <c r="E20">
        <v>15.8</v>
      </c>
      <c r="F20">
        <v>16</v>
      </c>
      <c r="G20">
        <f>_xll.TA_TYPPRICE(D20,E20,F20)</f>
        <v>16.083333333333332</v>
      </c>
      <c r="H20">
        <v>15.681665971544053</v>
      </c>
      <c r="I20" t="str">
        <f t="shared" si="0"/>
        <v>UP</v>
      </c>
      <c r="J20">
        <v>16.189587223454126</v>
      </c>
      <c r="K20">
        <v>15.174014235293384</v>
      </c>
      <c r="L20" t="str">
        <f t="shared" si="1"/>
        <v>No Confirmation</v>
      </c>
      <c r="M20" t="str">
        <f t="shared" si="2"/>
        <v>No Trend</v>
      </c>
      <c r="N20">
        <v>58.023048029772859</v>
      </c>
      <c r="O20" t="str">
        <f t="shared" si="3"/>
        <v>No Momentum</v>
      </c>
      <c r="P20" t="str">
        <f t="shared" si="4"/>
        <v>No Trend + Momentum</v>
      </c>
      <c r="Q20">
        <f t="shared" si="5"/>
        <v>0.19999999999999929</v>
      </c>
      <c r="R20">
        <f t="shared" si="6"/>
        <v>0.64999999999999858</v>
      </c>
      <c r="S20">
        <f t="shared" si="7"/>
        <v>0.30769230769230727</v>
      </c>
      <c r="T20" t="str">
        <f t="shared" si="8"/>
        <v>No Indication</v>
      </c>
      <c r="U20" t="str">
        <f t="shared" si="9"/>
        <v>No T+M+I</v>
      </c>
      <c r="V20">
        <v>15.633510620126158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16.2</v>
      </c>
      <c r="D21">
        <v>16.75</v>
      </c>
      <c r="E21">
        <v>15.75</v>
      </c>
      <c r="F21">
        <v>16</v>
      </c>
      <c r="G21">
        <f>_xll.TA_TYPPRICE(D21,E21,F21)</f>
        <v>16.166666666666668</v>
      </c>
      <c r="H21">
        <v>15.92416631910536</v>
      </c>
      <c r="I21" t="str">
        <f t="shared" si="0"/>
        <v>UP</v>
      </c>
      <c r="J21">
        <v>16.314123396019877</v>
      </c>
      <c r="K21">
        <v>15.302011071894855</v>
      </c>
      <c r="L21" t="str">
        <f t="shared" si="1"/>
        <v>No Confirmation</v>
      </c>
      <c r="M21" t="str">
        <f t="shared" si="2"/>
        <v>No Trend</v>
      </c>
      <c r="N21">
        <v>58.023048029772852</v>
      </c>
      <c r="O21" t="str">
        <f t="shared" si="3"/>
        <v>No Momentum</v>
      </c>
      <c r="P21" t="str">
        <f t="shared" si="4"/>
        <v>No Trend + Momentum</v>
      </c>
      <c r="Q21">
        <f t="shared" si="5"/>
        <v>0.25</v>
      </c>
      <c r="R21">
        <f t="shared" si="6"/>
        <v>1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15.68989360164521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15.7</v>
      </c>
      <c r="D22">
        <v>15.9</v>
      </c>
      <c r="E22">
        <v>15.35</v>
      </c>
      <c r="F22">
        <v>16</v>
      </c>
      <c r="G22">
        <f>_xll.TA_TYPPRICE(D22,E22,F22)</f>
        <v>15.75</v>
      </c>
      <c r="H22">
        <v>15.83708315955268</v>
      </c>
      <c r="I22" t="str">
        <f t="shared" si="0"/>
        <v>UP</v>
      </c>
      <c r="J22">
        <v>16.222095974682126</v>
      </c>
      <c r="K22">
        <v>15.312675278140443</v>
      </c>
      <c r="L22" t="str">
        <f t="shared" si="1"/>
        <v>No Confirmation</v>
      </c>
      <c r="M22" t="str">
        <f t="shared" si="2"/>
        <v>No Trend</v>
      </c>
      <c r="N22">
        <v>58.023048029772859</v>
      </c>
      <c r="O22" t="str">
        <f t="shared" si="3"/>
        <v>No Momentum</v>
      </c>
      <c r="P22" t="str">
        <f t="shared" si="4"/>
        <v>No Trend + Momentum</v>
      </c>
      <c r="Q22">
        <f t="shared" si="5"/>
        <v>0.65000000000000036</v>
      </c>
      <c r="R22">
        <f t="shared" si="6"/>
        <v>0.55000000000000071</v>
      </c>
      <c r="S22">
        <f t="shared" si="7"/>
        <v>1.181818181818181</v>
      </c>
      <c r="T22" t="str">
        <f t="shared" si="8"/>
        <v>UP</v>
      </c>
      <c r="U22" t="str">
        <f t="shared" si="9"/>
        <v>No T+M+I</v>
      </c>
      <c r="V22">
        <v>15.737602278315178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15.55</v>
      </c>
      <c r="D23">
        <v>15.75</v>
      </c>
      <c r="E23">
        <v>15.35</v>
      </c>
      <c r="F23">
        <v>15</v>
      </c>
      <c r="G23">
        <f>_xll.TA_TYPPRICE(D23,E23,F23)</f>
        <v>15.366666666666667</v>
      </c>
      <c r="H23">
        <v>15.601874913109674</v>
      </c>
      <c r="I23" t="str">
        <f t="shared" si="0"/>
        <v>DOWN</v>
      </c>
      <c r="J23">
        <v>16.117185758086098</v>
      </c>
      <c r="K23">
        <v>15.3209696607759</v>
      </c>
      <c r="L23" t="str">
        <f t="shared" si="1"/>
        <v>DOWN</v>
      </c>
      <c r="M23" t="str">
        <f t="shared" si="2"/>
        <v>DOWN</v>
      </c>
      <c r="N23">
        <v>35.840864710042304</v>
      </c>
      <c r="O23" t="str">
        <f t="shared" si="3"/>
        <v>DOWN</v>
      </c>
      <c r="P23" t="str">
        <f t="shared" si="4"/>
        <v>DOWN</v>
      </c>
      <c r="Q23">
        <f t="shared" si="5"/>
        <v>-0.34999999999999964</v>
      </c>
      <c r="R23">
        <f t="shared" si="6"/>
        <v>0.40000000000000036</v>
      </c>
      <c r="S23">
        <f t="shared" si="7"/>
        <v>-0.87499999999999833</v>
      </c>
      <c r="T23" t="str">
        <f t="shared" si="8"/>
        <v>DOWN</v>
      </c>
      <c r="U23" t="str">
        <f t="shared" si="9"/>
        <v>DOWN</v>
      </c>
      <c r="V23">
        <v>15.624125004728228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15.45</v>
      </c>
      <c r="D24">
        <v>16.2</v>
      </c>
      <c r="E24">
        <v>15.45</v>
      </c>
      <c r="F24">
        <v>16</v>
      </c>
      <c r="G24">
        <f>_xll.TA_TYPPRICE(D24,E24,F24)</f>
        <v>15.883333333333333</v>
      </c>
      <c r="H24">
        <v>15.742604123221504</v>
      </c>
      <c r="I24" t="str">
        <f t="shared" si="0"/>
        <v>UP</v>
      </c>
      <c r="J24">
        <v>16.135588922955854</v>
      </c>
      <c r="K24">
        <v>15.349643069492366</v>
      </c>
      <c r="L24" t="str">
        <f t="shared" si="1"/>
        <v>No Confirmation</v>
      </c>
      <c r="M24" t="str">
        <f t="shared" si="2"/>
        <v>No Trend</v>
      </c>
      <c r="N24">
        <v>56.586882230955979</v>
      </c>
      <c r="O24" t="str">
        <f t="shared" si="3"/>
        <v>No Momentum</v>
      </c>
      <c r="P24" t="str">
        <f t="shared" si="4"/>
        <v>No Trend + Momentum</v>
      </c>
      <c r="Q24">
        <f t="shared" si="5"/>
        <v>0.55000000000000071</v>
      </c>
      <c r="R24">
        <f t="shared" si="6"/>
        <v>0.75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15.681951927077732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16.3</v>
      </c>
      <c r="D25">
        <v>16.850000000000001</v>
      </c>
      <c r="E25">
        <v>15.95</v>
      </c>
      <c r="F25">
        <v>16</v>
      </c>
      <c r="G25">
        <f>_xll.TA_TYPPRICE(D25,E25,F25)</f>
        <v>16.266666666666666</v>
      </c>
      <c r="H25">
        <v>16.004635394944085</v>
      </c>
      <c r="I25" t="str">
        <f t="shared" si="0"/>
        <v>DOWN</v>
      </c>
      <c r="J25">
        <v>16.294346940076775</v>
      </c>
      <c r="K25">
        <v>15.483055720716285</v>
      </c>
      <c r="L25" t="str">
        <f t="shared" si="1"/>
        <v>No Confirmation</v>
      </c>
      <c r="M25" t="str">
        <f t="shared" si="2"/>
        <v>No Trend</v>
      </c>
      <c r="N25">
        <v>56.586882230955972</v>
      </c>
      <c r="O25" t="str">
        <f t="shared" si="3"/>
        <v>No Momentum</v>
      </c>
      <c r="P25" t="str">
        <f t="shared" si="4"/>
        <v>No Trend + Momentum</v>
      </c>
      <c r="Q25">
        <f t="shared" si="5"/>
        <v>5.0000000000000711E-2</v>
      </c>
      <c r="R25">
        <f t="shared" si="6"/>
        <v>0.90000000000000213</v>
      </c>
      <c r="S25">
        <f t="shared" si="7"/>
        <v>5.5555555555556212E-2</v>
      </c>
      <c r="T25" t="str">
        <f t="shared" si="8"/>
        <v>DOWN</v>
      </c>
      <c r="U25" t="str">
        <f t="shared" si="9"/>
        <v>No T+M+I</v>
      </c>
      <c r="V25">
        <v>15.730882399835004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16.5</v>
      </c>
      <c r="D26">
        <v>16.75</v>
      </c>
      <c r="E26">
        <v>16.05</v>
      </c>
      <c r="F26">
        <v>16</v>
      </c>
      <c r="G26">
        <f>_xll.TA_TYPPRICE(D26,E26,F26)</f>
        <v>16.266666666666666</v>
      </c>
      <c r="H26">
        <v>16.135651030805377</v>
      </c>
      <c r="I26" t="str">
        <f t="shared" si="0"/>
        <v>DOWN</v>
      </c>
      <c r="J26">
        <v>16.395603175615268</v>
      </c>
      <c r="K26">
        <v>15.609043338334889</v>
      </c>
      <c r="L26" t="str">
        <f t="shared" si="1"/>
        <v>No Confirmation</v>
      </c>
      <c r="M26" t="str">
        <f t="shared" si="2"/>
        <v>No Trend</v>
      </c>
      <c r="N26">
        <v>56.586882230955972</v>
      </c>
      <c r="O26" t="str">
        <f t="shared" si="3"/>
        <v>No Momentum</v>
      </c>
      <c r="P26" t="str">
        <f t="shared" si="4"/>
        <v>No Trend + Momentum</v>
      </c>
      <c r="Q26">
        <f t="shared" si="5"/>
        <v>-5.0000000000000711E-2</v>
      </c>
      <c r="R26">
        <f t="shared" si="6"/>
        <v>0.69999999999999929</v>
      </c>
      <c r="S26">
        <f t="shared" si="7"/>
        <v>-7.1428571428572521E-2</v>
      </c>
      <c r="T26" t="str">
        <f t="shared" si="8"/>
        <v>DOWN</v>
      </c>
      <c r="U26" t="str">
        <f t="shared" si="9"/>
        <v>No T+M+I</v>
      </c>
      <c r="V26">
        <v>15.772285107552696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16.25</v>
      </c>
      <c r="D27">
        <v>16.350000000000001</v>
      </c>
      <c r="E27">
        <v>15.7</v>
      </c>
      <c r="F27">
        <v>16</v>
      </c>
      <c r="G27">
        <f>_xll.TA_TYPPRICE(D27,E27,F27)</f>
        <v>16.016666666666666</v>
      </c>
      <c r="H27">
        <v>16.076158848736021</v>
      </c>
      <c r="I27" t="str">
        <f t="shared" si="0"/>
        <v>DOWN</v>
      </c>
      <c r="J27">
        <v>16.385469136589652</v>
      </c>
      <c r="K27">
        <v>15.629255929816024</v>
      </c>
      <c r="L27" t="str">
        <f t="shared" si="1"/>
        <v>No Confirmation</v>
      </c>
      <c r="M27" t="str">
        <f t="shared" si="2"/>
        <v>No Trend</v>
      </c>
      <c r="N27">
        <v>56.586882230955972</v>
      </c>
      <c r="O27" t="str">
        <f t="shared" si="3"/>
        <v>No Momentum</v>
      </c>
      <c r="P27" t="str">
        <f t="shared" si="4"/>
        <v>No Trend + Momentum</v>
      </c>
      <c r="Q27">
        <f t="shared" si="5"/>
        <v>0.30000000000000071</v>
      </c>
      <c r="R27">
        <f t="shared" si="6"/>
        <v>0.65000000000000213</v>
      </c>
      <c r="S27">
        <f t="shared" si="7"/>
        <v>0.46153846153846112</v>
      </c>
      <c r="T27" t="str">
        <f t="shared" si="8"/>
        <v>No Indication</v>
      </c>
      <c r="U27" t="str">
        <f t="shared" si="9"/>
        <v>No T+M+I</v>
      </c>
      <c r="V27">
        <v>15.807318167929203</v>
      </c>
      <c r="W27">
        <v>15.846153846153847</v>
      </c>
      <c r="X27">
        <f t="shared" si="10"/>
        <v>-3.8835678224643289E-2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15.85</v>
      </c>
      <c r="D28">
        <v>15.9</v>
      </c>
      <c r="E28">
        <v>15.6</v>
      </c>
      <c r="F28">
        <v>16</v>
      </c>
      <c r="G28">
        <f>_xll.TA_TYPPRICE(D28,E28,F28)</f>
        <v>15.833333333333334</v>
      </c>
      <c r="H28">
        <v>15.954746091034679</v>
      </c>
      <c r="I28" t="str">
        <f t="shared" si="0"/>
        <v>UP</v>
      </c>
      <c r="J28">
        <v>16.277587106236396</v>
      </c>
      <c r="K28">
        <v>15.622754612079129</v>
      </c>
      <c r="L28" t="str">
        <f t="shared" si="1"/>
        <v>No Confirmation</v>
      </c>
      <c r="M28" t="str">
        <f t="shared" si="2"/>
        <v>No Trend</v>
      </c>
      <c r="N28">
        <v>56.586882230955972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0.40000000000000036</v>
      </c>
      <c r="R28">
        <f t="shared" si="6"/>
        <v>0.30000000000000071</v>
      </c>
      <c r="S28">
        <f t="shared" si="7"/>
        <v>1.3333333333333313</v>
      </c>
      <c r="T28" t="str">
        <f t="shared" si="8"/>
        <v>UP</v>
      </c>
      <c r="U28" t="str">
        <f t="shared" si="9"/>
        <v>No T+M+I</v>
      </c>
      <c r="V28">
        <v>15.836961526709326</v>
      </c>
      <c r="W28">
        <v>15.857549857549857</v>
      </c>
      <c r="X28">
        <f t="shared" si="10"/>
        <v>-2.058833084053191E-2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15.75</v>
      </c>
      <c r="D29">
        <v>15.75</v>
      </c>
      <c r="E29">
        <v>15.5</v>
      </c>
      <c r="F29">
        <v>16</v>
      </c>
      <c r="G29">
        <f>_xll.TA_TYPPRICE(D29,E29,F29)</f>
        <v>15.75</v>
      </c>
      <c r="H29">
        <v>15.852373045517339</v>
      </c>
      <c r="I29" t="str">
        <f t="shared" si="0"/>
        <v>UP</v>
      </c>
      <c r="J29">
        <v>16.160345527072753</v>
      </c>
      <c r="K29">
        <v>15.595475809394879</v>
      </c>
      <c r="L29" t="str">
        <f t="shared" si="1"/>
        <v>No Confirmation</v>
      </c>
      <c r="M29" t="str">
        <f t="shared" si="2"/>
        <v>No Trend</v>
      </c>
      <c r="N29">
        <v>56.586882230955979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0.25</v>
      </c>
      <c r="S29">
        <f t="shared" si="7"/>
        <v>2</v>
      </c>
      <c r="T29" t="str">
        <f t="shared" si="8"/>
        <v>UP</v>
      </c>
      <c r="U29" t="str">
        <f t="shared" si="9"/>
        <v>No T+M+I</v>
      </c>
      <c r="V29">
        <v>15.862044368754045</v>
      </c>
      <c r="W29">
        <v>15.868101719953572</v>
      </c>
      <c r="X29">
        <f t="shared" si="10"/>
        <v>-6.0573511995265505E-3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15.6</v>
      </c>
      <c r="D30">
        <v>16.100000000000001</v>
      </c>
      <c r="E30">
        <v>15.5</v>
      </c>
      <c r="F30">
        <v>16</v>
      </c>
      <c r="G30">
        <f>_xll.TA_TYPPRICE(D30,E30,F30)</f>
        <v>15.866666666666667</v>
      </c>
      <c r="H30">
        <v>15.859519856092003</v>
      </c>
      <c r="I30" t="str">
        <f t="shared" si="0"/>
        <v>UP</v>
      </c>
      <c r="J30">
        <v>16.146935409945474</v>
      </c>
      <c r="K30">
        <v>15.574258962862684</v>
      </c>
      <c r="L30" t="str">
        <f t="shared" si="1"/>
        <v>No Confirmation</v>
      </c>
      <c r="M30" t="str">
        <f t="shared" si="2"/>
        <v>No Trend</v>
      </c>
      <c r="N30">
        <v>56.586882230955979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15.883268312022654</v>
      </c>
      <c r="W30">
        <v>15.877871962919974</v>
      </c>
      <c r="X30">
        <f t="shared" si="10"/>
        <v>5.3963491026802757E-3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15.45</v>
      </c>
      <c r="D31">
        <v>15.7</v>
      </c>
      <c r="E31">
        <v>15.3</v>
      </c>
      <c r="F31">
        <v>15</v>
      </c>
      <c r="G31">
        <f>_xll.TA_TYPPRICE(D31,E31,F31)</f>
        <v>15.333333333333334</v>
      </c>
      <c r="H31">
        <v>15.596426594712668</v>
      </c>
      <c r="I31" t="str">
        <f t="shared" si="0"/>
        <v>DOWN</v>
      </c>
      <c r="J31">
        <v>16.047616429957589</v>
      </c>
      <c r="K31">
        <v>15.513312526670976</v>
      </c>
      <c r="L31" t="str">
        <f t="shared" si="1"/>
        <v>DOWN</v>
      </c>
      <c r="M31" t="str">
        <f t="shared" si="2"/>
        <v>DOWN</v>
      </c>
      <c r="N31">
        <v>22.261954855196162</v>
      </c>
      <c r="O31" t="str">
        <f t="shared" si="3"/>
        <v>DOWN</v>
      </c>
      <c r="P31" t="str">
        <f t="shared" si="4"/>
        <v>DOWN</v>
      </c>
      <c r="Q31">
        <f t="shared" si="5"/>
        <v>-0.30000000000000071</v>
      </c>
      <c r="R31">
        <f t="shared" si="6"/>
        <v>0.39999999999999858</v>
      </c>
      <c r="S31">
        <f t="shared" si="7"/>
        <v>-0.75000000000000444</v>
      </c>
      <c r="T31" t="str">
        <f t="shared" si="8"/>
        <v>DOWN</v>
      </c>
      <c r="U31" t="str">
        <f t="shared" si="9"/>
        <v>DOWN</v>
      </c>
      <c r="V31">
        <v>15.747380879403785</v>
      </c>
      <c r="W31">
        <v>15.812844410111087</v>
      </c>
      <c r="X31">
        <f t="shared" si="10"/>
        <v>-6.5463530707301487E-2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15.7</v>
      </c>
      <c r="D32">
        <v>16.05</v>
      </c>
      <c r="E32">
        <v>15.4</v>
      </c>
      <c r="F32">
        <v>15</v>
      </c>
      <c r="G32">
        <f>_xll.TA_TYPPRICE(D32,E32,F32)</f>
        <v>15.483333333333334</v>
      </c>
      <c r="H32">
        <v>15.539879964023001</v>
      </c>
      <c r="I32" t="str">
        <f t="shared" si="0"/>
        <v>DOWN</v>
      </c>
      <c r="J32">
        <v>16.048146112189237</v>
      </c>
      <c r="K32">
        <v>15.488131965188536</v>
      </c>
      <c r="L32" t="str">
        <f t="shared" si="1"/>
        <v>DOWN</v>
      </c>
      <c r="M32" t="str">
        <f t="shared" si="2"/>
        <v>DOWN</v>
      </c>
      <c r="N32">
        <v>22.261954855196162</v>
      </c>
      <c r="O32" t="str">
        <f t="shared" si="3"/>
        <v>DOWN</v>
      </c>
      <c r="P32" t="str">
        <f t="shared" si="4"/>
        <v>DOWN</v>
      </c>
      <c r="Q32">
        <f t="shared" si="5"/>
        <v>-0.40000000000000036</v>
      </c>
      <c r="R32">
        <f t="shared" si="6"/>
        <v>0.65000000000000036</v>
      </c>
      <c r="S32">
        <f t="shared" si="7"/>
        <v>-0.61538461538461564</v>
      </c>
      <c r="T32" t="str">
        <f t="shared" si="8"/>
        <v>DOWN</v>
      </c>
      <c r="U32" t="str">
        <f t="shared" si="9"/>
        <v>DOWN</v>
      </c>
      <c r="V32">
        <v>15.632399205649357</v>
      </c>
      <c r="W32">
        <v>15.752633713065821</v>
      </c>
      <c r="X32">
        <f t="shared" si="10"/>
        <v>-0.12023450741646435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15.6</v>
      </c>
      <c r="D33">
        <v>15.6</v>
      </c>
      <c r="E33">
        <v>14.9</v>
      </c>
      <c r="F33">
        <v>15</v>
      </c>
      <c r="G33">
        <f>_xll.TA_TYPPRICE(D33,E33,F33)</f>
        <v>15.166666666666666</v>
      </c>
      <c r="H33">
        <v>15.353273315344833</v>
      </c>
      <c r="I33" t="str">
        <f t="shared" si="0"/>
        <v>DOWN</v>
      </c>
      <c r="J33">
        <v>15.948558087258295</v>
      </c>
      <c r="K33">
        <v>15.357435972924417</v>
      </c>
      <c r="L33" t="str">
        <f t="shared" si="1"/>
        <v>DOWN</v>
      </c>
      <c r="M33" t="str">
        <f t="shared" si="2"/>
        <v>DOWN</v>
      </c>
      <c r="N33">
        <v>22.261954855196162</v>
      </c>
      <c r="O33" t="str">
        <f t="shared" si="3"/>
        <v>DOWN</v>
      </c>
      <c r="P33" t="str">
        <f t="shared" si="4"/>
        <v>DOWN</v>
      </c>
      <c r="Q33">
        <f t="shared" si="5"/>
        <v>9.9999999999999645E-2</v>
      </c>
      <c r="R33">
        <f t="shared" si="6"/>
        <v>0.69999999999999929</v>
      </c>
      <c r="S33">
        <f t="shared" si="7"/>
        <v>0.14285714285714249</v>
      </c>
      <c r="T33" t="str">
        <f t="shared" si="8"/>
        <v>DOWN</v>
      </c>
      <c r="U33" t="str">
        <f t="shared" si="9"/>
        <v>DOWN</v>
      </c>
      <c r="V33">
        <v>15.53510702016484</v>
      </c>
      <c r="W33">
        <v>15.696883067653538</v>
      </c>
      <c r="X33">
        <f t="shared" si="10"/>
        <v>-0.16177604748869712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15.2</v>
      </c>
      <c r="D34">
        <v>15.3</v>
      </c>
      <c r="E34">
        <v>15</v>
      </c>
      <c r="F34">
        <v>15</v>
      </c>
      <c r="G34">
        <f>_xll.TA_TYPPRICE(D34,E34,F34)</f>
        <v>15.1</v>
      </c>
      <c r="H34">
        <v>15.226636657672415</v>
      </c>
      <c r="I34" t="str">
        <f t="shared" si="0"/>
        <v>DOWN</v>
      </c>
      <c r="J34">
        <v>15.804434067867563</v>
      </c>
      <c r="K34">
        <v>15.278005756718992</v>
      </c>
      <c r="L34" t="str">
        <f t="shared" si="1"/>
        <v>DOWN</v>
      </c>
      <c r="M34" t="str">
        <f t="shared" si="2"/>
        <v>DOWN</v>
      </c>
      <c r="N34">
        <v>22.261954855196159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0.30000000000000071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15.452782863216404</v>
      </c>
      <c r="W34">
        <v>15.645262099679201</v>
      </c>
      <c r="X34">
        <f t="shared" si="10"/>
        <v>-0.19247923646279652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15.15</v>
      </c>
      <c r="D35">
        <v>15.35</v>
      </c>
      <c r="E35">
        <v>15.05</v>
      </c>
      <c r="F35">
        <v>15</v>
      </c>
      <c r="G35">
        <f>_xll.TA_TYPPRICE(D35,E35,F35)</f>
        <v>15.133333333333333</v>
      </c>
      <c r="H35">
        <v>15.179984995502874</v>
      </c>
      <c r="I35" t="str">
        <f t="shared" si="0"/>
        <v>DOWN</v>
      </c>
      <c r="J35">
        <v>15.703448719452549</v>
      </c>
      <c r="K35">
        <v>15.227337810781439</v>
      </c>
      <c r="L35" t="str">
        <f t="shared" si="1"/>
        <v>DOWN</v>
      </c>
      <c r="M35" t="str">
        <f t="shared" si="2"/>
        <v>DOWN</v>
      </c>
      <c r="N35">
        <v>22.261954855196162</v>
      </c>
      <c r="O35" t="str">
        <f t="shared" si="3"/>
        <v>DOWN</v>
      </c>
      <c r="P35" t="str">
        <f t="shared" si="4"/>
        <v>DOWN</v>
      </c>
      <c r="Q35">
        <f t="shared" si="5"/>
        <v>-5.0000000000000711E-2</v>
      </c>
      <c r="R35">
        <f t="shared" si="6"/>
        <v>0.29999999999999893</v>
      </c>
      <c r="S35">
        <f t="shared" si="7"/>
        <v>-0.16666666666666963</v>
      </c>
      <c r="T35" t="str">
        <f t="shared" si="8"/>
        <v>DOWN</v>
      </c>
      <c r="U35" t="str">
        <f t="shared" si="9"/>
        <v>DOWN</v>
      </c>
      <c r="V35">
        <v>15.383123961183111</v>
      </c>
      <c r="W35">
        <v>15.597464907110371</v>
      </c>
      <c r="X35">
        <f t="shared" si="10"/>
        <v>-0.21434094592726005</v>
      </c>
      <c r="Y35">
        <v>-9.0486586573837888E-2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15.3</v>
      </c>
      <c r="AE35">
        <f t="shared" si="16"/>
        <v>15.25</v>
      </c>
      <c r="AF35">
        <f t="shared" si="17"/>
        <v>15.200000000000001</v>
      </c>
      <c r="AG35">
        <f t="shared" si="18"/>
        <v>15.15</v>
      </c>
      <c r="AH35">
        <f t="shared" si="19"/>
        <v>15.15</v>
      </c>
    </row>
    <row r="36" spans="1:34" x14ac:dyDescent="0.25">
      <c r="A36" t="s">
        <v>5</v>
      </c>
      <c r="B36" s="1">
        <v>42905</v>
      </c>
      <c r="C36">
        <v>15.25</v>
      </c>
      <c r="D36">
        <v>15.4</v>
      </c>
      <c r="E36">
        <v>14.95</v>
      </c>
      <c r="F36">
        <v>15</v>
      </c>
      <c r="G36">
        <f>_xll.TA_TYPPRICE(D36,E36,F36)</f>
        <v>15.116666666666667</v>
      </c>
      <c r="H36">
        <v>15.148325831084771</v>
      </c>
      <c r="I36" t="str">
        <f t="shared" si="0"/>
        <v>DOWN</v>
      </c>
      <c r="J36">
        <v>15.636015670685316</v>
      </c>
      <c r="K36">
        <v>15.165707186163342</v>
      </c>
      <c r="L36" t="str">
        <f t="shared" si="1"/>
        <v>DOWN</v>
      </c>
      <c r="M36" t="str">
        <f t="shared" si="2"/>
        <v>DOWN</v>
      </c>
      <c r="N36">
        <v>22.261954855196162</v>
      </c>
      <c r="O36" t="str">
        <f t="shared" si="3"/>
        <v>DOWN</v>
      </c>
      <c r="P36" t="str">
        <f t="shared" si="4"/>
        <v>DOWN</v>
      </c>
      <c r="Q36">
        <f t="shared" si="5"/>
        <v>5.0000000000000711E-2</v>
      </c>
      <c r="R36">
        <f t="shared" si="6"/>
        <v>0.45000000000000107</v>
      </c>
      <c r="S36">
        <f t="shared" si="7"/>
        <v>0.11111111111111242</v>
      </c>
      <c r="T36" t="str">
        <f t="shared" si="8"/>
        <v>DOWN</v>
      </c>
      <c r="U36" t="str">
        <f t="shared" si="9"/>
        <v>DOWN</v>
      </c>
      <c r="V36">
        <v>15.324181813308787</v>
      </c>
      <c r="W36">
        <v>15.553208247324418</v>
      </c>
      <c r="X36">
        <f t="shared" si="10"/>
        <v>-0.22902643401563161</v>
      </c>
      <c r="Y36">
        <v>-0.11819455606219663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15.350000000000001</v>
      </c>
      <c r="AE36">
        <f t="shared" si="16"/>
        <v>15.25</v>
      </c>
      <c r="AF36">
        <f t="shared" si="17"/>
        <v>15.200000000000001</v>
      </c>
      <c r="AG36">
        <f t="shared" si="18"/>
        <v>15.100000000000001</v>
      </c>
      <c r="AH36">
        <f t="shared" si="19"/>
        <v>15.100000000000001</v>
      </c>
    </row>
    <row r="37" spans="1:34" x14ac:dyDescent="0.25">
      <c r="A37" t="s">
        <v>5</v>
      </c>
      <c r="B37" s="1">
        <v>42906</v>
      </c>
      <c r="C37">
        <v>15</v>
      </c>
      <c r="D37">
        <v>15</v>
      </c>
      <c r="E37">
        <v>14.65</v>
      </c>
      <c r="F37">
        <v>15</v>
      </c>
      <c r="G37">
        <f>_xll.TA_TYPPRICE(D37,E37,F37)</f>
        <v>14.883333333333333</v>
      </c>
      <c r="H37">
        <v>15.015829582209051</v>
      </c>
      <c r="I37" t="str">
        <f t="shared" si="0"/>
        <v>DOWN</v>
      </c>
      <c r="J37">
        <v>15.494678854977467</v>
      </c>
      <c r="K37">
        <v>15.051105589238155</v>
      </c>
      <c r="L37" t="str">
        <f t="shared" si="1"/>
        <v>DOWN</v>
      </c>
      <c r="M37" t="str">
        <f t="shared" si="2"/>
        <v>DOWN</v>
      </c>
      <c r="N37">
        <v>22.261954855196162</v>
      </c>
      <c r="O37" t="str">
        <f t="shared" si="3"/>
        <v>DOWN</v>
      </c>
      <c r="P37" t="str">
        <f t="shared" si="4"/>
        <v>DOWN</v>
      </c>
      <c r="Q37">
        <f t="shared" si="5"/>
        <v>0.34999999999999964</v>
      </c>
      <c r="R37">
        <f t="shared" si="6"/>
        <v>0.34999999999999964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15.274307688184358</v>
      </c>
      <c r="W37">
        <v>15.51222985863372</v>
      </c>
      <c r="X37">
        <f t="shared" si="10"/>
        <v>-0.23792217044936237</v>
      </c>
      <c r="Y37">
        <v>-0.14214007893962977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14.6</v>
      </c>
      <c r="D38">
        <v>16.100000000000001</v>
      </c>
      <c r="E38">
        <v>14.6</v>
      </c>
      <c r="F38">
        <v>15</v>
      </c>
      <c r="G38">
        <f>_xll.TA_TYPPRICE(D38,E38,F38)</f>
        <v>15.233333333333334</v>
      </c>
      <c r="H38">
        <v>15.124581457771193</v>
      </c>
      <c r="I38" t="str">
        <f t="shared" si="0"/>
        <v>DOWN</v>
      </c>
      <c r="J38">
        <v>15.629194664982474</v>
      </c>
      <c r="K38">
        <v>14.950859902740786</v>
      </c>
      <c r="L38" t="str">
        <f t="shared" si="1"/>
        <v>No Confirmation</v>
      </c>
      <c r="M38" t="str">
        <f t="shared" si="2"/>
        <v>No Trend</v>
      </c>
      <c r="N38">
        <v>22.261954855196162</v>
      </c>
      <c r="O38" t="str">
        <f t="shared" si="3"/>
        <v>DOWN</v>
      </c>
      <c r="P38" t="str">
        <f t="shared" si="4"/>
        <v>No Trend + Momentum</v>
      </c>
      <c r="Q38">
        <f t="shared" si="5"/>
        <v>0.40000000000000036</v>
      </c>
      <c r="R38">
        <f t="shared" si="6"/>
        <v>1.5000000000000018</v>
      </c>
      <c r="S38">
        <f t="shared" si="7"/>
        <v>0.26666666666666661</v>
      </c>
      <c r="T38" t="str">
        <f t="shared" si="8"/>
        <v>No Indication</v>
      </c>
      <c r="U38" t="str">
        <f t="shared" si="9"/>
        <v>No T+M+I</v>
      </c>
      <c r="V38">
        <v>15.232106505386763</v>
      </c>
      <c r="W38">
        <v>15.474286906142334</v>
      </c>
      <c r="X38">
        <f t="shared" si="10"/>
        <v>-0.24218040075557035</v>
      </c>
      <c r="Y38">
        <v>-0.16214814330281788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15.3</v>
      </c>
      <c r="D39">
        <v>15.55</v>
      </c>
      <c r="E39">
        <v>14.85</v>
      </c>
      <c r="F39">
        <v>15</v>
      </c>
      <c r="G39">
        <f>_xll.TA_TYPPRICE(D39,E39,F39)</f>
        <v>15.133333333333333</v>
      </c>
      <c r="H39">
        <v>15.128957395552263</v>
      </c>
      <c r="I39" t="str">
        <f t="shared" si="0"/>
        <v>DOWN</v>
      </c>
      <c r="J39">
        <v>15.611595850541924</v>
      </c>
      <c r="K39">
        <v>14.928446591020611</v>
      </c>
      <c r="L39" t="str">
        <f t="shared" si="1"/>
        <v>No Confirmation</v>
      </c>
      <c r="M39" t="str">
        <f t="shared" si="2"/>
        <v>No Trend</v>
      </c>
      <c r="N39">
        <v>22.261954855196162</v>
      </c>
      <c r="O39" t="str">
        <f t="shared" si="3"/>
        <v>DOWN</v>
      </c>
      <c r="P39" t="str">
        <f t="shared" si="4"/>
        <v>No Trend + Momentum</v>
      </c>
      <c r="Q39">
        <f t="shared" si="5"/>
        <v>0.15000000000000036</v>
      </c>
      <c r="R39">
        <f t="shared" si="6"/>
        <v>0.70000000000000107</v>
      </c>
      <c r="S39">
        <f t="shared" si="7"/>
        <v>0.21428571428571447</v>
      </c>
      <c r="T39" t="str">
        <f t="shared" si="8"/>
        <v>No Indication</v>
      </c>
      <c r="U39" t="str">
        <f t="shared" si="9"/>
        <v>No T+M+I</v>
      </c>
      <c r="V39">
        <v>15.196397812250339</v>
      </c>
      <c r="W39">
        <v>15.439154542724383</v>
      </c>
      <c r="X39">
        <f t="shared" si="10"/>
        <v>-0.24275673047404389</v>
      </c>
      <c r="Y39">
        <v>-0.17826986073706308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</v>
      </c>
      <c r="D40">
        <v>15.05</v>
      </c>
      <c r="E40">
        <v>14.35</v>
      </c>
      <c r="F40">
        <v>14</v>
      </c>
      <c r="G40">
        <f>_xll.TA_TYPPRICE(D40,E40,F40)</f>
        <v>14.466666666666667</v>
      </c>
      <c r="H40">
        <v>14.797812031109466</v>
      </c>
      <c r="I40" t="str">
        <f t="shared" si="0"/>
        <v>DOWN</v>
      </c>
      <c r="J40">
        <v>15.48679677264372</v>
      </c>
      <c r="K40">
        <v>14.799902904127142</v>
      </c>
      <c r="L40" t="str">
        <f t="shared" si="1"/>
        <v>DOWN</v>
      </c>
      <c r="M40" t="str">
        <f t="shared" si="2"/>
        <v>DOWN</v>
      </c>
      <c r="N40">
        <v>4.0333769406779716</v>
      </c>
      <c r="O40" t="str">
        <f t="shared" si="3"/>
        <v>DOWN</v>
      </c>
      <c r="P40" t="str">
        <f t="shared" si="4"/>
        <v>DOWN</v>
      </c>
      <c r="Q40">
        <f t="shared" si="5"/>
        <v>-0.34999999999999964</v>
      </c>
      <c r="R40">
        <f t="shared" si="6"/>
        <v>0.70000000000000107</v>
      </c>
      <c r="S40">
        <f t="shared" si="7"/>
        <v>-0.49999999999999872</v>
      </c>
      <c r="T40" t="str">
        <f t="shared" si="8"/>
        <v>DOWN</v>
      </c>
      <c r="U40" t="str">
        <f t="shared" si="9"/>
        <v>DOWN</v>
      </c>
      <c r="V40">
        <v>15.012336610365672</v>
      </c>
      <c r="W40">
        <v>15.332550502522578</v>
      </c>
      <c r="X40">
        <f t="shared" si="10"/>
        <v>-0.32021389215690554</v>
      </c>
      <c r="Y40">
        <v>-0.20665866702103158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14.950000000000001</v>
      </c>
      <c r="AE40">
        <f t="shared" si="16"/>
        <v>14.8</v>
      </c>
      <c r="AF40">
        <f t="shared" si="17"/>
        <v>14.700000000000001</v>
      </c>
      <c r="AG40">
        <f t="shared" si="18"/>
        <v>14.600000000000001</v>
      </c>
      <c r="AH40">
        <f t="shared" si="19"/>
        <v>14.600000000000001</v>
      </c>
    </row>
    <row r="41" spans="1:34" x14ac:dyDescent="0.25">
      <c r="A41" t="s">
        <v>5</v>
      </c>
      <c r="B41" s="1">
        <v>42913</v>
      </c>
      <c r="C41">
        <v>14.7</v>
      </c>
      <c r="D41">
        <v>15</v>
      </c>
      <c r="E41">
        <v>14.2</v>
      </c>
      <c r="F41">
        <v>14</v>
      </c>
      <c r="G41">
        <f>_xll.TA_TYPPRICE(D41,E41,F41)</f>
        <v>14.4</v>
      </c>
      <c r="H41">
        <v>14.598906015554732</v>
      </c>
      <c r="I41" t="str">
        <f t="shared" si="0"/>
        <v>DOWN</v>
      </c>
      <c r="J41">
        <v>15.378619712056226</v>
      </c>
      <c r="K41">
        <v>14.666591147654444</v>
      </c>
      <c r="L41" t="str">
        <f t="shared" si="1"/>
        <v>DOWN</v>
      </c>
      <c r="M41" t="str">
        <f t="shared" si="2"/>
        <v>DOWN</v>
      </c>
      <c r="N41">
        <v>4.0333769406779725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0.80000000000000071</v>
      </c>
      <c r="S41">
        <f t="shared" si="7"/>
        <v>-0.24999999999999889</v>
      </c>
      <c r="T41" t="str">
        <f t="shared" si="8"/>
        <v>DOWN</v>
      </c>
      <c r="U41" t="str">
        <f t="shared" si="9"/>
        <v>DOWN</v>
      </c>
      <c r="V41">
        <v>14.856592516463261</v>
      </c>
      <c r="W41">
        <v>15.233843057891276</v>
      </c>
      <c r="X41">
        <f t="shared" si="10"/>
        <v>-0.3772505414280154</v>
      </c>
      <c r="Y41">
        <v>-0.24077704190242835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14.9</v>
      </c>
      <c r="AE41">
        <f t="shared" si="16"/>
        <v>14.700000000000001</v>
      </c>
      <c r="AF41">
        <f t="shared" si="17"/>
        <v>14.600000000000001</v>
      </c>
      <c r="AG41">
        <f t="shared" si="18"/>
        <v>14.5</v>
      </c>
      <c r="AH41">
        <f t="shared" si="19"/>
        <v>14.5</v>
      </c>
    </row>
    <row r="42" spans="1:34" x14ac:dyDescent="0.25">
      <c r="A42" t="s">
        <v>5</v>
      </c>
      <c r="B42" s="1">
        <v>42914</v>
      </c>
      <c r="C42">
        <v>14.4</v>
      </c>
      <c r="D42">
        <v>14.8</v>
      </c>
      <c r="E42">
        <v>14.25</v>
      </c>
      <c r="F42">
        <v>14</v>
      </c>
      <c r="G42">
        <f>_xll.TA_TYPPRICE(D42,E42,F42)</f>
        <v>14.35</v>
      </c>
      <c r="H42">
        <v>14.474453007777367</v>
      </c>
      <c r="I42" t="str">
        <f t="shared" si="0"/>
        <v>DOWN</v>
      </c>
      <c r="J42">
        <v>15.250037553821508</v>
      </c>
      <c r="K42">
        <v>14.574015337064568</v>
      </c>
      <c r="L42" t="str">
        <f t="shared" si="1"/>
        <v>DOWN</v>
      </c>
      <c r="M42" t="str">
        <f t="shared" si="2"/>
        <v>DOWN</v>
      </c>
      <c r="N42">
        <v>4.0333769406779734</v>
      </c>
      <c r="O42" t="str">
        <f t="shared" si="3"/>
        <v>DOWN</v>
      </c>
      <c r="P42" t="str">
        <f t="shared" si="4"/>
        <v>DOWN</v>
      </c>
      <c r="Q42">
        <f t="shared" si="5"/>
        <v>-0.25</v>
      </c>
      <c r="R42">
        <f t="shared" si="6"/>
        <v>0.55000000000000071</v>
      </c>
      <c r="S42">
        <f t="shared" si="7"/>
        <v>-0.45454545454545398</v>
      </c>
      <c r="T42" t="str">
        <f t="shared" si="8"/>
        <v>DOWN</v>
      </c>
      <c r="U42" t="str">
        <f t="shared" si="9"/>
        <v>DOWN</v>
      </c>
      <c r="V42">
        <v>14.72480905239199</v>
      </c>
      <c r="W42">
        <v>15.142447275825255</v>
      </c>
      <c r="X42">
        <f t="shared" si="10"/>
        <v>-0.41763822343326495</v>
      </c>
      <c r="Y42">
        <v>-0.27614927820859569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14.75</v>
      </c>
      <c r="AE42">
        <f t="shared" si="16"/>
        <v>14.600000000000001</v>
      </c>
      <c r="AF42">
        <f t="shared" si="17"/>
        <v>14.55</v>
      </c>
      <c r="AG42">
        <f t="shared" si="18"/>
        <v>14.450000000000001</v>
      </c>
      <c r="AH42">
        <f t="shared" si="19"/>
        <v>14.450000000000001</v>
      </c>
    </row>
    <row r="43" spans="1:34" x14ac:dyDescent="0.25">
      <c r="A43" t="s">
        <v>5</v>
      </c>
      <c r="B43" s="1">
        <v>42915</v>
      </c>
      <c r="C43">
        <v>14.45</v>
      </c>
      <c r="D43">
        <v>14.75</v>
      </c>
      <c r="E43">
        <v>14.45</v>
      </c>
      <c r="F43">
        <v>15</v>
      </c>
      <c r="G43">
        <f>_xll.TA_TYPPRICE(D43,E43,F43)</f>
        <v>14.733333333333334</v>
      </c>
      <c r="H43">
        <v>14.603893170555351</v>
      </c>
      <c r="I43" t="str">
        <f t="shared" si="0"/>
        <v>UP</v>
      </c>
      <c r="J43">
        <v>15.138918097416729</v>
      </c>
      <c r="K43">
        <v>14.546456373272441</v>
      </c>
      <c r="L43" t="str">
        <f t="shared" si="1"/>
        <v>No Confirmation</v>
      </c>
      <c r="M43" t="str">
        <f t="shared" si="2"/>
        <v>No Trend</v>
      </c>
      <c r="N43">
        <v>63.079275959562032</v>
      </c>
      <c r="O43" t="str">
        <f t="shared" si="3"/>
        <v>UP</v>
      </c>
      <c r="P43" t="str">
        <f t="shared" si="4"/>
        <v>No Trend + Momentum</v>
      </c>
      <c r="Q43">
        <f t="shared" si="5"/>
        <v>0.55000000000000071</v>
      </c>
      <c r="R43">
        <f t="shared" si="6"/>
        <v>0.30000000000000071</v>
      </c>
      <c r="S43">
        <f t="shared" si="7"/>
        <v>1.8333333333333313</v>
      </c>
      <c r="T43" t="str">
        <f t="shared" si="8"/>
        <v>UP</v>
      </c>
      <c r="U43" t="str">
        <f t="shared" si="9"/>
        <v>No T+M+I</v>
      </c>
      <c r="V43">
        <v>14.767146121254761</v>
      </c>
      <c r="W43">
        <v>15.131895625764125</v>
      </c>
      <c r="X43">
        <f t="shared" si="10"/>
        <v>-0.36474950450936383</v>
      </c>
      <c r="Y43">
        <v>-0.29386932346874933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14.55</v>
      </c>
      <c r="D44">
        <v>15.1</v>
      </c>
      <c r="E44">
        <v>14.35</v>
      </c>
      <c r="F44">
        <v>15</v>
      </c>
      <c r="G44">
        <f>_xll.TA_TYPPRICE(D44,E44,F44)</f>
        <v>14.816666666666668</v>
      </c>
      <c r="H44">
        <v>14.710279918611009</v>
      </c>
      <c r="I44" t="str">
        <f t="shared" si="0"/>
        <v>UP</v>
      </c>
      <c r="J44">
        <v>15.130269631324122</v>
      </c>
      <c r="K44">
        <v>14.502799401434121</v>
      </c>
      <c r="L44" t="str">
        <f t="shared" si="1"/>
        <v>No Confirmation</v>
      </c>
      <c r="M44" t="str">
        <f t="shared" si="2"/>
        <v>No Trend</v>
      </c>
      <c r="N44">
        <v>63.079275959562018</v>
      </c>
      <c r="O44" t="str">
        <f t="shared" si="3"/>
        <v>UP</v>
      </c>
      <c r="P44" t="str">
        <f t="shared" si="4"/>
        <v>No Trend + Momentum</v>
      </c>
      <c r="Q44">
        <f t="shared" si="5"/>
        <v>0.65000000000000036</v>
      </c>
      <c r="R44">
        <f t="shared" si="6"/>
        <v>0.75</v>
      </c>
      <c r="S44">
        <f t="shared" si="7"/>
        <v>0.86666666666666714</v>
      </c>
      <c r="T44" t="str">
        <f t="shared" si="8"/>
        <v>UP</v>
      </c>
      <c r="U44" t="str">
        <f t="shared" si="9"/>
        <v>No T+M+I</v>
      </c>
      <c r="V44">
        <v>14.802969794907876</v>
      </c>
      <c r="W44">
        <v>15.122125579411227</v>
      </c>
      <c r="X44">
        <f t="shared" si="10"/>
        <v>-0.31915578450335147</v>
      </c>
      <c r="Y44">
        <v>-0.29892661567566975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14.9</v>
      </c>
      <c r="D45">
        <v>15.05</v>
      </c>
      <c r="E45">
        <v>14.7</v>
      </c>
      <c r="F45">
        <v>15</v>
      </c>
      <c r="G45">
        <f>_xll.TA_TYPPRICE(D45,E45,F45)</f>
        <v>14.916666666666666</v>
      </c>
      <c r="H45">
        <v>14.813473292638838</v>
      </c>
      <c r="I45" t="str">
        <f t="shared" si="0"/>
        <v>UP</v>
      </c>
      <c r="J45">
        <v>15.112431935474318</v>
      </c>
      <c r="K45">
        <v>14.546621756670984</v>
      </c>
      <c r="L45" t="str">
        <f t="shared" si="1"/>
        <v>No Confirmation</v>
      </c>
      <c r="M45" t="str">
        <f t="shared" si="2"/>
        <v>No Trend</v>
      </c>
      <c r="N45">
        <v>63.079275959562032</v>
      </c>
      <c r="O45" t="str">
        <f t="shared" si="3"/>
        <v>UP</v>
      </c>
      <c r="P45" t="str">
        <f t="shared" si="4"/>
        <v>No Trend + Momentum</v>
      </c>
      <c r="Q45">
        <f t="shared" si="5"/>
        <v>0.30000000000000071</v>
      </c>
      <c r="R45">
        <f t="shared" si="6"/>
        <v>0.35000000000000142</v>
      </c>
      <c r="S45">
        <f t="shared" si="7"/>
        <v>0.85714285714285565</v>
      </c>
      <c r="T45" t="str">
        <f t="shared" si="8"/>
        <v>UP</v>
      </c>
      <c r="U45" t="str">
        <f t="shared" si="9"/>
        <v>No T+M+I</v>
      </c>
      <c r="V45">
        <v>14.833282134152817</v>
      </c>
      <c r="W45">
        <v>15.11307924019558</v>
      </c>
      <c r="X45">
        <f t="shared" si="10"/>
        <v>-0.27979710604276242</v>
      </c>
      <c r="Y45">
        <v>-0.29510071374908831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14.9</v>
      </c>
      <c r="D46">
        <v>15.15</v>
      </c>
      <c r="E46">
        <v>14.7</v>
      </c>
      <c r="F46">
        <v>15</v>
      </c>
      <c r="G46">
        <f>_xll.TA_TYPPRICE(D46,E46,F46)</f>
        <v>14.950000000000001</v>
      </c>
      <c r="H46">
        <v>14.881736646319419</v>
      </c>
      <c r="I46" t="str">
        <f t="shared" si="0"/>
        <v>UP</v>
      </c>
      <c r="J46">
        <v>15.120780394257803</v>
      </c>
      <c r="K46">
        <v>14.580705810744098</v>
      </c>
      <c r="L46" t="str">
        <f t="shared" si="1"/>
        <v>No Confirmation</v>
      </c>
      <c r="M46" t="str">
        <f t="shared" si="2"/>
        <v>No Trend</v>
      </c>
      <c r="N46">
        <v>63.079275959562032</v>
      </c>
      <c r="O46" t="str">
        <f t="shared" si="3"/>
        <v>UP</v>
      </c>
      <c r="P46" t="str">
        <f t="shared" si="4"/>
        <v>No Trend + Momentum</v>
      </c>
      <c r="Q46">
        <f t="shared" si="5"/>
        <v>0.30000000000000071</v>
      </c>
      <c r="R46">
        <f t="shared" si="6"/>
        <v>0.45000000000000107</v>
      </c>
      <c r="S46">
        <f t="shared" si="7"/>
        <v>0.66666666666666663</v>
      </c>
      <c r="T46" t="str">
        <f t="shared" si="8"/>
        <v>No Indication</v>
      </c>
      <c r="U46" t="str">
        <f t="shared" si="9"/>
        <v>No T+M+I</v>
      </c>
      <c r="V46">
        <v>14.858931036590846</v>
      </c>
      <c r="W46">
        <v>15.104703000181093</v>
      </c>
      <c r="X46">
        <f t="shared" si="10"/>
        <v>-0.24577196359024711</v>
      </c>
      <c r="Y46">
        <v>-0.28523496371732004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</v>
      </c>
      <c r="D47">
        <v>15.05</v>
      </c>
      <c r="E47">
        <v>14.85</v>
      </c>
      <c r="F47">
        <v>15</v>
      </c>
      <c r="G47">
        <f>_xll.TA_TYPPRICE(D47,E47,F47)</f>
        <v>14.966666666666667</v>
      </c>
      <c r="H47">
        <v>14.924201656493043</v>
      </c>
      <c r="I47" t="str">
        <f t="shared" si="0"/>
        <v>UP</v>
      </c>
      <c r="J47">
        <v>15.105051417756069</v>
      </c>
      <c r="K47">
        <v>14.640548963912076</v>
      </c>
      <c r="L47" t="str">
        <f t="shared" si="1"/>
        <v>No Confirmation</v>
      </c>
      <c r="M47" t="str">
        <f t="shared" si="2"/>
        <v>No Trend</v>
      </c>
      <c r="N47">
        <v>63.079275959562032</v>
      </c>
      <c r="O47" t="str">
        <f t="shared" si="3"/>
        <v>UP</v>
      </c>
      <c r="P47" t="str">
        <f t="shared" si="4"/>
        <v>No Trend + Momentum</v>
      </c>
      <c r="Q47">
        <f t="shared" si="5"/>
        <v>0.15000000000000036</v>
      </c>
      <c r="R47">
        <f t="shared" si="6"/>
        <v>0.20000000000000107</v>
      </c>
      <c r="S47">
        <f t="shared" si="7"/>
        <v>0.74999999999999778</v>
      </c>
      <c r="T47" t="str">
        <f t="shared" si="8"/>
        <v>No Indication</v>
      </c>
      <c r="U47" t="str">
        <f t="shared" si="9"/>
        <v>No T+M+I</v>
      </c>
      <c r="V47">
        <v>14.880633954038409</v>
      </c>
      <c r="W47">
        <v>15.0969472223899</v>
      </c>
      <c r="X47">
        <f t="shared" si="10"/>
        <v>-0.21631326835149167</v>
      </c>
      <c r="Y47">
        <v>-0.27145062464415437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</v>
      </c>
      <c r="D48">
        <v>15.3</v>
      </c>
      <c r="E48">
        <v>14.9</v>
      </c>
      <c r="F48">
        <v>15</v>
      </c>
      <c r="G48">
        <f>_xll.TA_TYPPRICE(D48,E48,F48)</f>
        <v>15.066666666666668</v>
      </c>
      <c r="H48">
        <v>14.995434161579855</v>
      </c>
      <c r="I48" t="str">
        <f t="shared" si="0"/>
        <v>UP</v>
      </c>
      <c r="J48">
        <v>15.148373324921387</v>
      </c>
      <c r="K48">
        <v>14.698204749709392</v>
      </c>
      <c r="L48" t="str">
        <f t="shared" si="1"/>
        <v>No Confirmation</v>
      </c>
      <c r="M48" t="str">
        <f t="shared" si="2"/>
        <v>No Trend</v>
      </c>
      <c r="N48">
        <v>63.079275959562032</v>
      </c>
      <c r="O48" t="str">
        <f t="shared" si="3"/>
        <v>UP</v>
      </c>
      <c r="P48" t="str">
        <f t="shared" si="4"/>
        <v>No Trend + Momentum</v>
      </c>
      <c r="Q48">
        <f t="shared" si="5"/>
        <v>9.9999999999999645E-2</v>
      </c>
      <c r="R48">
        <f t="shared" si="6"/>
        <v>0.40000000000000036</v>
      </c>
      <c r="S48">
        <f t="shared" si="7"/>
        <v>0.24999999999999889</v>
      </c>
      <c r="T48" t="str">
        <f t="shared" si="8"/>
        <v>No Indication</v>
      </c>
      <c r="U48" t="str">
        <f t="shared" si="9"/>
        <v>No T+M+I</v>
      </c>
      <c r="V48">
        <v>14.898997961109423</v>
      </c>
      <c r="W48">
        <v>15.089765946657316</v>
      </c>
      <c r="X48">
        <f t="shared" si="10"/>
        <v>-0.1907679855478932</v>
      </c>
      <c r="Y48">
        <v>-0.25531409682490214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</v>
      </c>
      <c r="D49">
        <v>16.8</v>
      </c>
      <c r="E49">
        <v>14.9</v>
      </c>
      <c r="F49">
        <v>16</v>
      </c>
      <c r="G49">
        <f>_xll.TA_TYPPRICE(D49,E49,F49)</f>
        <v>15.9</v>
      </c>
      <c r="H49">
        <v>15.447717080789928</v>
      </c>
      <c r="I49" t="str">
        <f t="shared" si="0"/>
        <v>UP</v>
      </c>
      <c r="J49">
        <v>15.515401474938857</v>
      </c>
      <c r="K49">
        <v>14.743048138662861</v>
      </c>
      <c r="L49" t="str">
        <f t="shared" si="1"/>
        <v>UP</v>
      </c>
      <c r="M49" t="str">
        <f t="shared" si="2"/>
        <v>UP</v>
      </c>
      <c r="N49">
        <v>88.969303995008076</v>
      </c>
      <c r="O49" t="str">
        <f t="shared" si="3"/>
        <v>UP</v>
      </c>
      <c r="P49" t="str">
        <f t="shared" si="4"/>
        <v>UP</v>
      </c>
      <c r="Q49">
        <f t="shared" si="5"/>
        <v>1.0999999999999996</v>
      </c>
      <c r="R49">
        <f t="shared" si="6"/>
        <v>1.9000000000000004</v>
      </c>
      <c r="S49">
        <f t="shared" si="7"/>
        <v>0.57894736842105232</v>
      </c>
      <c r="T49" t="str">
        <f t="shared" si="8"/>
        <v>No Indication</v>
      </c>
      <c r="U49" t="str">
        <f t="shared" si="9"/>
        <v>No T+M+I</v>
      </c>
      <c r="V49">
        <v>15.068382890169511</v>
      </c>
      <c r="W49">
        <v>15.157190691349367</v>
      </c>
      <c r="X49">
        <f t="shared" si="10"/>
        <v>-8.8807801179855872E-2</v>
      </c>
      <c r="Y49">
        <v>-0.22201283769589289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16.5</v>
      </c>
      <c r="D50">
        <v>16.5</v>
      </c>
      <c r="E50">
        <v>15.65</v>
      </c>
      <c r="F50">
        <v>16</v>
      </c>
      <c r="G50">
        <f>_xll.TA_TYPPRICE(D50,E50,F50)</f>
        <v>16.05</v>
      </c>
      <c r="H50">
        <v>15.748858540394965</v>
      </c>
      <c r="I50" t="str">
        <f t="shared" si="0"/>
        <v>UP</v>
      </c>
      <c r="J50">
        <v>15.734201147174666</v>
      </c>
      <c r="K50">
        <v>14.94459299673778</v>
      </c>
      <c r="L50" t="str">
        <f t="shared" si="1"/>
        <v>UP</v>
      </c>
      <c r="M50" t="str">
        <f t="shared" si="2"/>
        <v>UP</v>
      </c>
      <c r="N50">
        <v>88.96930399500809</v>
      </c>
      <c r="O50" t="str">
        <f t="shared" si="3"/>
        <v>UP</v>
      </c>
      <c r="P50" t="str">
        <f t="shared" si="4"/>
        <v>UP</v>
      </c>
      <c r="Q50">
        <f t="shared" si="5"/>
        <v>0.34999999999999964</v>
      </c>
      <c r="R50">
        <f t="shared" si="6"/>
        <v>0.84999999999999964</v>
      </c>
      <c r="S50">
        <f t="shared" si="7"/>
        <v>0.4117647058823527</v>
      </c>
      <c r="T50" t="str">
        <f t="shared" si="8"/>
        <v>No Indication</v>
      </c>
      <c r="U50" t="str">
        <f t="shared" si="9"/>
        <v>No T+M+I</v>
      </c>
      <c r="V50">
        <v>15.211708599374202</v>
      </c>
      <c r="W50">
        <v>15.219621010508673</v>
      </c>
      <c r="X50">
        <f t="shared" si="10"/>
        <v>-7.9124111344714976E-3</v>
      </c>
      <c r="Y50">
        <v>-0.1791927523836086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16.399999999999999</v>
      </c>
      <c r="D51">
        <v>16.55</v>
      </c>
      <c r="E51">
        <v>15.6</v>
      </c>
      <c r="F51">
        <v>16</v>
      </c>
      <c r="G51">
        <f>_xll.TA_TYPPRICE(D51,E51,F51)</f>
        <v>16.05</v>
      </c>
      <c r="H51">
        <v>15.899429270197484</v>
      </c>
      <c r="I51" t="str">
        <f t="shared" si="0"/>
        <v>UP</v>
      </c>
      <c r="J51">
        <v>15.915489781135852</v>
      </c>
      <c r="K51">
        <v>15.090238997462718</v>
      </c>
      <c r="L51" t="str">
        <f t="shared" si="1"/>
        <v>UP</v>
      </c>
      <c r="M51" t="str">
        <f t="shared" si="2"/>
        <v>UP</v>
      </c>
      <c r="N51">
        <v>88.96930399500809</v>
      </c>
      <c r="O51" t="str">
        <f t="shared" si="3"/>
        <v>UP</v>
      </c>
      <c r="P51" t="str">
        <f t="shared" si="4"/>
        <v>UP</v>
      </c>
      <c r="Q51">
        <f t="shared" si="5"/>
        <v>0.40000000000000036</v>
      </c>
      <c r="R51">
        <f t="shared" si="6"/>
        <v>0.95000000000000107</v>
      </c>
      <c r="S51">
        <f t="shared" si="7"/>
        <v>0.42105263157894729</v>
      </c>
      <c r="T51" t="str">
        <f t="shared" si="8"/>
        <v>No Indication</v>
      </c>
      <c r="U51" t="str">
        <f t="shared" si="9"/>
        <v>No T+M+I</v>
      </c>
      <c r="V51">
        <v>15.332984199470479</v>
      </c>
      <c r="W51">
        <v>15.277426861582105</v>
      </c>
      <c r="X51">
        <f t="shared" si="10"/>
        <v>5.5557337888373581E-2</v>
      </c>
      <c r="Y51">
        <v>-0.13224273432921216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15.8</v>
      </c>
      <c r="D52">
        <v>16</v>
      </c>
      <c r="E52">
        <v>15.35</v>
      </c>
      <c r="F52">
        <v>16</v>
      </c>
      <c r="G52">
        <f>_xll.TA_TYPPRICE(D52,E52,F52)</f>
        <v>15.783333333333333</v>
      </c>
      <c r="H52">
        <v>15.841381301765409</v>
      </c>
      <c r="I52" t="str">
        <f t="shared" si="0"/>
        <v>UP</v>
      </c>
      <c r="J52">
        <v>15.93426982977233</v>
      </c>
      <c r="K52">
        <v>15.147963664693226</v>
      </c>
      <c r="L52" t="str">
        <f t="shared" si="1"/>
        <v>UP</v>
      </c>
      <c r="M52" t="str">
        <f t="shared" si="2"/>
        <v>UP</v>
      </c>
      <c r="N52">
        <v>88.96930399500809</v>
      </c>
      <c r="O52" t="str">
        <f t="shared" si="3"/>
        <v>UP</v>
      </c>
      <c r="P52" t="str">
        <f t="shared" si="4"/>
        <v>UP</v>
      </c>
      <c r="Q52">
        <f t="shared" si="5"/>
        <v>0.65000000000000036</v>
      </c>
      <c r="R52">
        <f t="shared" si="6"/>
        <v>0.65000000000000036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15.43560201493656</v>
      </c>
      <c r="W52">
        <v>15.330950797761208</v>
      </c>
      <c r="X52">
        <f t="shared" si="10"/>
        <v>0.10465121717535197</v>
      </c>
      <c r="Y52">
        <v>-8.4863944028299332E-2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15.8</v>
      </c>
      <c r="D53">
        <v>15.85</v>
      </c>
      <c r="E53">
        <v>14.9</v>
      </c>
      <c r="F53">
        <v>15</v>
      </c>
      <c r="G53">
        <f>_xll.TA_TYPPRICE(D53,E53,F53)</f>
        <v>15.25</v>
      </c>
      <c r="H53">
        <v>15.545690650882705</v>
      </c>
      <c r="I53" t="str">
        <f t="shared" si="0"/>
        <v>DOWN</v>
      </c>
      <c r="J53">
        <v>15.915543200934033</v>
      </c>
      <c r="K53">
        <v>15.092860628094732</v>
      </c>
      <c r="L53" t="str">
        <f t="shared" si="1"/>
        <v>DOWN</v>
      </c>
      <c r="M53" t="str">
        <f t="shared" si="2"/>
        <v>DOWN</v>
      </c>
      <c r="N53">
        <v>32.805857166623973</v>
      </c>
      <c r="O53" t="str">
        <f t="shared" si="3"/>
        <v>DOWN</v>
      </c>
      <c r="P53" t="str">
        <f t="shared" si="4"/>
        <v>DOWN</v>
      </c>
      <c r="Q53">
        <f t="shared" si="5"/>
        <v>9.9999999999999645E-2</v>
      </c>
      <c r="R53">
        <f t="shared" si="6"/>
        <v>0.94999999999999929</v>
      </c>
      <c r="S53">
        <f t="shared" si="7"/>
        <v>0.10526315789473654</v>
      </c>
      <c r="T53" t="str">
        <f t="shared" si="8"/>
        <v>DOWN</v>
      </c>
      <c r="U53" t="str">
        <f t="shared" si="9"/>
        <v>DOWN</v>
      </c>
      <c r="V53">
        <v>15.368586320330936</v>
      </c>
      <c r="W53">
        <v>15.30643592385297</v>
      </c>
      <c r="X53">
        <f t="shared" si="10"/>
        <v>6.2150396477965941E-2</v>
      </c>
      <c r="Y53">
        <v>-5.5461075927046272E-2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</v>
      </c>
      <c r="D54">
        <v>16.3</v>
      </c>
      <c r="E54">
        <v>15.15</v>
      </c>
      <c r="F54">
        <v>15</v>
      </c>
      <c r="G54">
        <f>_xll.TA_TYPPRICE(D54,E54,F54)</f>
        <v>15.483333333333334</v>
      </c>
      <c r="H54">
        <v>15.514511992108019</v>
      </c>
      <c r="I54" t="str">
        <f t="shared" si="0"/>
        <v>DOWN</v>
      </c>
      <c r="J54">
        <v>16.000978045170914</v>
      </c>
      <c r="K54">
        <v>15.105558266295903</v>
      </c>
      <c r="L54" t="str">
        <f t="shared" si="1"/>
        <v>DOWN</v>
      </c>
      <c r="M54" t="str">
        <f t="shared" si="2"/>
        <v>DOWN</v>
      </c>
      <c r="N54">
        <v>32.80585716662398</v>
      </c>
      <c r="O54" t="str">
        <f t="shared" si="3"/>
        <v>DOWN</v>
      </c>
      <c r="P54" t="str">
        <f t="shared" si="4"/>
        <v>DOWN</v>
      </c>
      <c r="Q54">
        <f t="shared" si="5"/>
        <v>-0.15000000000000036</v>
      </c>
      <c r="R54">
        <f t="shared" si="6"/>
        <v>1.1500000000000004</v>
      </c>
      <c r="S54">
        <f t="shared" si="7"/>
        <v>-0.13043478260869593</v>
      </c>
      <c r="T54" t="str">
        <f t="shared" si="8"/>
        <v>DOWN</v>
      </c>
      <c r="U54" t="str">
        <f t="shared" si="9"/>
        <v>DOWN</v>
      </c>
      <c r="V54">
        <v>15.311880732587715</v>
      </c>
      <c r="W54">
        <v>15.283736966530528</v>
      </c>
      <c r="X54">
        <f t="shared" si="10"/>
        <v>2.8143766057187491E-2</v>
      </c>
      <c r="Y54">
        <v>-3.8740107530199519E-2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15.45</v>
      </c>
      <c r="D55">
        <v>15.45</v>
      </c>
      <c r="E55">
        <v>15.1</v>
      </c>
      <c r="F55">
        <v>15</v>
      </c>
      <c r="G55">
        <f>_xll.TA_TYPPRICE(D55,E55,F55)</f>
        <v>15.183333333333332</v>
      </c>
      <c r="H55">
        <v>15.348922662720675</v>
      </c>
      <c r="I55" t="str">
        <f t="shared" si="0"/>
        <v>DOWN</v>
      </c>
      <c r="J55">
        <v>15.878538479577378</v>
      </c>
      <c r="K55">
        <v>15.104323096007924</v>
      </c>
      <c r="L55" t="str">
        <f t="shared" si="1"/>
        <v>DOWN</v>
      </c>
      <c r="M55" t="str">
        <f t="shared" si="2"/>
        <v>DOWN</v>
      </c>
      <c r="N55">
        <v>32.805857166623987</v>
      </c>
      <c r="O55" t="str">
        <f t="shared" si="3"/>
        <v>DOWN</v>
      </c>
      <c r="P55" t="str">
        <f t="shared" si="4"/>
        <v>DOWN</v>
      </c>
      <c r="Q55">
        <f t="shared" si="5"/>
        <v>-9.9999999999999645E-2</v>
      </c>
      <c r="R55">
        <f t="shared" si="6"/>
        <v>0.34999999999999964</v>
      </c>
      <c r="S55">
        <f t="shared" si="7"/>
        <v>-0.28571428571428498</v>
      </c>
      <c r="T55" t="str">
        <f t="shared" si="8"/>
        <v>DOWN</v>
      </c>
      <c r="U55" t="str">
        <f t="shared" si="9"/>
        <v>DOWN</v>
      </c>
      <c r="V55">
        <v>15.263899081420375</v>
      </c>
      <c r="W55">
        <v>15.262719413454192</v>
      </c>
      <c r="X55">
        <f t="shared" si="10"/>
        <v>1.1796679661824072E-3</v>
      </c>
      <c r="Y55">
        <v>-3.0756152430923132E-2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14.95</v>
      </c>
      <c r="D56">
        <v>15.35</v>
      </c>
      <c r="E56">
        <v>14.7</v>
      </c>
      <c r="F56">
        <v>15</v>
      </c>
      <c r="G56">
        <f>_xll.TA_TYPPRICE(D56,E56,F56)</f>
        <v>15.016666666666666</v>
      </c>
      <c r="H56">
        <v>15.18279466469367</v>
      </c>
      <c r="I56" t="str">
        <f t="shared" si="0"/>
        <v>DOWN</v>
      </c>
      <c r="J56">
        <v>15.761085484115737</v>
      </c>
      <c r="K56">
        <v>15.014473519117274</v>
      </c>
      <c r="L56" t="str">
        <f t="shared" si="1"/>
        <v>DOWN</v>
      </c>
      <c r="M56" t="str">
        <f t="shared" si="2"/>
        <v>DOWN</v>
      </c>
      <c r="N56">
        <v>32.80585716662398</v>
      </c>
      <c r="O56" t="str">
        <f t="shared" si="3"/>
        <v>DOWN</v>
      </c>
      <c r="P56" t="str">
        <f t="shared" si="4"/>
        <v>DOWN</v>
      </c>
      <c r="Q56">
        <f t="shared" si="5"/>
        <v>0.30000000000000071</v>
      </c>
      <c r="R56">
        <f t="shared" si="6"/>
        <v>0.65000000000000036</v>
      </c>
      <c r="S56">
        <f t="shared" si="7"/>
        <v>0.4615384615384624</v>
      </c>
      <c r="T56" t="str">
        <f t="shared" si="8"/>
        <v>No Indication</v>
      </c>
      <c r="U56" t="str">
        <f t="shared" si="9"/>
        <v>No T+M+I</v>
      </c>
      <c r="V56">
        <v>15.223299222740318</v>
      </c>
      <c r="W56">
        <v>15.243258716161289</v>
      </c>
      <c r="X56">
        <f t="shared" si="10"/>
        <v>-1.9959493420971697E-2</v>
      </c>
      <c r="Y56">
        <v>-2.8596820628932845E-2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15.15</v>
      </c>
      <c r="D57">
        <v>15.35</v>
      </c>
      <c r="E57">
        <v>14.95</v>
      </c>
      <c r="F57">
        <v>15</v>
      </c>
      <c r="G57">
        <f>_xll.TA_TYPPRICE(D57,E57,F57)</f>
        <v>15.1</v>
      </c>
      <c r="H57">
        <v>15.141397332346834</v>
      </c>
      <c r="I57" t="str">
        <f t="shared" si="0"/>
        <v>DOWN</v>
      </c>
      <c r="J57">
        <v>15.66973315431224</v>
      </c>
      <c r="K57">
        <v>15.000146070424547</v>
      </c>
      <c r="L57" t="str">
        <f t="shared" si="1"/>
        <v>DOWN</v>
      </c>
      <c r="M57" t="str">
        <f t="shared" si="2"/>
        <v>DOWN</v>
      </c>
      <c r="N57">
        <v>32.80585716662398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0.40000000000000036</v>
      </c>
      <c r="S57">
        <f t="shared" si="7"/>
        <v>0.12500000000000167</v>
      </c>
      <c r="T57" t="str">
        <f t="shared" si="8"/>
        <v>DOWN</v>
      </c>
      <c r="U57" t="str">
        <f t="shared" si="9"/>
        <v>DOWN</v>
      </c>
      <c r="V57">
        <v>15.188945496164884</v>
      </c>
      <c r="W57">
        <v>15.225239552001193</v>
      </c>
      <c r="X57">
        <f t="shared" si="10"/>
        <v>-3.6294055836309624E-2</v>
      </c>
      <c r="Y57">
        <v>-3.0136267670408202E-2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15.3</v>
      </c>
      <c r="D58">
        <v>15.85</v>
      </c>
      <c r="E58">
        <v>15.25</v>
      </c>
      <c r="F58">
        <v>16</v>
      </c>
      <c r="G58">
        <f>_xll.TA_TYPPRICE(D58,E58,F58)</f>
        <v>15.700000000000001</v>
      </c>
      <c r="H58">
        <v>15.420698666173418</v>
      </c>
      <c r="I58" t="str">
        <f t="shared" si="0"/>
        <v>UP</v>
      </c>
      <c r="J58">
        <v>15.709792453353964</v>
      </c>
      <c r="K58">
        <v>15.055669165885758</v>
      </c>
      <c r="L58" t="str">
        <f t="shared" si="1"/>
        <v>UP</v>
      </c>
      <c r="M58" t="str">
        <f t="shared" si="2"/>
        <v>UP</v>
      </c>
      <c r="N58">
        <v>77.039230605476178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0.59999999999999964</v>
      </c>
      <c r="S58">
        <f t="shared" si="7"/>
        <v>1.2500000000000007</v>
      </c>
      <c r="T58" t="str">
        <f t="shared" si="8"/>
        <v>UP</v>
      </c>
      <c r="U58" t="str">
        <f t="shared" si="9"/>
        <v>UP</v>
      </c>
      <c r="V58">
        <v>15.313723112139517</v>
      </c>
      <c r="W58">
        <v>15.28262921481592</v>
      </c>
      <c r="X58">
        <f t="shared" si="10"/>
        <v>3.109389732359702E-2</v>
      </c>
      <c r="Y58">
        <v>-1.7890234671607157E-2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15.75</v>
      </c>
      <c r="D59">
        <v>16.649999999999999</v>
      </c>
      <c r="E59">
        <v>15.35</v>
      </c>
      <c r="F59">
        <v>16</v>
      </c>
      <c r="G59">
        <f>_xll.TA_TYPPRICE(D59,E59,F59)</f>
        <v>16</v>
      </c>
      <c r="H59">
        <v>15.710349333086709</v>
      </c>
      <c r="I59" t="str">
        <f t="shared" si="0"/>
        <v>UP</v>
      </c>
      <c r="J59">
        <v>15.918727463719749</v>
      </c>
      <c r="K59">
        <v>15.121076017911145</v>
      </c>
      <c r="L59" t="str">
        <f t="shared" si="1"/>
        <v>UP</v>
      </c>
      <c r="M59" t="str">
        <f t="shared" si="2"/>
        <v>UP</v>
      </c>
      <c r="N59">
        <v>77.039230605476178</v>
      </c>
      <c r="O59" t="str">
        <f t="shared" si="3"/>
        <v>UP</v>
      </c>
      <c r="P59" t="str">
        <f t="shared" si="4"/>
        <v>UP</v>
      </c>
      <c r="Q59">
        <f t="shared" si="5"/>
        <v>0.65000000000000036</v>
      </c>
      <c r="R59">
        <f t="shared" si="6"/>
        <v>1.2999999999999989</v>
      </c>
      <c r="S59">
        <f t="shared" si="7"/>
        <v>0.50000000000000067</v>
      </c>
      <c r="T59" t="str">
        <f t="shared" si="8"/>
        <v>No Indication</v>
      </c>
      <c r="U59" t="str">
        <f t="shared" si="9"/>
        <v>No T+M+I</v>
      </c>
      <c r="V59">
        <v>15.41930417181036</v>
      </c>
      <c r="W59">
        <v>15.335767791496222</v>
      </c>
      <c r="X59">
        <f t="shared" si="10"/>
        <v>8.3536380314138015E-2</v>
      </c>
      <c r="Y59">
        <v>2.3950883255418817E-3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16.600000000000001</v>
      </c>
      <c r="D60">
        <v>16.95</v>
      </c>
      <c r="E60">
        <v>15.9</v>
      </c>
      <c r="F60">
        <v>16</v>
      </c>
      <c r="G60">
        <f>_xll.TA_TYPPRICE(D60,E60,F60)</f>
        <v>16.283333333333335</v>
      </c>
      <c r="H60">
        <v>15.996841333210021</v>
      </c>
      <c r="I60" t="str">
        <f t="shared" si="0"/>
        <v>UP</v>
      </c>
      <c r="J60">
        <v>16.147899138448693</v>
      </c>
      <c r="K60">
        <v>15.294170236153112</v>
      </c>
      <c r="L60" t="str">
        <f t="shared" si="1"/>
        <v>No Confirmation</v>
      </c>
      <c r="M60" t="str">
        <f t="shared" si="2"/>
        <v>No Trend</v>
      </c>
      <c r="N60">
        <v>77.039230605476178</v>
      </c>
      <c r="O60" t="str">
        <f t="shared" si="3"/>
        <v>UP</v>
      </c>
      <c r="P60" t="str">
        <f t="shared" si="4"/>
        <v>No Trend + Momentum</v>
      </c>
      <c r="Q60">
        <f t="shared" si="5"/>
        <v>9.9999999999999645E-2</v>
      </c>
      <c r="R60">
        <f t="shared" si="6"/>
        <v>1.0499999999999989</v>
      </c>
      <c r="S60">
        <f t="shared" si="7"/>
        <v>9.5238095238094997E-2</v>
      </c>
      <c r="T60" t="str">
        <f t="shared" si="8"/>
        <v>DOWN</v>
      </c>
      <c r="U60" t="str">
        <f t="shared" si="9"/>
        <v>No T+M+I</v>
      </c>
      <c r="V60">
        <v>15.508641991531842</v>
      </c>
      <c r="W60">
        <v>15.384970177311317</v>
      </c>
      <c r="X60">
        <f t="shared" si="10"/>
        <v>0.12367181422052553</v>
      </c>
      <c r="Y60">
        <v>2.6650433504538613E-2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16.100000000000001</v>
      </c>
      <c r="D61">
        <v>17.600000000000001</v>
      </c>
      <c r="E61">
        <v>15.85</v>
      </c>
      <c r="F61">
        <v>17</v>
      </c>
      <c r="G61">
        <f>_xll.TA_TYPPRICE(D61,E61,F61)</f>
        <v>16.816666666666666</v>
      </c>
      <c r="H61">
        <v>16.406753999938346</v>
      </c>
      <c r="I61" t="str">
        <f t="shared" si="0"/>
        <v>UP</v>
      </c>
      <c r="J61">
        <v>16.470588218793427</v>
      </c>
      <c r="K61">
        <v>15.417687961452421</v>
      </c>
      <c r="L61" t="str">
        <f t="shared" si="1"/>
        <v>UP</v>
      </c>
      <c r="M61" t="str">
        <f t="shared" si="2"/>
        <v>UP</v>
      </c>
      <c r="N61">
        <v>89.954718208203161</v>
      </c>
      <c r="O61" t="str">
        <f t="shared" si="3"/>
        <v>UP</v>
      </c>
      <c r="P61" t="str">
        <f t="shared" si="4"/>
        <v>UP</v>
      </c>
      <c r="Q61">
        <f t="shared" si="5"/>
        <v>1.1500000000000004</v>
      </c>
      <c r="R61">
        <f t="shared" si="6"/>
        <v>1.7500000000000018</v>
      </c>
      <c r="S61">
        <f t="shared" si="7"/>
        <v>0.6571428571428567</v>
      </c>
      <c r="T61" t="str">
        <f t="shared" si="8"/>
        <v>No Indication</v>
      </c>
      <c r="U61" t="str">
        <f t="shared" si="9"/>
        <v>No T+M+I</v>
      </c>
      <c r="V61">
        <v>15.738081685142328</v>
      </c>
      <c r="W61">
        <v>15.504602016028997</v>
      </c>
      <c r="X61">
        <f t="shared" si="10"/>
        <v>0.23347966911333096</v>
      </c>
      <c r="Y61">
        <v>6.8016280626297082E-2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17.350000000000001</v>
      </c>
      <c r="D62">
        <v>17.600000000000001</v>
      </c>
      <c r="E62">
        <v>16.5</v>
      </c>
      <c r="F62">
        <v>17</v>
      </c>
      <c r="G62">
        <f>_xll.TA_TYPPRICE(D62,E62,F62)</f>
        <v>17.033333333333335</v>
      </c>
      <c r="H62">
        <v>16.720043666635839</v>
      </c>
      <c r="I62" t="str">
        <f t="shared" si="0"/>
        <v>UP</v>
      </c>
      <c r="J62">
        <v>16.721568614617109</v>
      </c>
      <c r="K62">
        <v>15.658201747796328</v>
      </c>
      <c r="L62" t="str">
        <f t="shared" si="1"/>
        <v>UP</v>
      </c>
      <c r="M62" t="str">
        <f t="shared" si="2"/>
        <v>UP</v>
      </c>
      <c r="N62">
        <v>89.954718208203175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1.1000000000000014</v>
      </c>
      <c r="S62">
        <f t="shared" si="7"/>
        <v>0.45454545454545398</v>
      </c>
      <c r="T62" t="str">
        <f t="shared" si="8"/>
        <v>No Indication</v>
      </c>
      <c r="U62" t="str">
        <f t="shared" si="9"/>
        <v>No T+M+I</v>
      </c>
      <c r="V62">
        <v>15.932222964351201</v>
      </c>
      <c r="W62">
        <v>15.615372237063886</v>
      </c>
      <c r="X62">
        <f t="shared" si="10"/>
        <v>0.31685072728731534</v>
      </c>
      <c r="Y62">
        <v>0.11778316995850074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16.399999999999999</v>
      </c>
      <c r="D63">
        <v>16.649999999999999</v>
      </c>
      <c r="E63">
        <v>15.7</v>
      </c>
      <c r="F63">
        <v>16</v>
      </c>
      <c r="G63">
        <f>_xll.TA_TYPPRICE(D63,E63,F63)</f>
        <v>16.116666666666664</v>
      </c>
      <c r="H63">
        <v>16.418355166651253</v>
      </c>
      <c r="I63" t="str">
        <f t="shared" si="0"/>
        <v>DOWN</v>
      </c>
      <c r="J63">
        <v>16.70566447803553</v>
      </c>
      <c r="K63">
        <v>15.667490248286033</v>
      </c>
      <c r="L63" t="str">
        <f t="shared" si="1"/>
        <v>No Confirmation</v>
      </c>
      <c r="M63" t="str">
        <f t="shared" si="2"/>
        <v>No Trend</v>
      </c>
      <c r="N63">
        <v>47.876012765383621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0.94999999999999929</v>
      </c>
      <c r="S63">
        <f t="shared" si="7"/>
        <v>0.31578947368421151</v>
      </c>
      <c r="T63" t="str">
        <f t="shared" si="8"/>
        <v>No Indication</v>
      </c>
      <c r="U63" t="str">
        <f t="shared" si="9"/>
        <v>No T+M+I</v>
      </c>
      <c r="V63">
        <v>15.942650200604863</v>
      </c>
      <c r="W63">
        <v>15.643863182466561</v>
      </c>
      <c r="X63">
        <f t="shared" si="10"/>
        <v>0.29878701813830233</v>
      </c>
      <c r="Y63">
        <v>0.15398393959446105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15.55</v>
      </c>
      <c r="D64">
        <v>16</v>
      </c>
      <c r="E64">
        <v>15.5</v>
      </c>
      <c r="F64">
        <v>15.65</v>
      </c>
      <c r="G64">
        <f>_xll.TA_TYPPRICE(D64,E64,F64)</f>
        <v>15.716666666666667</v>
      </c>
      <c r="H64">
        <v>16.067510916658961</v>
      </c>
      <c r="I64" t="str">
        <f t="shared" si="0"/>
        <v>DOWN</v>
      </c>
      <c r="J64">
        <v>16.548850149583188</v>
      </c>
      <c r="K64">
        <v>15.630270193111359</v>
      </c>
      <c r="L64" t="str">
        <f t="shared" si="1"/>
        <v>No Confirmation</v>
      </c>
      <c r="M64" t="str">
        <f t="shared" si="2"/>
        <v>No Trend</v>
      </c>
      <c r="N64">
        <v>39.742600889117128</v>
      </c>
      <c r="O64" t="str">
        <f t="shared" si="3"/>
        <v>DOWN</v>
      </c>
      <c r="P64" t="str">
        <f t="shared" si="4"/>
        <v>No Trend + Momentum</v>
      </c>
      <c r="Q64">
        <f t="shared" si="5"/>
        <v>0.15000000000000036</v>
      </c>
      <c r="R64">
        <f t="shared" si="6"/>
        <v>0.5</v>
      </c>
      <c r="S64">
        <f t="shared" si="7"/>
        <v>0.30000000000000071</v>
      </c>
      <c r="T64" t="str">
        <f t="shared" si="8"/>
        <v>No Indication</v>
      </c>
      <c r="U64" t="str">
        <f t="shared" si="9"/>
        <v>No T+M+I</v>
      </c>
      <c r="V64">
        <v>15.8976270928195</v>
      </c>
      <c r="W64">
        <v>15.644317761543112</v>
      </c>
      <c r="X64">
        <f t="shared" si="10"/>
        <v>0.25330933127638744</v>
      </c>
      <c r="Y64">
        <v>0.17384901793084634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15.75</v>
      </c>
      <c r="D65">
        <v>16.55</v>
      </c>
      <c r="E65">
        <v>15.65</v>
      </c>
      <c r="F65">
        <v>15.85</v>
      </c>
      <c r="G65">
        <f>_xll.TA_TYPPRICE(D65,E65,F65)</f>
        <v>16.016666666666669</v>
      </c>
      <c r="H65">
        <v>16.042088791662813</v>
      </c>
      <c r="I65" t="str">
        <f t="shared" si="0"/>
        <v>DOWN</v>
      </c>
      <c r="J65">
        <v>16.549105671898037</v>
      </c>
      <c r="K65">
        <v>15.634654594642168</v>
      </c>
      <c r="L65" t="str">
        <f t="shared" si="1"/>
        <v>No Confirmation</v>
      </c>
      <c r="M65" t="str">
        <f t="shared" si="2"/>
        <v>No Trend</v>
      </c>
      <c r="N65">
        <v>46.263348038304301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0.19999999999999929</v>
      </c>
      <c r="R65">
        <f t="shared" si="6"/>
        <v>0.90000000000000036</v>
      </c>
      <c r="S65">
        <f t="shared" si="7"/>
        <v>0.22222222222222135</v>
      </c>
      <c r="T65" t="str">
        <f t="shared" si="8"/>
        <v>No Indication</v>
      </c>
      <c r="U65" t="str">
        <f t="shared" si="9"/>
        <v>No T+M+I</v>
      </c>
      <c r="V65">
        <v>15.890299847770345</v>
      </c>
      <c r="W65">
        <v>15.659553482910288</v>
      </c>
      <c r="X65">
        <f t="shared" si="10"/>
        <v>0.23074636486005673</v>
      </c>
      <c r="Y65">
        <v>0.18522848731668842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16.05</v>
      </c>
      <c r="D66">
        <v>16.2</v>
      </c>
      <c r="E66">
        <v>15.6</v>
      </c>
      <c r="F66">
        <v>15.7</v>
      </c>
      <c r="G66">
        <f>_xll.TA_TYPPRICE(D66,E66,F66)</f>
        <v>15.833333333333334</v>
      </c>
      <c r="H66">
        <v>15.937711062498074</v>
      </c>
      <c r="I66" t="str">
        <f t="shared" si="0"/>
        <v>DOWN</v>
      </c>
      <c r="J66">
        <v>16.471526633698474</v>
      </c>
      <c r="K66">
        <v>15.626953573610574</v>
      </c>
      <c r="L66" t="str">
        <f t="shared" si="1"/>
        <v>No Confirmation</v>
      </c>
      <c r="M66" t="str">
        <f t="shared" si="2"/>
        <v>No Trend</v>
      </c>
      <c r="N66">
        <v>42.00216730441494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9.9999999999999645E-2</v>
      </c>
      <c r="R66">
        <f t="shared" si="6"/>
        <v>0.59999999999999964</v>
      </c>
      <c r="S66">
        <f t="shared" si="7"/>
        <v>0.16666666666666619</v>
      </c>
      <c r="T66" t="str">
        <f t="shared" si="8"/>
        <v>DOWN</v>
      </c>
      <c r="U66" t="str">
        <f t="shared" si="9"/>
        <v>No T+M+I</v>
      </c>
      <c r="V66">
        <v>15.861022948113369</v>
      </c>
      <c r="W66">
        <v>15.662549521213229</v>
      </c>
      <c r="X66">
        <f t="shared" si="10"/>
        <v>0.19847342690014003</v>
      </c>
      <c r="Y66">
        <v>0.18787747523337875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15.85</v>
      </c>
      <c r="D67">
        <v>16.399999999999999</v>
      </c>
      <c r="E67">
        <v>15.7</v>
      </c>
      <c r="F67">
        <v>15.7</v>
      </c>
      <c r="G67">
        <f>_xll.TA_TYPPRICE(D67,E67,F67)</f>
        <v>15.933333333333332</v>
      </c>
      <c r="H67">
        <v>15.935522197915702</v>
      </c>
      <c r="I67" t="str">
        <f t="shared" ref="I67:I104" si="20">IF(F67&gt;H67,"UP","DOWN")</f>
        <v>DOWN</v>
      </c>
      <c r="J67">
        <v>16.455631826209924</v>
      </c>
      <c r="K67">
        <v>15.643186112808225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42.00216730441494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</v>
      </c>
      <c r="R67">
        <f t="shared" ref="R67:R104" si="26">D67-E67</f>
        <v>0.69999999999999929</v>
      </c>
      <c r="S67">
        <f t="shared" ref="S67:S104" si="27">Q67/R67</f>
        <v>0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15.836250186865158</v>
      </c>
      <c r="W67">
        <v>15.66532363075299</v>
      </c>
      <c r="X67">
        <f t="shared" ref="X67:X104" si="30">V67-W67</f>
        <v>0.17092655611216756</v>
      </c>
      <c r="Y67">
        <v>0.1844872914091365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15.8</v>
      </c>
      <c r="D68">
        <v>16.149999999999999</v>
      </c>
      <c r="E68">
        <v>15</v>
      </c>
      <c r="F68">
        <v>15.5</v>
      </c>
      <c r="G68">
        <f>_xll.TA_TYPPRICE(D68,E68,F68)</f>
        <v>15.549999999999999</v>
      </c>
      <c r="H68">
        <v>15.74276109895785</v>
      </c>
      <c r="I68" t="str">
        <f t="shared" si="20"/>
        <v>DOWN</v>
      </c>
      <c r="J68">
        <v>16.387713642607718</v>
      </c>
      <c r="K68">
        <v>15.500255865517508</v>
      </c>
      <c r="L68" t="str">
        <f t="shared" si="21"/>
        <v>DOWN</v>
      </c>
      <c r="M68" t="str">
        <f t="shared" si="22"/>
        <v>DOWN</v>
      </c>
      <c r="N68">
        <v>35.239978490540295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1.1499999999999986</v>
      </c>
      <c r="S68">
        <f t="shared" si="27"/>
        <v>0.43478260869565272</v>
      </c>
      <c r="T68" t="str">
        <f t="shared" si="28"/>
        <v>No Indication</v>
      </c>
      <c r="U68" t="str">
        <f t="shared" si="29"/>
        <v>No T+M+I</v>
      </c>
      <c r="V68">
        <v>15.784519388885903</v>
      </c>
      <c r="W68">
        <v>15.653077435882398</v>
      </c>
      <c r="X68">
        <f t="shared" si="30"/>
        <v>0.13144195300350425</v>
      </c>
      <c r="Y68">
        <v>0.17387822372801004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15.65</v>
      </c>
      <c r="D69">
        <v>15.85</v>
      </c>
      <c r="E69">
        <v>15.25</v>
      </c>
      <c r="F69">
        <v>15.65</v>
      </c>
      <c r="G69">
        <f>_xll.TA_TYPPRICE(D69,E69,F69)</f>
        <v>15.583333333333334</v>
      </c>
      <c r="H69">
        <v>15.663047216145593</v>
      </c>
      <c r="I69" t="str">
        <f t="shared" si="20"/>
        <v>DOWN</v>
      </c>
      <c r="J69">
        <v>16.268221722028226</v>
      </c>
      <c r="K69">
        <v>15.444643450958061</v>
      </c>
      <c r="L69" t="str">
        <f t="shared" si="21"/>
        <v>No Confirmation</v>
      </c>
      <c r="M69" t="str">
        <f t="shared" si="22"/>
        <v>No Trend</v>
      </c>
      <c r="N69">
        <v>43.732633086189779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0.40000000000000036</v>
      </c>
      <c r="R69">
        <f t="shared" si="26"/>
        <v>0.59999999999999964</v>
      </c>
      <c r="S69">
        <f t="shared" si="27"/>
        <v>0.66666666666666763</v>
      </c>
      <c r="T69" t="str">
        <f t="shared" si="28"/>
        <v>No Indication</v>
      </c>
      <c r="U69" t="str">
        <f t="shared" si="29"/>
        <v>No T+M+I</v>
      </c>
      <c r="V69">
        <v>15.763824098288071</v>
      </c>
      <c r="W69">
        <v>15.652849477668887</v>
      </c>
      <c r="X69">
        <f t="shared" si="30"/>
        <v>0.11097462061918328</v>
      </c>
      <c r="Y69">
        <v>0.16129750310624469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15.7</v>
      </c>
      <c r="D70">
        <v>16.350000000000001</v>
      </c>
      <c r="E70">
        <v>15.65</v>
      </c>
      <c r="F70">
        <v>15.95</v>
      </c>
      <c r="G70">
        <f>_xll.TA_TYPPRICE(D70,E70,F70)</f>
        <v>15.983333333333334</v>
      </c>
      <c r="H70">
        <v>15.823190274739463</v>
      </c>
      <c r="I70" t="str">
        <f t="shared" si="20"/>
        <v>UP</v>
      </c>
      <c r="J70">
        <v>16.286394672688619</v>
      </c>
      <c r="K70">
        <v>15.490278239634048</v>
      </c>
      <c r="L70" t="str">
        <f t="shared" si="21"/>
        <v>No Confirmation</v>
      </c>
      <c r="M70" t="str">
        <f t="shared" si="22"/>
        <v>No Trend</v>
      </c>
      <c r="N70">
        <v>57.625239745010568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0.29999999999999893</v>
      </c>
      <c r="R70">
        <f t="shared" si="26"/>
        <v>0.70000000000000107</v>
      </c>
      <c r="S70">
        <f t="shared" si="27"/>
        <v>0.42857142857142638</v>
      </c>
      <c r="T70" t="str">
        <f t="shared" si="28"/>
        <v>No Indication</v>
      </c>
      <c r="U70" t="str">
        <f t="shared" si="29"/>
        <v>No T+M+I</v>
      </c>
      <c r="V70">
        <v>15.79246654470529</v>
      </c>
      <c r="W70">
        <v>15.674860627471192</v>
      </c>
      <c r="X70">
        <f t="shared" si="30"/>
        <v>0.11760591723409775</v>
      </c>
      <c r="Y70">
        <v>0.15255918593181531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15.85</v>
      </c>
      <c r="D71">
        <v>15.95</v>
      </c>
      <c r="E71">
        <v>15.25</v>
      </c>
      <c r="F71">
        <v>15.25</v>
      </c>
      <c r="G71">
        <f>_xll.TA_TYPPRICE(D71,E71,F71)</f>
        <v>15.483333333333334</v>
      </c>
      <c r="H71">
        <v>15.653261804036399</v>
      </c>
      <c r="I71" t="str">
        <f t="shared" si="20"/>
        <v>DOWN</v>
      </c>
      <c r="J71">
        <v>16.211640300980036</v>
      </c>
      <c r="K71">
        <v>15.436883075270925</v>
      </c>
      <c r="L71" t="str">
        <f t="shared" si="21"/>
        <v>DOWN</v>
      </c>
      <c r="M71" t="str">
        <f t="shared" si="22"/>
        <v>DOWN</v>
      </c>
      <c r="N71">
        <v>33.500416110962853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0.69999999999999929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15.709010153212168</v>
      </c>
      <c r="W71">
        <v>15.643389469880734</v>
      </c>
      <c r="X71">
        <f t="shared" si="30"/>
        <v>6.5620683331433227E-2</v>
      </c>
      <c r="Y71">
        <v>0.1351714854117389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15.25</v>
      </c>
      <c r="D72">
        <v>15.3</v>
      </c>
      <c r="E72">
        <v>14.8</v>
      </c>
      <c r="F72">
        <v>14.95</v>
      </c>
      <c r="G72">
        <f>_xll.TA_TYPPRICE(D72,E72,F72)</f>
        <v>15.016666666666666</v>
      </c>
      <c r="H72">
        <v>15.334964235351531</v>
      </c>
      <c r="I72" t="str">
        <f t="shared" si="20"/>
        <v>DOWN</v>
      </c>
      <c r="J72">
        <v>16.009053567428918</v>
      </c>
      <c r="K72">
        <v>15.295353502988497</v>
      </c>
      <c r="L72" t="str">
        <f t="shared" si="21"/>
        <v>DOWN</v>
      </c>
      <c r="M72" t="str">
        <f t="shared" si="22"/>
        <v>DOWN</v>
      </c>
      <c r="N72">
        <v>27.363429719132277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0.5</v>
      </c>
      <c r="S72">
        <f t="shared" si="27"/>
        <v>0.29999999999999716</v>
      </c>
      <c r="T72" t="str">
        <f t="shared" si="28"/>
        <v>No Indication</v>
      </c>
      <c r="U72" t="str">
        <f t="shared" si="29"/>
        <v>No T+M+I</v>
      </c>
      <c r="V72">
        <v>15.592239360410295</v>
      </c>
      <c r="W72">
        <v>15.592027286926605</v>
      </c>
      <c r="X72">
        <f t="shared" si="30"/>
        <v>2.1207348368967871E-4</v>
      </c>
      <c r="Y72">
        <v>0.10817960302612906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14.9</v>
      </c>
      <c r="D73">
        <v>15.25</v>
      </c>
      <c r="E73">
        <v>14.3</v>
      </c>
      <c r="F73">
        <v>14.7</v>
      </c>
      <c r="G73">
        <f>_xll.TA_TYPPRICE(D73,E73,F73)</f>
        <v>14.75</v>
      </c>
      <c r="H73">
        <v>15.042482117675766</v>
      </c>
      <c r="I73" t="str">
        <f t="shared" si="20"/>
        <v>DOWN</v>
      </c>
      <c r="J73">
        <v>15.840374996889159</v>
      </c>
      <c r="K73">
        <v>15.074163835657721</v>
      </c>
      <c r="L73" t="str">
        <f t="shared" si="21"/>
        <v>DOWN</v>
      </c>
      <c r="M73" t="str">
        <f t="shared" si="22"/>
        <v>DOWN</v>
      </c>
      <c r="N73">
        <v>22.978561351321954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0.94999999999999929</v>
      </c>
      <c r="S73">
        <f t="shared" si="27"/>
        <v>0.42105263157894618</v>
      </c>
      <c r="T73" t="str">
        <f t="shared" si="28"/>
        <v>No Indication</v>
      </c>
      <c r="U73" t="str">
        <f t="shared" si="29"/>
        <v>No T+M+I</v>
      </c>
      <c r="V73">
        <v>15.454971766501018</v>
      </c>
      <c r="W73">
        <v>15.525951191598708</v>
      </c>
      <c r="X73">
        <f t="shared" si="30"/>
        <v>-7.0979425097689841E-2</v>
      </c>
      <c r="Y73">
        <v>7.2347797401365266E-2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14.45</v>
      </c>
      <c r="D74">
        <v>14.95</v>
      </c>
      <c r="E74">
        <v>14.2</v>
      </c>
      <c r="F74">
        <v>14.6</v>
      </c>
      <c r="G74">
        <f>_xll.TA_TYPPRICE(D74,E74,F74)</f>
        <v>14.583333333333334</v>
      </c>
      <c r="H74">
        <v>14.81290772550455</v>
      </c>
      <c r="I74" t="str">
        <f t="shared" si="20"/>
        <v>DOWN</v>
      </c>
      <c r="J74">
        <v>15.642513886469345</v>
      </c>
      <c r="K74">
        <v>14.879905205511561</v>
      </c>
      <c r="L74" t="str">
        <f t="shared" si="21"/>
        <v>DOWN</v>
      </c>
      <c r="M74" t="str">
        <f t="shared" si="22"/>
        <v>DOWN</v>
      </c>
      <c r="N74">
        <v>21.2740270643569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0.75</v>
      </c>
      <c r="S74">
        <f t="shared" si="27"/>
        <v>0.53333333333333377</v>
      </c>
      <c r="T74" t="str">
        <f t="shared" si="28"/>
        <v>No Indication</v>
      </c>
      <c r="U74" t="str">
        <f t="shared" si="29"/>
        <v>No T+M+I</v>
      </c>
      <c r="V74">
        <v>15.323437648577784</v>
      </c>
      <c r="W74">
        <v>15.457362214443247</v>
      </c>
      <c r="X74">
        <f t="shared" si="30"/>
        <v>-0.13392456586546331</v>
      </c>
      <c r="Y74">
        <v>3.109332474799955E-2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</v>
      </c>
      <c r="D75">
        <v>15.5</v>
      </c>
      <c r="E75">
        <v>14.8</v>
      </c>
      <c r="F75">
        <v>15.2</v>
      </c>
      <c r="G75">
        <f>_xll.TA_TYPPRICE(D75,E75,F75)</f>
        <v>15.166666666666666</v>
      </c>
      <c r="H75">
        <v>14.989787196085608</v>
      </c>
      <c r="I75" t="str">
        <f t="shared" si="20"/>
        <v>UP</v>
      </c>
      <c r="J75">
        <v>15.610844133920601</v>
      </c>
      <c r="K75">
        <v>14.862148493175658</v>
      </c>
      <c r="L75" t="str">
        <f t="shared" si="21"/>
        <v>No Confirmation</v>
      </c>
      <c r="M75" t="str">
        <f t="shared" si="22"/>
        <v>No Trend</v>
      </c>
      <c r="N75">
        <v>49.416116494425907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0.39999999999999858</v>
      </c>
      <c r="R75">
        <f t="shared" si="26"/>
        <v>0.69999999999999929</v>
      </c>
      <c r="S75">
        <f t="shared" si="27"/>
        <v>0.57142857142856995</v>
      </c>
      <c r="T75" t="str">
        <f t="shared" si="28"/>
        <v>No Indication</v>
      </c>
      <c r="U75" t="str">
        <f t="shared" si="29"/>
        <v>No T+M+I</v>
      </c>
      <c r="V75">
        <v>15.304447241104278</v>
      </c>
      <c r="W75">
        <v>15.438298346706711</v>
      </c>
      <c r="X75">
        <f t="shared" si="30"/>
        <v>-0.13385110560243341</v>
      </c>
      <c r="Y75">
        <v>-1.8955613220870415E-3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15.5</v>
      </c>
      <c r="D76">
        <v>15.7</v>
      </c>
      <c r="E76">
        <v>15.1</v>
      </c>
      <c r="F76">
        <v>15.25</v>
      </c>
      <c r="G76">
        <f>_xll.TA_TYPPRICE(D76,E76,F76)</f>
        <v>15.35</v>
      </c>
      <c r="H76">
        <v>15.169893598042805</v>
      </c>
      <c r="I76" t="str">
        <f t="shared" si="20"/>
        <v>UP</v>
      </c>
      <c r="J76">
        <v>15.630656548604911</v>
      </c>
      <c r="K76">
        <v>14.915004383581067</v>
      </c>
      <c r="L76" t="str">
        <f t="shared" si="21"/>
        <v>No Confirmation</v>
      </c>
      <c r="M76" t="str">
        <f t="shared" si="22"/>
        <v>No Trend</v>
      </c>
      <c r="N76">
        <v>51.232056560560956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0.59999999999999964</v>
      </c>
      <c r="S76">
        <f t="shared" si="27"/>
        <v>0.25000000000000072</v>
      </c>
      <c r="T76" t="str">
        <f t="shared" si="28"/>
        <v>No Indication</v>
      </c>
      <c r="U76" t="str">
        <f t="shared" si="29"/>
        <v>No T+M+I</v>
      </c>
      <c r="V76">
        <v>15.29607074247285</v>
      </c>
      <c r="W76">
        <v>15.424350321024733</v>
      </c>
      <c r="X76">
        <f t="shared" si="30"/>
        <v>-0.12827957855188288</v>
      </c>
      <c r="Y76">
        <v>-2.7172364768046211E-2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15.3</v>
      </c>
      <c r="D77">
        <v>15.55</v>
      </c>
      <c r="E77">
        <v>15.1</v>
      </c>
      <c r="F77">
        <v>15.15</v>
      </c>
      <c r="G77">
        <f>_xll.TA_TYPPRICE(D77,E77,F77)</f>
        <v>15.266666666666666</v>
      </c>
      <c r="H77">
        <v>15.218280132354735</v>
      </c>
      <c r="I77" t="str">
        <f t="shared" si="20"/>
        <v>DOWN</v>
      </c>
      <c r="J77">
        <v>15.612732871137153</v>
      </c>
      <c r="K77">
        <v>14.956114520563052</v>
      </c>
      <c r="L77" t="str">
        <f t="shared" si="21"/>
        <v>No Confirmation</v>
      </c>
      <c r="M77" t="str">
        <f t="shared" si="22"/>
        <v>No Trend</v>
      </c>
      <c r="N77">
        <v>47.012715000071218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5.0000000000000711E-2</v>
      </c>
      <c r="R77">
        <f t="shared" si="26"/>
        <v>0.45000000000000107</v>
      </c>
      <c r="S77">
        <f t="shared" si="27"/>
        <v>0.11111111111111242</v>
      </c>
      <c r="T77" t="str">
        <f t="shared" si="28"/>
        <v>DOWN</v>
      </c>
      <c r="U77" t="str">
        <f t="shared" si="29"/>
        <v>No T+M+I</v>
      </c>
      <c r="V77">
        <v>15.273598320553949</v>
      </c>
      <c r="W77">
        <v>15.4040280750229</v>
      </c>
      <c r="X77">
        <f t="shared" si="30"/>
        <v>-0.13042975446895078</v>
      </c>
      <c r="Y77">
        <v>-4.7823842708227121E-2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</v>
      </c>
      <c r="D78">
        <v>15.15</v>
      </c>
      <c r="E78">
        <v>14.6</v>
      </c>
      <c r="F78">
        <v>14.8</v>
      </c>
      <c r="G78">
        <f>_xll.TA_TYPPRICE(D78,E78,F78)</f>
        <v>14.85</v>
      </c>
      <c r="H78">
        <v>15.034140066177368</v>
      </c>
      <c r="I78" t="str">
        <f t="shared" si="20"/>
        <v>DOWN</v>
      </c>
      <c r="J78">
        <v>15.509903344217786</v>
      </c>
      <c r="K78">
        <v>14.876977960437928</v>
      </c>
      <c r="L78" t="str">
        <f t="shared" si="21"/>
        <v>DOWN</v>
      </c>
      <c r="M78" t="str">
        <f t="shared" si="22"/>
        <v>DOWN</v>
      </c>
      <c r="N78">
        <v>34.560197373215217</v>
      </c>
      <c r="O78" t="str">
        <f t="shared" si="23"/>
        <v>DOWN</v>
      </c>
      <c r="P78" t="str">
        <f t="shared" si="24"/>
        <v>DOWN</v>
      </c>
      <c r="Q78">
        <f t="shared" si="25"/>
        <v>0.20000000000000107</v>
      </c>
      <c r="R78">
        <f t="shared" si="26"/>
        <v>0.55000000000000071</v>
      </c>
      <c r="S78">
        <f t="shared" si="27"/>
        <v>0.36363636363636509</v>
      </c>
      <c r="T78" t="str">
        <f t="shared" si="28"/>
        <v>No Indication</v>
      </c>
      <c r="U78" t="str">
        <f t="shared" si="29"/>
        <v>No T+M+I</v>
      </c>
      <c r="V78">
        <v>15.200737040468727</v>
      </c>
      <c r="W78">
        <v>15.359285254650834</v>
      </c>
      <c r="X78">
        <f t="shared" si="30"/>
        <v>-0.15854821418210641</v>
      </c>
      <c r="Y78">
        <v>-6.9968717003002973E-2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14.9</v>
      </c>
      <c r="D79">
        <v>15.1</v>
      </c>
      <c r="E79">
        <v>14.5</v>
      </c>
      <c r="F79">
        <v>14.6</v>
      </c>
      <c r="G79">
        <f>_xll.TA_TYPPRICE(D79,E79,F79)</f>
        <v>14.733333333333334</v>
      </c>
      <c r="H79">
        <v>14.883736699755351</v>
      </c>
      <c r="I79" t="str">
        <f t="shared" si="20"/>
        <v>DOWN</v>
      </c>
      <c r="J79">
        <v>15.418813712169388</v>
      </c>
      <c r="K79">
        <v>14.793205080340611</v>
      </c>
      <c r="L79" t="str">
        <f t="shared" si="21"/>
        <v>DOWN</v>
      </c>
      <c r="M79" t="str">
        <f t="shared" si="22"/>
        <v>DOWN</v>
      </c>
      <c r="N79">
        <v>29.061798049855696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0.59999999999999964</v>
      </c>
      <c r="S79">
        <f t="shared" si="27"/>
        <v>0.16666666666666619</v>
      </c>
      <c r="T79" t="str">
        <f t="shared" si="28"/>
        <v>DOWN</v>
      </c>
      <c r="U79" t="str">
        <f t="shared" si="29"/>
        <v>DOWN</v>
      </c>
      <c r="V79">
        <v>15.108315957319693</v>
      </c>
      <c r="W79">
        <v>15.303041902454476</v>
      </c>
      <c r="X79">
        <f t="shared" si="30"/>
        <v>-0.19472594513478292</v>
      </c>
      <c r="Y79">
        <v>-9.4920162629358956E-2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14.65</v>
      </c>
      <c r="D80">
        <v>15.1</v>
      </c>
      <c r="E80">
        <v>14.45</v>
      </c>
      <c r="F80">
        <v>14.6</v>
      </c>
      <c r="G80">
        <f>_xll.TA_TYPPRICE(D80,E80,F80)</f>
        <v>14.716666666666667</v>
      </c>
      <c r="H80">
        <v>14.800201683211009</v>
      </c>
      <c r="I80" t="str">
        <f t="shared" si="20"/>
        <v>DOWN</v>
      </c>
      <c r="J80">
        <v>15.347966220576192</v>
      </c>
      <c r="K80">
        <v>14.716937284709363</v>
      </c>
      <c r="L80" t="str">
        <f t="shared" si="21"/>
        <v>DOWN</v>
      </c>
      <c r="M80" t="str">
        <f t="shared" si="22"/>
        <v>DOWN</v>
      </c>
      <c r="N80">
        <v>29.061798049855703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0.65000000000000036</v>
      </c>
      <c r="S80">
        <f t="shared" si="27"/>
        <v>0.2307692307692312</v>
      </c>
      <c r="T80" t="str">
        <f t="shared" si="28"/>
        <v>No Indication</v>
      </c>
      <c r="U80" t="str">
        <f t="shared" si="29"/>
        <v>No T+M+I</v>
      </c>
      <c r="V80">
        <v>15.030113502347433</v>
      </c>
      <c r="W80">
        <v>15.250964724494885</v>
      </c>
      <c r="X80">
        <f t="shared" si="30"/>
        <v>-0.22085122214745212</v>
      </c>
      <c r="Y80">
        <v>-0.12010637453297759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14.65</v>
      </c>
      <c r="D81">
        <v>14.65</v>
      </c>
      <c r="E81">
        <v>14.4</v>
      </c>
      <c r="F81">
        <v>14.45</v>
      </c>
      <c r="G81">
        <f>_xll.TA_TYPPRICE(D81,E81,F81)</f>
        <v>14.5</v>
      </c>
      <c r="H81">
        <v>14.650100841605504</v>
      </c>
      <c r="I81" t="str">
        <f t="shared" si="20"/>
        <v>DOWN</v>
      </c>
      <c r="J81">
        <v>15.192862616003705</v>
      </c>
      <c r="K81">
        <v>14.646506776996171</v>
      </c>
      <c r="L81" t="str">
        <f t="shared" si="21"/>
        <v>DOWN</v>
      </c>
      <c r="M81" t="str">
        <f t="shared" si="22"/>
        <v>DOWN</v>
      </c>
      <c r="N81">
        <v>24.494938050055534</v>
      </c>
      <c r="O81" t="str">
        <f t="shared" si="23"/>
        <v>DOWN</v>
      </c>
      <c r="P81" t="str">
        <f t="shared" si="24"/>
        <v>DOWN</v>
      </c>
      <c r="Q81">
        <f t="shared" si="25"/>
        <v>4.9999999999998934E-2</v>
      </c>
      <c r="R81">
        <f t="shared" si="26"/>
        <v>0.25</v>
      </c>
      <c r="S81">
        <f t="shared" si="27"/>
        <v>0.19999999999999574</v>
      </c>
      <c r="T81" t="str">
        <f t="shared" si="28"/>
        <v>DOWN</v>
      </c>
      <c r="U81" t="str">
        <f t="shared" si="29"/>
        <v>DOWN</v>
      </c>
      <c r="V81">
        <v>14.940865271217058</v>
      </c>
      <c r="W81">
        <v>15.19163400416193</v>
      </c>
      <c r="X81">
        <f t="shared" si="30"/>
        <v>-0.25076873294487179</v>
      </c>
      <c r="Y81">
        <v>-0.14623884621535643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14.65</v>
      </c>
      <c r="D82">
        <v>15.4</v>
      </c>
      <c r="E82">
        <v>14.65</v>
      </c>
      <c r="F82">
        <v>14.95</v>
      </c>
      <c r="G82">
        <f>_xll.TA_TYPPRICE(D82,E82,F82)</f>
        <v>15</v>
      </c>
      <c r="H82">
        <v>14.825050420802752</v>
      </c>
      <c r="I82" t="str">
        <f t="shared" si="20"/>
        <v>UP</v>
      </c>
      <c r="J82">
        <v>15.23889314578066</v>
      </c>
      <c r="K82">
        <v>14.647283048774799</v>
      </c>
      <c r="L82" t="str">
        <f t="shared" si="21"/>
        <v>No Confirmation</v>
      </c>
      <c r="M82" t="str">
        <f t="shared" si="22"/>
        <v>No Trend</v>
      </c>
      <c r="N82">
        <v>54.371065500923841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0.29999999999999893</v>
      </c>
      <c r="R82">
        <f t="shared" si="26"/>
        <v>0.75</v>
      </c>
      <c r="S82">
        <f t="shared" si="27"/>
        <v>0.39999999999999858</v>
      </c>
      <c r="T82" t="str">
        <f t="shared" si="28"/>
        <v>No Indication</v>
      </c>
      <c r="U82" t="str">
        <f t="shared" si="29"/>
        <v>No T+M+I</v>
      </c>
      <c r="V82">
        <v>14.942270614106741</v>
      </c>
      <c r="W82">
        <v>15.173735189038824</v>
      </c>
      <c r="X82">
        <f t="shared" si="30"/>
        <v>-0.23146457493208317</v>
      </c>
      <c r="Y82">
        <v>-0.16328399195870177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15.2</v>
      </c>
      <c r="D83">
        <v>15.2</v>
      </c>
      <c r="E83">
        <v>14.85</v>
      </c>
      <c r="F83">
        <v>14.9</v>
      </c>
      <c r="G83">
        <f>_xll.TA_TYPPRICE(D83,E83,F83)</f>
        <v>14.983333333333333</v>
      </c>
      <c r="H83">
        <v>14.904191877068042</v>
      </c>
      <c r="I83" t="str">
        <f t="shared" si="20"/>
        <v>DOWN</v>
      </c>
      <c r="J83">
        <v>15.230250224496068</v>
      </c>
      <c r="K83">
        <v>14.692331260158177</v>
      </c>
      <c r="L83" t="str">
        <f t="shared" si="21"/>
        <v>No Confirmation</v>
      </c>
      <c r="M83" t="str">
        <f t="shared" si="22"/>
        <v>No Trend</v>
      </c>
      <c r="N83">
        <v>51.808588317838733</v>
      </c>
      <c r="O83" t="str">
        <f t="shared" si="23"/>
        <v>No Momentum</v>
      </c>
      <c r="P83" t="str">
        <f t="shared" si="24"/>
        <v>No Trend + Momentum</v>
      </c>
      <c r="Q83">
        <f t="shared" si="25"/>
        <v>5.0000000000000711E-2</v>
      </c>
      <c r="R83">
        <f t="shared" si="26"/>
        <v>0.34999999999999964</v>
      </c>
      <c r="S83">
        <f t="shared" si="27"/>
        <v>0.14285714285714504</v>
      </c>
      <c r="T83" t="str">
        <f t="shared" si="28"/>
        <v>DOWN</v>
      </c>
      <c r="U83" t="str">
        <f t="shared" si="29"/>
        <v>No T+M+I</v>
      </c>
      <c r="V83">
        <v>14.935767442705703</v>
      </c>
      <c r="W83">
        <v>15.153458508369281</v>
      </c>
      <c r="X83">
        <f t="shared" si="30"/>
        <v>-0.21769106566357799</v>
      </c>
      <c r="Y83">
        <v>-0.17416540669967701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14.8</v>
      </c>
      <c r="D84">
        <v>14.85</v>
      </c>
      <c r="E84">
        <v>14.5</v>
      </c>
      <c r="F84">
        <v>14.6</v>
      </c>
      <c r="G84">
        <f>_xll.TA_TYPPRICE(D84,E84,F84)</f>
        <v>14.65</v>
      </c>
      <c r="H84">
        <v>14.777095938534021</v>
      </c>
      <c r="I84" t="str">
        <f t="shared" si="20"/>
        <v>DOWN</v>
      </c>
      <c r="J84">
        <v>15.145750174608052</v>
      </c>
      <c r="K84">
        <v>14.649590980123026</v>
      </c>
      <c r="L84" t="str">
        <f t="shared" si="21"/>
        <v>DOWN</v>
      </c>
      <c r="M84" t="str">
        <f t="shared" si="22"/>
        <v>DOWN</v>
      </c>
      <c r="N84">
        <v>38.27832262133402</v>
      </c>
      <c r="O84" t="str">
        <f t="shared" si="23"/>
        <v>DOWN</v>
      </c>
      <c r="P84" t="str">
        <f t="shared" si="24"/>
        <v>DOWN</v>
      </c>
      <c r="Q84">
        <f t="shared" si="25"/>
        <v>9.9999999999999645E-2</v>
      </c>
      <c r="R84">
        <f t="shared" si="26"/>
        <v>0.34999999999999964</v>
      </c>
      <c r="S84">
        <f t="shared" si="27"/>
        <v>0.28571428571428498</v>
      </c>
      <c r="T84" t="str">
        <f t="shared" si="28"/>
        <v>No Indication</v>
      </c>
      <c r="U84" t="str">
        <f t="shared" si="29"/>
        <v>No T+M+I</v>
      </c>
      <c r="V84">
        <v>14.884110913058672</v>
      </c>
      <c r="W84">
        <v>15.112461581823409</v>
      </c>
      <c r="X84">
        <f t="shared" si="30"/>
        <v>-0.22835066876473675</v>
      </c>
      <c r="Y84">
        <v>-0.18500245911268895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14.6</v>
      </c>
      <c r="D85">
        <v>14.85</v>
      </c>
      <c r="E85">
        <v>14.5</v>
      </c>
      <c r="F85">
        <v>14.55</v>
      </c>
      <c r="G85">
        <f>_xll.TA_TYPPRICE(D85,E85,F85)</f>
        <v>14.633333333333335</v>
      </c>
      <c r="H85">
        <v>14.705214635933679</v>
      </c>
      <c r="I85" t="str">
        <f t="shared" si="20"/>
        <v>DOWN</v>
      </c>
      <c r="J85">
        <v>15.08002791358404</v>
      </c>
      <c r="K85">
        <v>14.616348540095688</v>
      </c>
      <c r="L85" t="str">
        <f t="shared" si="21"/>
        <v>DOWN</v>
      </c>
      <c r="M85" t="str">
        <f t="shared" si="22"/>
        <v>DOWN</v>
      </c>
      <c r="N85">
        <v>36.303138863255668</v>
      </c>
      <c r="O85" t="str">
        <f t="shared" si="23"/>
        <v>DOWN</v>
      </c>
      <c r="P85" t="str">
        <f t="shared" si="24"/>
        <v>DOWN</v>
      </c>
      <c r="Q85">
        <f t="shared" si="25"/>
        <v>5.0000000000000711E-2</v>
      </c>
      <c r="R85">
        <f t="shared" si="26"/>
        <v>0.34999999999999964</v>
      </c>
      <c r="S85">
        <f t="shared" si="27"/>
        <v>0.14285714285714504</v>
      </c>
      <c r="T85" t="str">
        <f t="shared" si="28"/>
        <v>DOWN</v>
      </c>
      <c r="U85" t="str">
        <f t="shared" si="29"/>
        <v>DOWN</v>
      </c>
      <c r="V85">
        <v>14.832709234126568</v>
      </c>
      <c r="W85">
        <v>15.070797760947601</v>
      </c>
      <c r="X85">
        <f t="shared" si="30"/>
        <v>-0.23808852682103243</v>
      </c>
      <c r="Y85">
        <v>-0.19561967265435765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14.95</v>
      </c>
      <c r="D86">
        <v>15.05</v>
      </c>
      <c r="E86">
        <v>14.55</v>
      </c>
      <c r="F86">
        <v>14.55</v>
      </c>
      <c r="G86">
        <f>_xll.TA_TYPPRICE(D86,E86,F86)</f>
        <v>14.716666666666669</v>
      </c>
      <c r="H86">
        <v>14.710940651300174</v>
      </c>
      <c r="I86" t="str">
        <f t="shared" si="20"/>
        <v>DOWN</v>
      </c>
      <c r="J86">
        <v>15.073355043898697</v>
      </c>
      <c r="K86">
        <v>14.601604420074423</v>
      </c>
      <c r="L86" t="str">
        <f t="shared" si="21"/>
        <v>DOWN</v>
      </c>
      <c r="M86" t="str">
        <f t="shared" si="22"/>
        <v>DOWN</v>
      </c>
      <c r="N86">
        <v>36.303138863255661</v>
      </c>
      <c r="O86" t="str">
        <f t="shared" si="23"/>
        <v>DOWN</v>
      </c>
      <c r="P86" t="str">
        <f t="shared" si="24"/>
        <v>DOWN</v>
      </c>
      <c r="Q86">
        <f t="shared" si="25"/>
        <v>0</v>
      </c>
      <c r="R86">
        <f t="shared" si="26"/>
        <v>0.5</v>
      </c>
      <c r="S86">
        <f t="shared" si="27"/>
        <v>0</v>
      </c>
      <c r="T86" t="str">
        <f t="shared" si="28"/>
        <v>DOWN</v>
      </c>
      <c r="U86" t="str">
        <f t="shared" si="29"/>
        <v>DOWN</v>
      </c>
      <c r="V86">
        <v>14.789215505799405</v>
      </c>
      <c r="W86">
        <v>15.032220149025557</v>
      </c>
      <c r="X86">
        <f t="shared" si="30"/>
        <v>-0.24300464322615234</v>
      </c>
      <c r="Y86">
        <v>-0.20509666676871657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14.7</v>
      </c>
      <c r="D87">
        <v>14.85</v>
      </c>
      <c r="E87">
        <v>14.45</v>
      </c>
      <c r="F87">
        <v>14.6</v>
      </c>
      <c r="G87">
        <f>_xll.TA_TYPPRICE(D87,E87,F87)</f>
        <v>14.633333333333333</v>
      </c>
      <c r="H87">
        <v>14.672136992316753</v>
      </c>
      <c r="I87" t="str">
        <f t="shared" si="20"/>
        <v>DOWN</v>
      </c>
      <c r="J87">
        <v>15.023720589698987</v>
      </c>
      <c r="K87">
        <v>14.567914548946774</v>
      </c>
      <c r="L87" t="str">
        <f t="shared" si="21"/>
        <v>No Confirmation</v>
      </c>
      <c r="M87" t="str">
        <f t="shared" si="22"/>
        <v>No Trend</v>
      </c>
      <c r="N87">
        <v>41.055585929284263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0.15000000000000036</v>
      </c>
      <c r="R87">
        <f t="shared" si="26"/>
        <v>0.40000000000000036</v>
      </c>
      <c r="S87">
        <f t="shared" si="27"/>
        <v>0.37500000000000056</v>
      </c>
      <c r="T87" t="str">
        <f t="shared" si="28"/>
        <v>No Indication</v>
      </c>
      <c r="U87" t="str">
        <f t="shared" si="29"/>
        <v>No T+M+I</v>
      </c>
      <c r="V87">
        <v>14.760105427984112</v>
      </c>
      <c r="W87">
        <v>15.000203841690331</v>
      </c>
      <c r="X87">
        <f t="shared" si="30"/>
        <v>-0.2400984137062192</v>
      </c>
      <c r="Y87">
        <v>-0.21209701615621709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14.55</v>
      </c>
      <c r="D88">
        <v>14.7</v>
      </c>
      <c r="E88">
        <v>14.4</v>
      </c>
      <c r="F88">
        <v>14.5</v>
      </c>
      <c r="G88">
        <f>_xll.TA_TYPPRICE(D88,E88,F88)</f>
        <v>14.533333333333333</v>
      </c>
      <c r="H88">
        <v>14.602735162825043</v>
      </c>
      <c r="I88" t="str">
        <f t="shared" si="20"/>
        <v>DOWN</v>
      </c>
      <c r="J88">
        <v>14.95178268087699</v>
      </c>
      <c r="K88">
        <v>14.53060020473638</v>
      </c>
      <c r="L88" t="str">
        <f t="shared" si="21"/>
        <v>DOWN</v>
      </c>
      <c r="M88" t="str">
        <f t="shared" si="22"/>
        <v>DOWN</v>
      </c>
      <c r="N88">
        <v>34.601506910931789</v>
      </c>
      <c r="O88" t="str">
        <f t="shared" si="23"/>
        <v>DOWN</v>
      </c>
      <c r="P88" t="str">
        <f t="shared" si="24"/>
        <v>DOWN</v>
      </c>
      <c r="Q88">
        <f t="shared" si="25"/>
        <v>9.9999999999999645E-2</v>
      </c>
      <c r="R88">
        <f t="shared" si="26"/>
        <v>0.29999999999999893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14.720089208294247</v>
      </c>
      <c r="W88">
        <v>14.963151705268825</v>
      </c>
      <c r="X88">
        <f t="shared" si="30"/>
        <v>-0.24306249697457716</v>
      </c>
      <c r="Y88">
        <v>-0.2182901123198891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14.5</v>
      </c>
      <c r="D89">
        <v>14.85</v>
      </c>
      <c r="E89">
        <v>14.4</v>
      </c>
      <c r="F89">
        <v>14.65</v>
      </c>
      <c r="G89">
        <f>_xll.TA_TYPPRICE(D89,E89,F89)</f>
        <v>14.633333333333333</v>
      </c>
      <c r="H89">
        <v>14.618034248079187</v>
      </c>
      <c r="I89" t="str">
        <f t="shared" si="20"/>
        <v>UP</v>
      </c>
      <c r="J89">
        <v>14.929164307348771</v>
      </c>
      <c r="K89">
        <v>14.501577937017185</v>
      </c>
      <c r="L89" t="str">
        <f t="shared" si="21"/>
        <v>No Confirmation</v>
      </c>
      <c r="M89" t="str">
        <f t="shared" si="22"/>
        <v>No Trend</v>
      </c>
      <c r="N89">
        <v>49.489733123611302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0.44999999999999929</v>
      </c>
      <c r="S89">
        <f t="shared" si="27"/>
        <v>0.55555555555555647</v>
      </c>
      <c r="T89" t="str">
        <f t="shared" si="28"/>
        <v>No Indication</v>
      </c>
      <c r="U89" t="str">
        <f t="shared" si="29"/>
        <v>No T+M+I</v>
      </c>
      <c r="V89">
        <v>14.709306253172056</v>
      </c>
      <c r="W89">
        <v>14.939955282656319</v>
      </c>
      <c r="X89">
        <f t="shared" si="30"/>
        <v>-0.23064902948426358</v>
      </c>
      <c r="Y89">
        <v>-0.220761895752764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14.6</v>
      </c>
      <c r="D90">
        <v>14.8</v>
      </c>
      <c r="E90">
        <v>14.5</v>
      </c>
      <c r="F90">
        <v>14.5</v>
      </c>
      <c r="G90">
        <f>_xll.TA_TYPPRICE(D90,E90,F90)</f>
        <v>14.6</v>
      </c>
      <c r="H90">
        <v>14.609017124039593</v>
      </c>
      <c r="I90" t="str">
        <f t="shared" si="20"/>
        <v>DOWN</v>
      </c>
      <c r="J90">
        <v>14.900461127937932</v>
      </c>
      <c r="K90">
        <v>14.501227284346699</v>
      </c>
      <c r="L90" t="str">
        <f t="shared" si="21"/>
        <v>DOWN</v>
      </c>
      <c r="M90" t="str">
        <f t="shared" si="22"/>
        <v>DOWN</v>
      </c>
      <c r="N90">
        <v>38.526379377957177</v>
      </c>
      <c r="O90" t="str">
        <f t="shared" si="23"/>
        <v>DOWN</v>
      </c>
      <c r="P90" t="str">
        <f t="shared" si="24"/>
        <v>DOWN</v>
      </c>
      <c r="Q90">
        <f t="shared" si="25"/>
        <v>0</v>
      </c>
      <c r="R90">
        <f t="shared" si="26"/>
        <v>0.30000000000000071</v>
      </c>
      <c r="S90">
        <f t="shared" si="27"/>
        <v>0</v>
      </c>
      <c r="T90" t="str">
        <f t="shared" si="28"/>
        <v>DOWN</v>
      </c>
      <c r="U90" t="str">
        <f t="shared" si="29"/>
        <v>DOWN</v>
      </c>
      <c r="V90">
        <v>14.677105291145585</v>
      </c>
      <c r="W90">
        <v>14.907366002459554</v>
      </c>
      <c r="X90">
        <f t="shared" si="30"/>
        <v>-0.23026071131396897</v>
      </c>
      <c r="Y90">
        <v>-0.222661658865005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14.55</v>
      </c>
      <c r="D91">
        <v>14.9</v>
      </c>
      <c r="E91">
        <v>14.55</v>
      </c>
      <c r="F91">
        <v>14.7</v>
      </c>
      <c r="G91">
        <f>_xll.TA_TYPPRICE(D91,E91,F91)</f>
        <v>14.716666666666669</v>
      </c>
      <c r="H91">
        <v>14.662841895353131</v>
      </c>
      <c r="I91" t="str">
        <f t="shared" si="20"/>
        <v>UP</v>
      </c>
      <c r="J91">
        <v>14.900358655062837</v>
      </c>
      <c r="K91">
        <v>14.512065665602988</v>
      </c>
      <c r="L91" t="str">
        <f t="shared" si="21"/>
        <v>No Confirmation</v>
      </c>
      <c r="M91" t="str">
        <f t="shared" si="22"/>
        <v>No Trend</v>
      </c>
      <c r="N91">
        <v>55.102955105432571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0.14999999999999858</v>
      </c>
      <c r="R91">
        <f t="shared" si="26"/>
        <v>0.34999999999999964</v>
      </c>
      <c r="S91">
        <f t="shared" si="27"/>
        <v>0.42857142857142494</v>
      </c>
      <c r="T91" t="str">
        <f t="shared" si="28"/>
        <v>No Indication</v>
      </c>
      <c r="U91" t="str">
        <f t="shared" si="29"/>
        <v>No T+M+I</v>
      </c>
      <c r="V91">
        <v>14.680627554046264</v>
      </c>
      <c r="W91">
        <v>14.89200555783292</v>
      </c>
      <c r="X91">
        <f t="shared" si="30"/>
        <v>-0.21137800378665617</v>
      </c>
      <c r="Y91">
        <v>-0.22040492784933524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14.8</v>
      </c>
      <c r="D92">
        <v>14.95</v>
      </c>
      <c r="E92">
        <v>14.55</v>
      </c>
      <c r="F92">
        <v>14.6</v>
      </c>
      <c r="G92">
        <f>_xll.TA_TYPPRICE(D92,E92,F92)</f>
        <v>14.700000000000001</v>
      </c>
      <c r="H92">
        <v>14.681420947676566</v>
      </c>
      <c r="I92" t="str">
        <f t="shared" si="20"/>
        <v>DOWN</v>
      </c>
      <c r="J92">
        <v>14.911390065048872</v>
      </c>
      <c r="K92">
        <v>14.520495517691213</v>
      </c>
      <c r="L92" t="str">
        <f t="shared" si="21"/>
        <v>No Confirmation</v>
      </c>
      <c r="M92" t="str">
        <f t="shared" si="22"/>
        <v>No Trend</v>
      </c>
      <c r="N92">
        <v>47.155651628990995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4.9999999999998934E-2</v>
      </c>
      <c r="R92">
        <f t="shared" si="26"/>
        <v>0.39999999999999858</v>
      </c>
      <c r="S92">
        <f t="shared" si="27"/>
        <v>0.12499999999999778</v>
      </c>
      <c r="T92" t="str">
        <f t="shared" si="28"/>
        <v>DOWN</v>
      </c>
      <c r="U92" t="str">
        <f t="shared" si="29"/>
        <v>No T+M+I</v>
      </c>
      <c r="V92">
        <v>14.668223314962223</v>
      </c>
      <c r="W92">
        <v>14.870375516511963</v>
      </c>
      <c r="X92">
        <f t="shared" si="30"/>
        <v>-0.20215220154974034</v>
      </c>
      <c r="Y92">
        <v>-0.21675438258941626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14.75</v>
      </c>
      <c r="D93">
        <v>14.8</v>
      </c>
      <c r="E93">
        <v>14.6</v>
      </c>
      <c r="F93">
        <v>14.7</v>
      </c>
      <c r="G93">
        <f>_xll.TA_TYPPRICE(D93,E93,F93)</f>
        <v>14.699999999999998</v>
      </c>
      <c r="H93">
        <v>14.690710473838282</v>
      </c>
      <c r="I93" t="str">
        <f t="shared" si="20"/>
        <v>UP</v>
      </c>
      <c r="J93">
        <v>14.886636717260235</v>
      </c>
      <c r="K93">
        <v>14.538163180426499</v>
      </c>
      <c r="L93" t="str">
        <f t="shared" si="21"/>
        <v>No Confirmation</v>
      </c>
      <c r="M93" t="str">
        <f t="shared" si="22"/>
        <v>No Trend</v>
      </c>
      <c r="N93">
        <v>55.227394025356432</v>
      </c>
      <c r="O93" t="str">
        <f t="shared" si="23"/>
        <v>No Momentum</v>
      </c>
      <c r="P93" t="str">
        <f t="shared" si="24"/>
        <v>No Trend + Momentum</v>
      </c>
      <c r="Q93">
        <f t="shared" si="25"/>
        <v>9.9999999999999645E-2</v>
      </c>
      <c r="R93">
        <f t="shared" si="26"/>
        <v>0.20000000000000107</v>
      </c>
      <c r="S93">
        <f t="shared" si="27"/>
        <v>0.49999999999999556</v>
      </c>
      <c r="T93" t="str">
        <f t="shared" si="28"/>
        <v>No Indication</v>
      </c>
      <c r="U93" t="str">
        <f t="shared" si="29"/>
        <v>No T+M+I</v>
      </c>
      <c r="V93">
        <v>14.673112035737265</v>
      </c>
      <c r="W93">
        <v>14.857755107881447</v>
      </c>
      <c r="X93">
        <f t="shared" si="30"/>
        <v>-0.18464307214418163</v>
      </c>
      <c r="Y93">
        <v>-0.21033212050036934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14.8</v>
      </c>
      <c r="D94">
        <v>14.9</v>
      </c>
      <c r="E94">
        <v>14.65</v>
      </c>
      <c r="F94">
        <v>14.75</v>
      </c>
      <c r="G94">
        <f>_xll.TA_TYPPRICE(D94,E94,F94)</f>
        <v>14.766666666666666</v>
      </c>
      <c r="H94">
        <v>14.728688570252473</v>
      </c>
      <c r="I94" t="str">
        <f t="shared" si="20"/>
        <v>UP</v>
      </c>
      <c r="J94">
        <v>14.88960633564685</v>
      </c>
      <c r="K94">
        <v>14.563015806998388</v>
      </c>
      <c r="L94" t="str">
        <f t="shared" si="21"/>
        <v>No Confirmation</v>
      </c>
      <c r="M94" t="str">
        <f t="shared" si="22"/>
        <v>No Trend</v>
      </c>
      <c r="N94">
        <v>59.12916910490771</v>
      </c>
      <c r="O94" t="str">
        <f t="shared" si="23"/>
        <v>No Momentum</v>
      </c>
      <c r="P94" t="str">
        <f t="shared" si="24"/>
        <v>No Trend + Momentum</v>
      </c>
      <c r="Q94">
        <f t="shared" si="25"/>
        <v>9.9999999999999645E-2</v>
      </c>
      <c r="R94">
        <f t="shared" si="26"/>
        <v>0.25</v>
      </c>
      <c r="S94">
        <f t="shared" si="27"/>
        <v>0.39999999999999858</v>
      </c>
      <c r="T94" t="str">
        <f t="shared" si="28"/>
        <v>No Indication</v>
      </c>
      <c r="U94" t="str">
        <f t="shared" si="29"/>
        <v>No T+M+I</v>
      </c>
      <c r="V94">
        <v>14.684940953316147</v>
      </c>
      <c r="W94">
        <v>14.849773248038376</v>
      </c>
      <c r="X94">
        <f t="shared" si="30"/>
        <v>-0.16483229472222938</v>
      </c>
      <c r="Y94">
        <v>-0.20123215534474134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14.75</v>
      </c>
      <c r="D95">
        <v>15.15</v>
      </c>
      <c r="E95">
        <v>14.7</v>
      </c>
      <c r="F95">
        <v>14.85</v>
      </c>
      <c r="G95">
        <f>_xll.TA_TYPPRICE(D95,E95,F95)</f>
        <v>14.9</v>
      </c>
      <c r="H95">
        <v>14.814344285126236</v>
      </c>
      <c r="I95" t="str">
        <f t="shared" si="20"/>
        <v>UP</v>
      </c>
      <c r="J95">
        <v>14.947471594391994</v>
      </c>
      <c r="K95">
        <v>14.593456738776524</v>
      </c>
      <c r="L95" t="str">
        <f t="shared" si="21"/>
        <v>No Confirmation</v>
      </c>
      <c r="M95" t="str">
        <f t="shared" si="22"/>
        <v>No Trend</v>
      </c>
      <c r="N95">
        <v>66.440623143285208</v>
      </c>
      <c r="O95" t="str">
        <f t="shared" si="23"/>
        <v>UP</v>
      </c>
      <c r="P95" t="str">
        <f t="shared" si="24"/>
        <v>No Trend + Momentum</v>
      </c>
      <c r="Q95">
        <f t="shared" si="25"/>
        <v>0.15000000000000036</v>
      </c>
      <c r="R95">
        <f t="shared" si="26"/>
        <v>0.45000000000000107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14.710334652805971</v>
      </c>
      <c r="W95">
        <v>14.849790044479978</v>
      </c>
      <c r="X95">
        <f t="shared" si="30"/>
        <v>-0.13945539167400689</v>
      </c>
      <c r="Y95">
        <v>-0.18887680261059445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14.75</v>
      </c>
      <c r="D96">
        <v>15.1</v>
      </c>
      <c r="E96">
        <v>14.75</v>
      </c>
      <c r="F96">
        <v>14.85</v>
      </c>
      <c r="G96">
        <f>_xll.TA_TYPPRICE(D96,E96,F96)</f>
        <v>14.9</v>
      </c>
      <c r="H96">
        <v>14.857172142563119</v>
      </c>
      <c r="I96" t="str">
        <f t="shared" si="20"/>
        <v>DOWN</v>
      </c>
      <c r="J96">
        <v>14.981366795638218</v>
      </c>
      <c r="K96">
        <v>14.628244130159519</v>
      </c>
      <c r="L96" t="str">
        <f t="shared" si="21"/>
        <v>No Confirmation</v>
      </c>
      <c r="M96" t="str">
        <f t="shared" si="22"/>
        <v>No Trend</v>
      </c>
      <c r="N96">
        <v>66.440623143285208</v>
      </c>
      <c r="O96" t="str">
        <f t="shared" si="23"/>
        <v>UP</v>
      </c>
      <c r="P96" t="str">
        <f t="shared" si="24"/>
        <v>No Trend + Momentum</v>
      </c>
      <c r="Q96">
        <f t="shared" si="25"/>
        <v>9.9999999999999645E-2</v>
      </c>
      <c r="R96">
        <f t="shared" si="26"/>
        <v>0.34999999999999964</v>
      </c>
      <c r="S96">
        <f t="shared" si="27"/>
        <v>0.28571428571428498</v>
      </c>
      <c r="T96" t="str">
        <f t="shared" si="28"/>
        <v>No Indication</v>
      </c>
      <c r="U96" t="str">
        <f t="shared" si="29"/>
        <v>No T+M+I</v>
      </c>
      <c r="V96">
        <v>14.731821629297359</v>
      </c>
      <c r="W96">
        <v>14.849805596740721</v>
      </c>
      <c r="X96">
        <f t="shared" si="30"/>
        <v>-0.11798396744336159</v>
      </c>
      <c r="Y96">
        <v>-0.17469823557714786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14.85</v>
      </c>
      <c r="D97">
        <v>14.95</v>
      </c>
      <c r="E97">
        <v>14.6</v>
      </c>
      <c r="F97">
        <v>14.65</v>
      </c>
      <c r="G97">
        <f>_xll.TA_TYPPRICE(D97,E97,F97)</f>
        <v>14.733333333333333</v>
      </c>
      <c r="H97">
        <v>14.795252737948225</v>
      </c>
      <c r="I97" t="str">
        <f t="shared" si="20"/>
        <v>DOWN</v>
      </c>
      <c r="J97">
        <v>14.974396396607503</v>
      </c>
      <c r="K97">
        <v>14.621967656790737</v>
      </c>
      <c r="L97" t="str">
        <f t="shared" si="21"/>
        <v>No Confirmation</v>
      </c>
      <c r="M97" t="str">
        <f t="shared" si="22"/>
        <v>No Trend</v>
      </c>
      <c r="N97">
        <v>42.616459078301787</v>
      </c>
      <c r="O97" t="str">
        <f t="shared" si="23"/>
        <v>No Momentum</v>
      </c>
      <c r="P97" t="str">
        <f t="shared" si="24"/>
        <v>No Trend + Momentum</v>
      </c>
      <c r="Q97">
        <f t="shared" si="25"/>
        <v>5.0000000000000711E-2</v>
      </c>
      <c r="R97">
        <f t="shared" si="26"/>
        <v>0.34999999999999964</v>
      </c>
      <c r="S97">
        <f t="shared" si="27"/>
        <v>0.14285714285714504</v>
      </c>
      <c r="T97" t="str">
        <f t="shared" si="28"/>
        <v>DOWN</v>
      </c>
      <c r="U97" t="str">
        <f t="shared" si="29"/>
        <v>No T+M+I</v>
      </c>
      <c r="V97">
        <v>14.719233686328534</v>
      </c>
      <c r="W97">
        <v>14.835005182167334</v>
      </c>
      <c r="X97">
        <f t="shared" si="30"/>
        <v>-0.11577149583879986</v>
      </c>
      <c r="Y97">
        <v>-0.16291288762947825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14.8</v>
      </c>
      <c r="D98">
        <v>14.95</v>
      </c>
      <c r="E98">
        <v>14.65</v>
      </c>
      <c r="F98">
        <v>14.7</v>
      </c>
      <c r="G98">
        <f>_xll.TA_TYPPRICE(D98,E98,F98)</f>
        <v>14.766666666666666</v>
      </c>
      <c r="H98">
        <v>14.780959702307445</v>
      </c>
      <c r="I98" t="str">
        <f t="shared" si="20"/>
        <v>DOWN</v>
      </c>
      <c r="J98">
        <v>14.968974975139169</v>
      </c>
      <c r="K98">
        <v>14.628197066392795</v>
      </c>
      <c r="L98" t="str">
        <f t="shared" si="21"/>
        <v>No Confirmation</v>
      </c>
      <c r="M98" t="str">
        <f t="shared" si="22"/>
        <v>No Trend</v>
      </c>
      <c r="N98">
        <v>48.398681513497152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4.9999999999998934E-2</v>
      </c>
      <c r="R98">
        <f t="shared" si="26"/>
        <v>0.29999999999999893</v>
      </c>
      <c r="S98">
        <f t="shared" si="27"/>
        <v>0.16666666666666372</v>
      </c>
      <c r="T98" t="str">
        <f t="shared" si="28"/>
        <v>DOWN</v>
      </c>
      <c r="U98" t="str">
        <f t="shared" si="29"/>
        <v>No T+M+I</v>
      </c>
      <c r="V98">
        <v>14.716274657662606</v>
      </c>
      <c r="W98">
        <v>14.825004798303087</v>
      </c>
      <c r="X98">
        <f t="shared" si="30"/>
        <v>-0.10873014064048192</v>
      </c>
      <c r="Y98">
        <v>-0.15207633823167899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14.65</v>
      </c>
      <c r="D99">
        <v>14.8</v>
      </c>
      <c r="E99">
        <v>14.6</v>
      </c>
      <c r="F99">
        <v>14.65</v>
      </c>
      <c r="G99">
        <f>_xll.TA_TYPPRICE(D99,E99,F99)</f>
        <v>14.683333333333332</v>
      </c>
      <c r="H99">
        <v>14.732146517820389</v>
      </c>
      <c r="I99" t="str">
        <f t="shared" si="20"/>
        <v>DOWN</v>
      </c>
      <c r="J99">
        <v>14.931424980663799</v>
      </c>
      <c r="K99">
        <v>14.621931051638841</v>
      </c>
      <c r="L99" t="str">
        <f t="shared" si="21"/>
        <v>No Confirmation</v>
      </c>
      <c r="M99" t="str">
        <f t="shared" si="22"/>
        <v>No Trend</v>
      </c>
      <c r="N99">
        <v>42.984538400472807</v>
      </c>
      <c r="O99" t="str">
        <f t="shared" si="23"/>
        <v>No Momentum</v>
      </c>
      <c r="P99" t="str">
        <f t="shared" si="24"/>
        <v>No Trend + Momentum</v>
      </c>
      <c r="Q99">
        <f t="shared" si="25"/>
        <v>5.0000000000000711E-2</v>
      </c>
      <c r="R99">
        <f t="shared" si="26"/>
        <v>0.20000000000000107</v>
      </c>
      <c r="S99">
        <f t="shared" si="27"/>
        <v>0.25000000000000222</v>
      </c>
      <c r="T99" t="str">
        <f t="shared" si="28"/>
        <v>No Indication</v>
      </c>
      <c r="U99" t="str">
        <f t="shared" si="29"/>
        <v>No T+M+I</v>
      </c>
      <c r="V99">
        <v>14.706078556483742</v>
      </c>
      <c r="W99">
        <v>14.812041479910267</v>
      </c>
      <c r="X99">
        <f t="shared" si="30"/>
        <v>-0.10596292342652447</v>
      </c>
      <c r="Y99">
        <v>-0.14285365527064808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14.65</v>
      </c>
      <c r="D100">
        <v>14.85</v>
      </c>
      <c r="E100">
        <v>14.4</v>
      </c>
      <c r="F100">
        <v>14.6</v>
      </c>
      <c r="G100">
        <f>_xll.TA_TYPPRICE(D100,E100,F100)</f>
        <v>14.616666666666667</v>
      </c>
      <c r="H100">
        <v>14.674406592243528</v>
      </c>
      <c r="I100" t="str">
        <f t="shared" si="20"/>
        <v>DOWN</v>
      </c>
      <c r="J100">
        <v>14.913330540516288</v>
      </c>
      <c r="K100">
        <v>14.572613040163542</v>
      </c>
      <c r="L100" t="str">
        <f t="shared" si="21"/>
        <v>No Confirmation</v>
      </c>
      <c r="M100" t="str">
        <f t="shared" si="22"/>
        <v>No Trend</v>
      </c>
      <c r="N100">
        <v>37.711296681246971</v>
      </c>
      <c r="O100" t="str">
        <f t="shared" si="23"/>
        <v>DOWN</v>
      </c>
      <c r="P100" t="str">
        <f t="shared" si="24"/>
        <v>No Trend + Momentum</v>
      </c>
      <c r="Q100">
        <f t="shared" si="25"/>
        <v>0.19999999999999929</v>
      </c>
      <c r="R100">
        <f t="shared" si="26"/>
        <v>0.44999999999999929</v>
      </c>
      <c r="S100">
        <f t="shared" si="27"/>
        <v>0.44444444444444359</v>
      </c>
      <c r="T100" t="str">
        <f t="shared" si="28"/>
        <v>No Indication</v>
      </c>
      <c r="U100" t="str">
        <f t="shared" si="29"/>
        <v>No T+M+I</v>
      </c>
      <c r="V100">
        <v>14.689758778563167</v>
      </c>
      <c r="W100">
        <v>14.796334703620618</v>
      </c>
      <c r="X100">
        <f t="shared" si="30"/>
        <v>-0.1065759250574505</v>
      </c>
      <c r="Y100">
        <v>-0.13559810922800858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14.6</v>
      </c>
      <c r="D101">
        <v>14.65</v>
      </c>
      <c r="E101">
        <v>14.4</v>
      </c>
      <c r="F101">
        <v>14.5</v>
      </c>
      <c r="G101">
        <f>_xll.TA_TYPPRICE(D101,E101,F101)</f>
        <v>14.516666666666666</v>
      </c>
      <c r="H101">
        <v>14.595536629455097</v>
      </c>
      <c r="I101" t="str">
        <f t="shared" si="20"/>
        <v>DOWN</v>
      </c>
      <c r="J101">
        <v>14.854812642623779</v>
      </c>
      <c r="K101">
        <v>14.534254586793866</v>
      </c>
      <c r="L101" t="str">
        <f t="shared" si="21"/>
        <v>DOWN</v>
      </c>
      <c r="M101" t="str">
        <f t="shared" si="22"/>
        <v>DOWN</v>
      </c>
      <c r="N101">
        <v>28.860080331783266</v>
      </c>
      <c r="O101" t="str">
        <f t="shared" si="23"/>
        <v>DOWN</v>
      </c>
      <c r="P101" t="str">
        <f t="shared" si="24"/>
        <v>DOWN</v>
      </c>
      <c r="Q101">
        <f t="shared" si="25"/>
        <v>9.9999999999999645E-2</v>
      </c>
      <c r="R101">
        <f t="shared" si="26"/>
        <v>0.25</v>
      </c>
      <c r="S101">
        <f t="shared" si="27"/>
        <v>0.39999999999999858</v>
      </c>
      <c r="T101" t="str">
        <f t="shared" si="28"/>
        <v>No Indication</v>
      </c>
      <c r="U101" t="str">
        <f t="shared" si="29"/>
        <v>No T+M+I</v>
      </c>
      <c r="V101">
        <v>14.66056512032268</v>
      </c>
      <c r="W101">
        <v>14.774383984833905</v>
      </c>
      <c r="X101">
        <f t="shared" si="30"/>
        <v>-0.11381886451122547</v>
      </c>
      <c r="Y101">
        <v>-0.13124226028465197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14.45</v>
      </c>
      <c r="D102">
        <v>14.5</v>
      </c>
      <c r="E102">
        <v>14.2</v>
      </c>
      <c r="F102">
        <v>14.25</v>
      </c>
      <c r="G102">
        <f>_xll.TA_TYPPRICE(D102,E102,F102)</f>
        <v>14.316666666666668</v>
      </c>
      <c r="H102">
        <v>14.456101648060883</v>
      </c>
      <c r="I102" t="str">
        <f t="shared" si="20"/>
        <v>DOWN</v>
      </c>
      <c r="J102">
        <v>14.775965388707384</v>
      </c>
      <c r="K102">
        <v>14.459975789728562</v>
      </c>
      <c r="L102" t="str">
        <f t="shared" si="21"/>
        <v>DOWN</v>
      </c>
      <c r="M102" t="str">
        <f t="shared" si="22"/>
        <v>DOWN</v>
      </c>
      <c r="N102">
        <v>16.648747329035015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0.30000000000000071</v>
      </c>
      <c r="S102">
        <f t="shared" si="27"/>
        <v>0.16666666666666863</v>
      </c>
      <c r="T102" t="str">
        <f t="shared" si="28"/>
        <v>DOWN</v>
      </c>
      <c r="U102" t="str">
        <f t="shared" si="29"/>
        <v>DOWN</v>
      </c>
      <c r="V102">
        <v>14.597401255657653</v>
      </c>
      <c r="W102">
        <v>14.73554072669806</v>
      </c>
      <c r="X102">
        <f t="shared" si="30"/>
        <v>-0.13813947104040736</v>
      </c>
      <c r="Y102">
        <v>-0.13262170243580304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14.450000000000001</v>
      </c>
      <c r="AE102">
        <f t="shared" si="36"/>
        <v>14.4</v>
      </c>
      <c r="AF102">
        <f t="shared" si="37"/>
        <v>14.350000000000001</v>
      </c>
      <c r="AG102">
        <f t="shared" si="38"/>
        <v>14.3</v>
      </c>
    </row>
    <row r="103" spans="1:33" x14ac:dyDescent="0.25">
      <c r="A103" t="s">
        <v>5</v>
      </c>
      <c r="B103" s="1">
        <v>43003</v>
      </c>
      <c r="C103">
        <v>14.3</v>
      </c>
      <c r="D103">
        <v>14.3</v>
      </c>
      <c r="E103">
        <v>13.55</v>
      </c>
      <c r="F103">
        <v>13.65</v>
      </c>
      <c r="G103">
        <f>_xll.TA_TYPPRICE(D103,E103,F103)</f>
        <v>13.833333333333334</v>
      </c>
      <c r="H103">
        <v>14.144717490697108</v>
      </c>
      <c r="I103" t="str">
        <f t="shared" si="20"/>
        <v>DOWN</v>
      </c>
      <c r="J103">
        <v>14.670195302327965</v>
      </c>
      <c r="K103">
        <v>14.257758947566659</v>
      </c>
      <c r="L103" t="str">
        <f t="shared" si="21"/>
        <v>DOWN</v>
      </c>
      <c r="M103" t="str">
        <f t="shared" si="22"/>
        <v>DOWN</v>
      </c>
      <c r="N103">
        <v>7.3362995583916124</v>
      </c>
      <c r="O103" t="str">
        <f t="shared" si="23"/>
        <v>DOWN</v>
      </c>
      <c r="P103" t="str">
        <f t="shared" si="24"/>
        <v>DOWN</v>
      </c>
      <c r="Q103">
        <f t="shared" si="25"/>
        <v>9.9999999999999645E-2</v>
      </c>
      <c r="R103">
        <f t="shared" si="26"/>
        <v>0.75</v>
      </c>
      <c r="S103">
        <f t="shared" si="27"/>
        <v>0.13333333333333286</v>
      </c>
      <c r="T103" t="str">
        <f t="shared" si="28"/>
        <v>DOWN</v>
      </c>
      <c r="U103" t="str">
        <f t="shared" si="29"/>
        <v>DOWN</v>
      </c>
      <c r="V103">
        <v>14.451647216325707</v>
      </c>
      <c r="W103">
        <v>14.655130302498204</v>
      </c>
      <c r="X103">
        <f t="shared" si="30"/>
        <v>-0.203483086172497</v>
      </c>
      <c r="Y103">
        <v>-0.14679397918314183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14.200000000000001</v>
      </c>
      <c r="AE103">
        <f t="shared" si="36"/>
        <v>14</v>
      </c>
      <c r="AF103">
        <f t="shared" si="37"/>
        <v>13.950000000000001</v>
      </c>
      <c r="AG103">
        <f t="shared" si="38"/>
        <v>13.850000000000001</v>
      </c>
    </row>
    <row r="104" spans="1:33" x14ac:dyDescent="0.25">
      <c r="A104" t="s">
        <v>5</v>
      </c>
      <c r="B104" s="1">
        <v>43004</v>
      </c>
      <c r="C104">
        <v>13.75</v>
      </c>
      <c r="D104">
        <v>13.85</v>
      </c>
      <c r="E104">
        <v>13.4</v>
      </c>
      <c r="F104">
        <v>13.6</v>
      </c>
      <c r="G104">
        <f>_xll.TA_TYPPRICE(D104,E104,F104)</f>
        <v>13.616666666666667</v>
      </c>
      <c r="H104">
        <v>13.880692078681887</v>
      </c>
      <c r="I104" t="str">
        <f t="shared" si="20"/>
        <v>DOWN</v>
      </c>
      <c r="J104">
        <v>14.487929679588417</v>
      </c>
      <c r="K104">
        <v>14.067145848107401</v>
      </c>
      <c r="L104" t="str">
        <f t="shared" si="21"/>
        <v>DOWN</v>
      </c>
      <c r="M104" t="str">
        <f t="shared" si="22"/>
        <v>DOWN</v>
      </c>
      <c r="N104">
        <v>6.9323812897292685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0.44999999999999929</v>
      </c>
      <c r="S104">
        <f t="shared" si="27"/>
        <v>0.44444444444444359</v>
      </c>
      <c r="T104" t="str">
        <f t="shared" si="28"/>
        <v>No Indication</v>
      </c>
      <c r="U104" t="str">
        <f t="shared" si="29"/>
        <v>No T+M+I</v>
      </c>
      <c r="V104">
        <v>14.320624567660214</v>
      </c>
      <c r="W104">
        <v>14.576972502313152</v>
      </c>
      <c r="X104">
        <f t="shared" si="30"/>
        <v>-0.25634793465293804</v>
      </c>
      <c r="Y104">
        <v>-0.16870477027710107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2017-07-05T05:11:43Z</dcterms:created>
  <dcterms:modified xsi:type="dcterms:W3CDTF">2017-09-26T15:48:03Z</dcterms:modified>
</cp:coreProperties>
</file>