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1" i="1"/>
  <c r="N73" i="1"/>
  <c r="N79" i="1"/>
  <c r="N85" i="1"/>
  <c r="N93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5" i="1"/>
  <c r="N75" i="1"/>
  <c r="N77" i="1"/>
  <c r="N81" i="1"/>
  <c r="N83" i="1"/>
  <c r="N87" i="1"/>
  <c r="N89" i="1"/>
  <c r="N91" i="1"/>
  <c r="N95" i="1"/>
  <c r="N97" i="1"/>
  <c r="N101" i="1"/>
  <c r="N103" i="1"/>
  <c r="N105" i="1"/>
  <c r="N107" i="1"/>
  <c r="K3" i="1"/>
  <c r="K5" i="1"/>
  <c r="K7" i="1"/>
  <c r="K9" i="1"/>
  <c r="K11" i="1"/>
  <c r="K15" i="1"/>
  <c r="K19" i="1"/>
  <c r="K29" i="1"/>
  <c r="K39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3" i="1"/>
  <c r="K17" i="1"/>
  <c r="K21" i="1"/>
  <c r="K23" i="1"/>
  <c r="K25" i="1"/>
  <c r="K27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9" i="1"/>
  <c r="K93" i="1"/>
  <c r="K97" i="1"/>
  <c r="K101" i="1"/>
  <c r="K105" i="1"/>
  <c r="K87" i="1"/>
  <c r="K91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9" i="1"/>
  <c r="G67" i="1"/>
  <c r="G75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8" i="1" l="1"/>
  <c r="AH12" i="1"/>
  <c r="AH56" i="1"/>
  <c r="AH5" i="1"/>
  <c r="AH21" i="1"/>
  <c r="AH29" i="1"/>
  <c r="AH33" i="1"/>
  <c r="AH45" i="1"/>
  <c r="AH53" i="1"/>
  <c r="AH22" i="1"/>
  <c r="AH42" i="1"/>
  <c r="AH55" i="1"/>
  <c r="AH34" i="1"/>
  <c r="AH28" i="1"/>
  <c r="AH44" i="1"/>
  <c r="AH41" i="1"/>
  <c r="AH52" i="1"/>
  <c r="AH11" i="1"/>
  <c r="AH27" i="1"/>
  <c r="AH47" i="1"/>
  <c r="AH51" i="1"/>
  <c r="AH13" i="1"/>
  <c r="AH39" i="1"/>
  <c r="AH31" i="1"/>
  <c r="AH19" i="1"/>
  <c r="AH7" i="1"/>
  <c r="AH32" i="1"/>
  <c r="AH37" i="1"/>
  <c r="AH9" i="1"/>
  <c r="AH38" i="1"/>
  <c r="AH14" i="1"/>
  <c r="AH16" i="1"/>
  <c r="AH4" i="1"/>
  <c r="AH48" i="1"/>
  <c r="AH46" i="1"/>
  <c r="AH54" i="1"/>
  <c r="AH10" i="1"/>
  <c r="AH25" i="1"/>
  <c r="AH26" i="1"/>
  <c r="AH18" i="1"/>
  <c r="AH20" i="1"/>
  <c r="AH40" i="1"/>
  <c r="AH50" i="1"/>
  <c r="AH49" i="1"/>
  <c r="AH17" i="1"/>
  <c r="AH2" i="1" l="1"/>
  <c r="AH3" i="1"/>
  <c r="AH30" i="1"/>
  <c r="AH24" i="1"/>
  <c r="AH6" i="1"/>
  <c r="AH15" i="1"/>
  <c r="AH43" i="1"/>
  <c r="AH35" i="1"/>
  <c r="AH23" i="1"/>
  <c r="AH3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<sst xmlns="http://schemas.openxmlformats.org/spreadsheetml/2006/main" count="140" uniqueCount="35">
  <si>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</si>
  <si>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</si>
  <si>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</si>
  <si>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</si>
  <si>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</si>
  <si>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BEML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</si>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</sst>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1395.55</v>
      </c>
      <c r="D2">
        <v>1409.45</v>
      </c>
      <c r="E2">
        <v>1383</v>
      </c>
      <c r="F2">
        <v>1390</v>
      </c>
      <c r="G2">
        <f>_xll.TA_TYPPRICE(D2,E2,F2)</f>
        <v>1394.1499999999999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26.450000000000045</v>
      </c>
      <c r="S2">
        <f>Q2/R2</f>
        <v>0.26465028355387477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1392</v>
      </c>
      <c r="D3">
        <v>1402.45</v>
      </c>
      <c r="E3">
        <v>1365.9</v>
      </c>
      <c r="F3">
        <v>1367</v>
      </c>
      <c r="G3">
        <f>_xll.TA_TYPPRICE(D3,E3,F3)</f>
        <v>1378.45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1.0999999999999091</v>
      </c>
      <c r="R3">
        <f t="shared" ref="R3:R66" si="6">D3-E3</f>
        <v>36.549999999999955</v>
      </c>
      <c r="S3">
        <f t="shared" ref="S3:S66" si="7">Q3/R3</f>
        <v>3.0095759233923679E-2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1371</v>
      </c>
      <c r="D4">
        <v>1393</v>
      </c>
      <c r="E4">
        <v>1371</v>
      </c>
      <c r="F4">
        <v>1383</v>
      </c>
      <c r="G4">
        <f>_xll.TA_TYPPRICE(D4,E4,F4)</f>
        <v>1382.3333333333333</v>
      </c>
      <c r="H4">
        <v>1384.9777777777779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22</v>
      </c>
      <c r="S4">
        <f t="shared" si="7"/>
        <v>0.54545454545454541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1384.95</v>
      </c>
      <c r="D5">
        <v>1384.95</v>
      </c>
      <c r="E5">
        <v>1352.25</v>
      </c>
      <c r="F5">
        <v>1353</v>
      </c>
      <c r="G5">
        <f>_xll.TA_TYPPRICE(D5,E5,F5)</f>
        <v>1363.3999999999999</v>
      </c>
      <c r="H5">
        <v>1374.1888888888889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32.700000000000045</v>
      </c>
      <c r="S5">
        <f t="shared" si="7"/>
        <v>2.2935779816513728E-2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1367.4</v>
      </c>
      <c r="D6">
        <v>1367.4</v>
      </c>
      <c r="E6">
        <v>1337.55</v>
      </c>
      <c r="F6">
        <v>1345</v>
      </c>
      <c r="G6">
        <f>_xll.TA_TYPPRICE(D6,E6,F6)</f>
        <v>1349.9833333333333</v>
      </c>
      <c r="H6">
        <v>1362.0861111111112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7.4500000000000455</v>
      </c>
      <c r="R6">
        <f t="shared" si="6"/>
        <v>29.850000000000136</v>
      </c>
      <c r="S6">
        <f t="shared" si="7"/>
        <v>0.24958123953098865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1346</v>
      </c>
      <c r="D7">
        <v>1356.95</v>
      </c>
      <c r="E7">
        <v>1325.35</v>
      </c>
      <c r="F7">
        <v>1332</v>
      </c>
      <c r="G7">
        <f>_xll.TA_TYPPRICE(D7,E7,F7)</f>
        <v>1338.1000000000001</v>
      </c>
      <c r="H7">
        <v>1350.0930555555556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17.777777777777779</v>
      </c>
      <c r="O7" t="str">
        <f t="shared" si="3"/>
        <v>DOWN</v>
      </c>
      <c r="P7" t="e">
        <f t="shared" si="4"/>
        <v>#N/A</v>
      </c>
      <c r="Q7">
        <f t="shared" si="5"/>
        <v>6.6500000000000909</v>
      </c>
      <c r="R7">
        <f t="shared" si="6"/>
        <v>31.600000000000136</v>
      </c>
      <c r="S7">
        <f t="shared" si="7"/>
        <v>0.21044303797468553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1338.75</v>
      </c>
      <c r="D8">
        <v>1368</v>
      </c>
      <c r="E8">
        <v>1330.85</v>
      </c>
      <c r="F8">
        <v>1367</v>
      </c>
      <c r="G8">
        <f>_xll.TA_TYPPRICE(D8,E8,F8)</f>
        <v>1355.2833333333333</v>
      </c>
      <c r="H8">
        <v>1352.6881944444444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44.67289719626168</v>
      </c>
      <c r="O8" t="str">
        <f t="shared" si="3"/>
        <v>No Momentum</v>
      </c>
      <c r="P8" t="e">
        <f t="shared" si="4"/>
        <v>#N/A</v>
      </c>
      <c r="Q8">
        <f t="shared" si="5"/>
        <v>36.150000000000091</v>
      </c>
      <c r="R8">
        <f t="shared" si="6"/>
        <v>37.150000000000091</v>
      </c>
      <c r="S8">
        <f t="shared" si="7"/>
        <v>0.9730820995962316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1374</v>
      </c>
      <c r="D9">
        <v>1394.5</v>
      </c>
      <c r="E9">
        <v>1372.35</v>
      </c>
      <c r="F9">
        <v>1382</v>
      </c>
      <c r="G9">
        <f>_xll.TA_TYPPRICE(D9,E9,F9)</f>
        <v>1382.95</v>
      </c>
      <c r="H9">
        <v>1367.8190972222224</v>
      </c>
      <c r="I9" t="str">
        <f t="shared" si="0"/>
        <v>UP</v>
      </c>
      <c r="J9">
        <v>1384.5875000000001</v>
      </c>
      <c r="K9">
        <v>1354.78125</v>
      </c>
      <c r="L9" t="str">
        <f t="shared" si="1"/>
        <v>No Confirmation</v>
      </c>
      <c r="M9" t="str">
        <f t="shared" si="2"/>
        <v>No Trend</v>
      </c>
      <c r="N9">
        <v>52.922465208747518</v>
      </c>
      <c r="O9" t="str">
        <f t="shared" si="3"/>
        <v>No Momentum</v>
      </c>
      <c r="P9" t="str">
        <f t="shared" si="4"/>
        <v>No Trend + Momentum</v>
      </c>
      <c r="Q9">
        <f t="shared" si="5"/>
        <v>9.6500000000000909</v>
      </c>
      <c r="R9">
        <f t="shared" si="6"/>
        <v>22.150000000000091</v>
      </c>
      <c r="S9">
        <f t="shared" si="7"/>
        <v>0.43566591422122131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1383.7</v>
      </c>
      <c r="D10">
        <v>1386.65</v>
      </c>
      <c r="E10">
        <v>1360</v>
      </c>
      <c r="F10">
        <v>1363</v>
      </c>
      <c r="G10">
        <f>_xll.TA_TYPPRICE(D10,E10,F10)</f>
        <v>1369.8833333333332</v>
      </c>
      <c r="H10">
        <v>1368.8512152777778</v>
      </c>
      <c r="I10" t="str">
        <f t="shared" si="0"/>
        <v>DOWN</v>
      </c>
      <c r="J10">
        <v>1385.0458333333333</v>
      </c>
      <c r="K10">
        <v>1355.9409722222222</v>
      </c>
      <c r="L10" t="str">
        <f t="shared" si="1"/>
        <v>No Confirmation</v>
      </c>
      <c r="M10" t="str">
        <f t="shared" si="2"/>
        <v>No Trend</v>
      </c>
      <c r="N10">
        <v>42.81463610776035</v>
      </c>
      <c r="O10" t="str">
        <f t="shared" si="3"/>
        <v>No Momentum</v>
      </c>
      <c r="P10" t="str">
        <f t="shared" si="4"/>
        <v>No Trend + Momentum</v>
      </c>
      <c r="Q10">
        <f t="shared" si="5"/>
        <v>3</v>
      </c>
      <c r="R10">
        <f t="shared" si="6"/>
        <v>26.650000000000091</v>
      </c>
      <c r="S10">
        <f t="shared" si="7"/>
        <v>0.11257035647279512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1366.15</v>
      </c>
      <c r="D11">
        <v>1383.8</v>
      </c>
      <c r="E11">
        <v>1358</v>
      </c>
      <c r="F11">
        <v>1360</v>
      </c>
      <c r="G11">
        <f>_xll.TA_TYPPRICE(D11,E11,F11)</f>
        <v>1367.2666666666667</v>
      </c>
      <c r="H11">
        <v>1368.0589409722222</v>
      </c>
      <c r="I11" t="str">
        <f t="shared" si="0"/>
        <v>DOWN</v>
      </c>
      <c r="J11">
        <v>1384.7689814814814</v>
      </c>
      <c r="K11">
        <v>1356.3985339506173</v>
      </c>
      <c r="L11" t="str">
        <f t="shared" si="1"/>
        <v>No Confirmation</v>
      </c>
      <c r="M11" t="str">
        <f t="shared" si="2"/>
        <v>No Trend</v>
      </c>
      <c r="N11">
        <v>41.259323839969007</v>
      </c>
      <c r="O11" t="str">
        <f t="shared" si="3"/>
        <v>No Momentum</v>
      </c>
      <c r="P11" t="str">
        <f t="shared" si="4"/>
        <v>No Trend + Momentum</v>
      </c>
      <c r="Q11">
        <f t="shared" si="5"/>
        <v>2</v>
      </c>
      <c r="R11">
        <f t="shared" si="6"/>
        <v>25.799999999999955</v>
      </c>
      <c r="S11">
        <f t="shared" si="7"/>
        <v>7.7519379844961378E-2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1352.2</v>
      </c>
      <c r="D12">
        <v>1382</v>
      </c>
      <c r="E12">
        <v>1352.2</v>
      </c>
      <c r="F12">
        <v>1380</v>
      </c>
      <c r="G12">
        <f>_xll.TA_TYPPRICE(D12,E12,F12)</f>
        <v>1371.3999999999999</v>
      </c>
      <c r="H12">
        <v>1369.729470486111</v>
      </c>
      <c r="I12" t="str">
        <f t="shared" si="0"/>
        <v>UP</v>
      </c>
      <c r="J12">
        <v>1384.1536522633744</v>
      </c>
      <c r="K12">
        <v>1355.4655264060357</v>
      </c>
      <c r="L12" t="str">
        <f t="shared" si="1"/>
        <v>No Confirmation</v>
      </c>
      <c r="M12" t="str">
        <f t="shared" si="2"/>
        <v>No Trend</v>
      </c>
      <c r="N12">
        <v>54.909280190362878</v>
      </c>
      <c r="O12" t="str">
        <f t="shared" si="3"/>
        <v>No Momentum</v>
      </c>
      <c r="P12" t="str">
        <f t="shared" si="4"/>
        <v>No Trend + Momentum</v>
      </c>
      <c r="Q12">
        <f t="shared" si="5"/>
        <v>27.799999999999955</v>
      </c>
      <c r="R12">
        <f t="shared" si="6"/>
        <v>29.799999999999955</v>
      </c>
      <c r="S12">
        <f t="shared" si="7"/>
        <v>0.93288590604026833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1380</v>
      </c>
      <c r="D13">
        <v>1409</v>
      </c>
      <c r="E13">
        <v>1373.35</v>
      </c>
      <c r="F13">
        <v>1386</v>
      </c>
      <c r="G13">
        <f>_xll.TA_TYPPRICE(D13,E13,F13)</f>
        <v>1389.45</v>
      </c>
      <c r="H13">
        <v>1379.5897352430557</v>
      </c>
      <c r="I13" t="str">
        <f t="shared" si="0"/>
        <v>UP</v>
      </c>
      <c r="J13">
        <v>1389.6750628715133</v>
      </c>
      <c r="K13">
        <v>1359.439853871361</v>
      </c>
      <c r="L13" t="str">
        <f t="shared" si="1"/>
        <v>No Confirmation</v>
      </c>
      <c r="M13" t="str">
        <f t="shared" si="2"/>
        <v>No Trend</v>
      </c>
      <c r="N13">
        <v>58.523585187971861</v>
      </c>
      <c r="O13" t="str">
        <f t="shared" si="3"/>
        <v>No Momentum</v>
      </c>
      <c r="P13" t="str">
        <f t="shared" si="4"/>
        <v>No Trend + Momentum</v>
      </c>
      <c r="Q13">
        <f t="shared" si="5"/>
        <v>12.650000000000091</v>
      </c>
      <c r="R13">
        <f t="shared" si="6"/>
        <v>35.650000000000091</v>
      </c>
      <c r="S13">
        <f t="shared" si="7"/>
        <v>0.35483870967742098</v>
      </c>
      <c r="T13" t="str">
        <f t="shared" si="8"/>
        <v>No Indication</v>
      </c>
      <c r="U13" t="str">
        <f t="shared" si="9"/>
        <v>No T+M+I</v>
      </c>
      <c r="V13">
        <v>1367.3333333333333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1380</v>
      </c>
      <c r="D14">
        <v>1382.25</v>
      </c>
      <c r="E14">
        <v>1339.25</v>
      </c>
      <c r="F14">
        <v>1340</v>
      </c>
      <c r="G14">
        <f>_xll.TA_TYPPRICE(D14,E14,F14)</f>
        <v>1353.8333333333333</v>
      </c>
      <c r="H14">
        <v>1366.7115342881943</v>
      </c>
      <c r="I14" t="str">
        <f t="shared" si="0"/>
        <v>DOWN</v>
      </c>
      <c r="J14">
        <v>1388.0250489000659</v>
      </c>
      <c r="K14">
        <v>1354.9532196777252</v>
      </c>
      <c r="L14" t="str">
        <f t="shared" si="1"/>
        <v>DOWN</v>
      </c>
      <c r="M14" t="str">
        <f t="shared" si="2"/>
        <v>DOWN</v>
      </c>
      <c r="N14">
        <v>33.098496030637889</v>
      </c>
      <c r="O14" t="str">
        <f t="shared" si="3"/>
        <v>DOWN</v>
      </c>
      <c r="P14" t="str">
        <f t="shared" si="4"/>
        <v>DOWN</v>
      </c>
      <c r="Q14">
        <f t="shared" si="5"/>
        <v>0.75</v>
      </c>
      <c r="R14">
        <f t="shared" si="6"/>
        <v>43</v>
      </c>
      <c r="S14">
        <f t="shared" si="7"/>
        <v>1.7441860465116279E-2</v>
      </c>
      <c r="T14" t="str">
        <f t="shared" si="8"/>
        <v>DOWN</v>
      </c>
      <c r="U14" t="str">
        <f t="shared" si="9"/>
        <v>DOWN</v>
      </c>
      <c r="V14">
        <v>1363.1282051282051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1342</v>
      </c>
      <c r="D15">
        <v>1361.3</v>
      </c>
      <c r="E15">
        <v>1261.5</v>
      </c>
      <c r="F15">
        <v>1270</v>
      </c>
      <c r="G15">
        <f>_xll.TA_TYPPRICE(D15,E15,F15)</f>
        <v>1297.6000000000001</v>
      </c>
      <c r="H15">
        <v>1332.1557671440974</v>
      </c>
      <c r="I15" t="str">
        <f t="shared" si="0"/>
        <v>DOWN</v>
      </c>
      <c r="J15">
        <v>1382.0861491444957</v>
      </c>
      <c r="K15">
        <v>1334.1858375271197</v>
      </c>
      <c r="L15" t="str">
        <f t="shared" si="1"/>
        <v>DOWN</v>
      </c>
      <c r="M15" t="str">
        <f t="shared" si="2"/>
        <v>DOWN</v>
      </c>
      <c r="N15">
        <v>18.122421179838096</v>
      </c>
      <c r="O15" t="str">
        <f t="shared" si="3"/>
        <v>DOWN</v>
      </c>
      <c r="P15" t="str">
        <f t="shared" si="4"/>
        <v>DOWN</v>
      </c>
      <c r="Q15">
        <f t="shared" si="5"/>
        <v>8.5</v>
      </c>
      <c r="R15">
        <f t="shared" si="6"/>
        <v>99.799999999999955</v>
      </c>
      <c r="S15">
        <f t="shared" si="7"/>
        <v>8.5170340681362769E-2</v>
      </c>
      <c r="T15" t="str">
        <f t="shared" si="8"/>
        <v>DOWN</v>
      </c>
      <c r="U15" t="str">
        <f t="shared" si="9"/>
        <v>DOWN</v>
      </c>
      <c r="V15">
        <v>1348.800788954635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1299</v>
      </c>
      <c r="D16">
        <v>1299</v>
      </c>
      <c r="E16">
        <v>1239.55</v>
      </c>
      <c r="F16">
        <v>1247</v>
      </c>
      <c r="G16">
        <f>_xll.TA_TYPPRICE(D16,E16,F16)</f>
        <v>1261.8500000000001</v>
      </c>
      <c r="H16">
        <v>1297.0028835720486</v>
      </c>
      <c r="I16" t="str">
        <f t="shared" si="0"/>
        <v>DOWN</v>
      </c>
      <c r="J16">
        <v>1363.6225604457188</v>
      </c>
      <c r="K16">
        <v>1313.1556514099821</v>
      </c>
      <c r="L16" t="str">
        <f t="shared" si="1"/>
        <v>DOWN</v>
      </c>
      <c r="M16" t="str">
        <f t="shared" si="2"/>
        <v>DOWN</v>
      </c>
      <c r="N16">
        <v>15.282402566455156</v>
      </c>
      <c r="O16" t="str">
        <f t="shared" si="3"/>
        <v>DOWN</v>
      </c>
      <c r="P16" t="str">
        <f t="shared" si="4"/>
        <v>DOWN</v>
      </c>
      <c r="Q16">
        <f t="shared" si="5"/>
        <v>7.4500000000000455</v>
      </c>
      <c r="R16">
        <f t="shared" si="6"/>
        <v>59.450000000000045</v>
      </c>
      <c r="S16">
        <f t="shared" si="7"/>
        <v>0.12531539108494599</v>
      </c>
      <c r="T16" t="str">
        <f t="shared" si="8"/>
        <v>DOWN</v>
      </c>
      <c r="U16" t="str">
        <f t="shared" si="9"/>
        <v>DOWN</v>
      </c>
      <c r="V16">
        <v>1333.1391291154603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1249.1500000000001</v>
      </c>
      <c r="D17">
        <v>1251.75</v>
      </c>
      <c r="E17">
        <v>1165</v>
      </c>
      <c r="F17">
        <v>1182</v>
      </c>
      <c r="G17">
        <f>_xll.TA_TYPPRICE(D17,E17,F17)</f>
        <v>1199.5833333333333</v>
      </c>
      <c r="H17">
        <v>1248.2931084526908</v>
      </c>
      <c r="I17" t="str">
        <f t="shared" si="0"/>
        <v>DOWN</v>
      </c>
      <c r="J17">
        <v>1338.7619914577813</v>
      </c>
      <c r="K17">
        <v>1280.2321733188749</v>
      </c>
      <c r="L17" t="str">
        <f t="shared" si="1"/>
        <v>DOWN</v>
      </c>
      <c r="M17" t="str">
        <f t="shared" si="2"/>
        <v>DOWN</v>
      </c>
      <c r="N17">
        <v>9.8367322063375919</v>
      </c>
      <c r="O17" t="str">
        <f t="shared" si="3"/>
        <v>DOWN</v>
      </c>
      <c r="P17" t="str">
        <f t="shared" si="4"/>
        <v>DOWN</v>
      </c>
      <c r="Q17">
        <f t="shared" si="5"/>
        <v>17</v>
      </c>
      <c r="R17">
        <f t="shared" si="6"/>
        <v>86.75</v>
      </c>
      <c r="S17">
        <f t="shared" si="7"/>
        <v>0.19596541786743515</v>
      </c>
      <c r="T17" t="str">
        <f t="shared" si="8"/>
        <v>DOWN</v>
      </c>
      <c r="U17" t="str">
        <f t="shared" si="9"/>
        <v>DOWN</v>
      </c>
      <c r="V17">
        <v>1309.8869554053895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1195</v>
      </c>
      <c r="D18">
        <v>1205</v>
      </c>
      <c r="E18">
        <v>1125.4000000000001</v>
      </c>
      <c r="F18">
        <v>1130</v>
      </c>
      <c r="G18">
        <f>_xll.TA_TYPPRICE(D18,E18,F18)</f>
        <v>1153.4666666666667</v>
      </c>
      <c r="H18">
        <v>1200.8798875596788</v>
      </c>
      <c r="I18" t="str">
        <f t="shared" si="0"/>
        <v>DOWN</v>
      </c>
      <c r="J18">
        <v>1309.0371044671633</v>
      </c>
      <c r="K18">
        <v>1245.8250236924582</v>
      </c>
      <c r="L18" t="str">
        <f t="shared" si="1"/>
        <v>DOWN</v>
      </c>
      <c r="M18" t="str">
        <f t="shared" si="2"/>
        <v>DOWN</v>
      </c>
      <c r="N18">
        <v>7.2524301727513185</v>
      </c>
      <c r="O18" t="str">
        <f t="shared" si="3"/>
        <v>DOWN</v>
      </c>
      <c r="P18" t="str">
        <f t="shared" si="4"/>
        <v>DOWN</v>
      </c>
      <c r="Q18">
        <f t="shared" si="5"/>
        <v>4.5999999999999091</v>
      </c>
      <c r="R18">
        <f t="shared" si="6"/>
        <v>79.599999999999909</v>
      </c>
      <c r="S18">
        <f t="shared" si="7"/>
        <v>5.7788944723617015E-2</v>
      </c>
      <c r="T18" t="str">
        <f t="shared" si="8"/>
        <v>DOWN</v>
      </c>
      <c r="U18" t="str">
        <f t="shared" si="9"/>
        <v>DOWN</v>
      </c>
      <c r="V18">
        <v>1282.2120391891758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1144.95</v>
      </c>
      <c r="D19">
        <v>1188.95</v>
      </c>
      <c r="E19">
        <v>1125.1500000000001</v>
      </c>
      <c r="F19">
        <v>1168</v>
      </c>
      <c r="G19">
        <f>_xll.TA_TYPPRICE(D19,E19,F19)</f>
        <v>1160.7</v>
      </c>
      <c r="H19">
        <v>1180.7899437798394</v>
      </c>
      <c r="I19" t="str">
        <f t="shared" si="0"/>
        <v>DOWN</v>
      </c>
      <c r="J19">
        <v>1282.3510812522381</v>
      </c>
      <c r="K19">
        <v>1219.0083517608009</v>
      </c>
      <c r="L19" t="str">
        <f t="shared" si="1"/>
        <v>DOWN</v>
      </c>
      <c r="M19" t="str">
        <f t="shared" si="2"/>
        <v>DOWN</v>
      </c>
      <c r="N19">
        <v>25.202620897099486</v>
      </c>
      <c r="O19" t="str">
        <f t="shared" si="3"/>
        <v>DOWN</v>
      </c>
      <c r="P19" t="str">
        <f t="shared" si="4"/>
        <v>DOWN</v>
      </c>
      <c r="Q19">
        <f t="shared" si="5"/>
        <v>42.849999999999909</v>
      </c>
      <c r="R19">
        <f t="shared" si="6"/>
        <v>63.799999999999955</v>
      </c>
      <c r="S19">
        <f t="shared" si="7"/>
        <v>0.67163009404388618</v>
      </c>
      <c r="T19" t="str">
        <f t="shared" si="8"/>
        <v>No Indication</v>
      </c>
      <c r="U19" t="str">
        <f t="shared" si="9"/>
        <v>No T+M+I</v>
      </c>
      <c r="V19">
        <v>1264.640956236995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1173</v>
      </c>
      <c r="D20">
        <v>1230</v>
      </c>
      <c r="E20">
        <v>1165.3</v>
      </c>
      <c r="F20">
        <v>1220</v>
      </c>
      <c r="G20">
        <f>_xll.TA_TYPPRICE(D20,E20,F20)</f>
        <v>1205.1000000000001</v>
      </c>
      <c r="H20">
        <v>1192.9449718899198</v>
      </c>
      <c r="I20" t="str">
        <f t="shared" si="0"/>
        <v>UP</v>
      </c>
      <c r="J20">
        <v>1270.7175076406297</v>
      </c>
      <c r="K20">
        <v>1207.0731624806228</v>
      </c>
      <c r="L20" t="str">
        <f t="shared" si="1"/>
        <v>No Confirmation</v>
      </c>
      <c r="M20" t="str">
        <f t="shared" si="2"/>
        <v>No Trend</v>
      </c>
      <c r="N20">
        <v>43.805819757469187</v>
      </c>
      <c r="O20" t="str">
        <f t="shared" si="3"/>
        <v>No Momentum</v>
      </c>
      <c r="P20" t="str">
        <f t="shared" si="4"/>
        <v>No Trend + Momentum</v>
      </c>
      <c r="Q20">
        <f t="shared" si="5"/>
        <v>54.700000000000045</v>
      </c>
      <c r="R20">
        <f t="shared" si="6"/>
        <v>64.700000000000045</v>
      </c>
      <c r="S20">
        <f t="shared" si="7"/>
        <v>0.84544049459041737</v>
      </c>
      <c r="T20" t="str">
        <f t="shared" si="8"/>
        <v>UP</v>
      </c>
      <c r="U20" t="str">
        <f t="shared" si="9"/>
        <v>No T+M+I</v>
      </c>
      <c r="V20">
        <v>1257.7731168159189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1228.9000000000001</v>
      </c>
      <c r="D21">
        <v>1234.9000000000001</v>
      </c>
      <c r="E21">
        <v>1167.8</v>
      </c>
      <c r="F21">
        <v>1185</v>
      </c>
      <c r="G21">
        <f>_xll.TA_TYPPRICE(D21,E21,F21)</f>
        <v>1195.8999999999999</v>
      </c>
      <c r="H21">
        <v>1194.4224859449598</v>
      </c>
      <c r="I21" t="str">
        <f t="shared" si="0"/>
        <v>DOWN</v>
      </c>
      <c r="J21">
        <v>1262.7580614982676</v>
      </c>
      <c r="K21">
        <v>1198.3457930404845</v>
      </c>
      <c r="L21" t="str">
        <f t="shared" si="1"/>
        <v>DOWN</v>
      </c>
      <c r="M21" t="str">
        <f t="shared" si="2"/>
        <v>DOWN</v>
      </c>
      <c r="N21">
        <v>36.225459229821936</v>
      </c>
      <c r="O21" t="str">
        <f t="shared" si="3"/>
        <v>DOWN</v>
      </c>
      <c r="P21" t="str">
        <f t="shared" si="4"/>
        <v>DOWN</v>
      </c>
      <c r="Q21">
        <f t="shared" si="5"/>
        <v>17.200000000000045</v>
      </c>
      <c r="R21">
        <f t="shared" si="6"/>
        <v>67.100000000000136</v>
      </c>
      <c r="S21">
        <f t="shared" si="7"/>
        <v>0.25633383010432209</v>
      </c>
      <c r="T21" t="str">
        <f t="shared" si="8"/>
        <v>No Indication</v>
      </c>
      <c r="U21" t="str">
        <f t="shared" si="9"/>
        <v>No T+M+I</v>
      </c>
      <c r="V21">
        <v>1246.5772526903929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1184.3</v>
      </c>
      <c r="D22">
        <v>1191.05</v>
      </c>
      <c r="E22">
        <v>1158.5999999999999</v>
      </c>
      <c r="F22">
        <v>1167</v>
      </c>
      <c r="G22">
        <f>_xll.TA_TYPPRICE(D22,E22,F22)</f>
        <v>1172.2166666666665</v>
      </c>
      <c r="H22">
        <v>1183.3195763058131</v>
      </c>
      <c r="I22" t="str">
        <f t="shared" si="0"/>
        <v>DOWN</v>
      </c>
      <c r="J22">
        <v>1246.8229367208748</v>
      </c>
      <c r="K22">
        <v>1189.5133945870434</v>
      </c>
      <c r="L22" t="str">
        <f t="shared" si="1"/>
        <v>DOWN</v>
      </c>
      <c r="M22" t="str">
        <f t="shared" si="2"/>
        <v>DOWN</v>
      </c>
      <c r="N22">
        <v>32.599045070479413</v>
      </c>
      <c r="O22" t="str">
        <f t="shared" si="3"/>
        <v>DOWN</v>
      </c>
      <c r="P22" t="str">
        <f t="shared" si="4"/>
        <v>DOWN</v>
      </c>
      <c r="Q22">
        <f t="shared" si="5"/>
        <v>8.4000000000000909</v>
      </c>
      <c r="R22">
        <f t="shared" si="6"/>
        <v>32.450000000000045</v>
      </c>
      <c r="S22">
        <f t="shared" si="7"/>
        <v>0.25885978428351553</v>
      </c>
      <c r="T22" t="str">
        <f t="shared" si="8"/>
        <v>No Indication</v>
      </c>
      <c r="U22" t="str">
        <f t="shared" si="9"/>
        <v>No T+M+I</v>
      </c>
      <c r="V22">
        <v>1234.3345984303326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1225</v>
      </c>
      <c r="D23">
        <v>1273</v>
      </c>
      <c r="E23">
        <v>1214.1500000000001</v>
      </c>
      <c r="F23">
        <v>1217</v>
      </c>
      <c r="G23">
        <f>_xll.TA_TYPPRICE(D23,E23,F23)</f>
        <v>1234.7166666666667</v>
      </c>
      <c r="H23">
        <v>1209.01812148624</v>
      </c>
      <c r="I23" t="str">
        <f t="shared" si="0"/>
        <v>UP</v>
      </c>
      <c r="J23">
        <v>1252.6400618940138</v>
      </c>
      <c r="K23">
        <v>1194.9881957899227</v>
      </c>
      <c r="L23" t="str">
        <f t="shared" si="1"/>
        <v>No Confirmation</v>
      </c>
      <c r="M23" t="str">
        <f t="shared" si="2"/>
        <v>No Trend</v>
      </c>
      <c r="N23">
        <v>49.984190158364719</v>
      </c>
      <c r="O23" t="str">
        <f t="shared" si="3"/>
        <v>No Momentum</v>
      </c>
      <c r="P23" t="str">
        <f t="shared" si="4"/>
        <v>No Trend + Momentum</v>
      </c>
      <c r="Q23">
        <f t="shared" si="5"/>
        <v>2.8499999999999091</v>
      </c>
      <c r="R23">
        <f t="shared" si="6"/>
        <v>58.849999999999909</v>
      </c>
      <c r="S23">
        <f t="shared" si="7"/>
        <v>4.8428207306710512E-2</v>
      </c>
      <c r="T23" t="str">
        <f t="shared" si="8"/>
        <v>DOWN</v>
      </c>
      <c r="U23" t="str">
        <f t="shared" si="9"/>
        <v>No T+M+I</v>
      </c>
      <c r="V23">
        <v>1231.6677371333583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1219.8499999999999</v>
      </c>
      <c r="D24">
        <v>1239.55</v>
      </c>
      <c r="E24">
        <v>1209.75</v>
      </c>
      <c r="F24">
        <v>1228</v>
      </c>
      <c r="G24">
        <f>_xll.TA_TYPPRICE(D24,E24,F24)</f>
        <v>1225.7666666666667</v>
      </c>
      <c r="H24">
        <v>1217.3923940764535</v>
      </c>
      <c r="I24" t="str">
        <f t="shared" si="0"/>
        <v>UP</v>
      </c>
      <c r="J24">
        <v>1249.7311592508995</v>
      </c>
      <c r="K24">
        <v>1198.2685967254954</v>
      </c>
      <c r="L24" t="str">
        <f t="shared" si="1"/>
        <v>No Confirmation</v>
      </c>
      <c r="M24" t="str">
        <f t="shared" si="2"/>
        <v>No Trend</v>
      </c>
      <c r="N24">
        <v>53.296951812134054</v>
      </c>
      <c r="O24" t="str">
        <f t="shared" si="3"/>
        <v>No Momentum</v>
      </c>
      <c r="P24" t="str">
        <f t="shared" si="4"/>
        <v>No Trend + Momentum</v>
      </c>
      <c r="Q24">
        <f t="shared" si="5"/>
        <v>18.25</v>
      </c>
      <c r="R24">
        <f t="shared" si="6"/>
        <v>29.799999999999955</v>
      </c>
      <c r="S24">
        <f t="shared" si="7"/>
        <v>0.61241610738255126</v>
      </c>
      <c r="T24" t="str">
        <f t="shared" si="8"/>
        <v>No Indication</v>
      </c>
      <c r="U24" t="str">
        <f t="shared" si="9"/>
        <v>No T+M+I</v>
      </c>
      <c r="V24">
        <v>1231.1034698820724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1236</v>
      </c>
      <c r="D25">
        <v>1261.9000000000001</v>
      </c>
      <c r="E25">
        <v>1221.3</v>
      </c>
      <c r="F25">
        <v>1248</v>
      </c>
      <c r="G25">
        <f>_xll.TA_TYPPRICE(D25,E25,F25)</f>
        <v>1243.7333333333333</v>
      </c>
      <c r="H25">
        <v>1230.5628637048935</v>
      </c>
      <c r="I25" t="str">
        <f t="shared" si="0"/>
        <v>UP</v>
      </c>
      <c r="J25">
        <v>1252.435346084033</v>
      </c>
      <c r="K25">
        <v>1203.3866863420519</v>
      </c>
      <c r="L25" t="str">
        <f t="shared" si="1"/>
        <v>No Confirmation</v>
      </c>
      <c r="M25" t="str">
        <f t="shared" si="2"/>
        <v>No Trend</v>
      </c>
      <c r="N25">
        <v>59.407449063648798</v>
      </c>
      <c r="O25" t="str">
        <f t="shared" si="3"/>
        <v>No Momentum</v>
      </c>
      <c r="P25" t="str">
        <f t="shared" si="4"/>
        <v>No Trend + Momentum</v>
      </c>
      <c r="Q25">
        <f t="shared" si="5"/>
        <v>26.700000000000045</v>
      </c>
      <c r="R25">
        <f t="shared" si="6"/>
        <v>40.600000000000136</v>
      </c>
      <c r="S25">
        <f t="shared" si="7"/>
        <v>0.65763546798029449</v>
      </c>
      <c r="T25" t="str">
        <f t="shared" si="8"/>
        <v>No Indication</v>
      </c>
      <c r="U25" t="str">
        <f t="shared" si="9"/>
        <v>No T+M+I</v>
      </c>
      <c r="V25">
        <v>1233.7029360540612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1250.4000000000001</v>
      </c>
      <c r="D26">
        <v>1255</v>
      </c>
      <c r="E26">
        <v>1230.05</v>
      </c>
      <c r="F26">
        <v>1240</v>
      </c>
      <c r="G26">
        <f>_xll.TA_TYPPRICE(D26,E26,F26)</f>
        <v>1241.6833333333334</v>
      </c>
      <c r="H26">
        <v>1236.1230985191135</v>
      </c>
      <c r="I26" t="str">
        <f t="shared" si="0"/>
        <v>UP</v>
      </c>
      <c r="J26">
        <v>1253.0052691764702</v>
      </c>
      <c r="K26">
        <v>1209.3118671549294</v>
      </c>
      <c r="L26" t="str">
        <f t="shared" si="1"/>
        <v>No Confirmation</v>
      </c>
      <c r="M26" t="str">
        <f t="shared" si="2"/>
        <v>No Trend</v>
      </c>
      <c r="N26">
        <v>55.759725191762364</v>
      </c>
      <c r="O26" t="str">
        <f t="shared" si="3"/>
        <v>No Momentum</v>
      </c>
      <c r="P26" t="str">
        <f t="shared" si="4"/>
        <v>No Trend + Momentum</v>
      </c>
      <c r="Q26">
        <f t="shared" si="5"/>
        <v>9.9500000000000455</v>
      </c>
      <c r="R26">
        <f t="shared" si="6"/>
        <v>24.950000000000045</v>
      </c>
      <c r="S26">
        <f t="shared" si="7"/>
        <v>0.39879759519038188</v>
      </c>
      <c r="T26" t="str">
        <f t="shared" si="8"/>
        <v>No Indication</v>
      </c>
      <c r="U26" t="str">
        <f t="shared" si="9"/>
        <v>No T+M+I</v>
      </c>
      <c r="V26">
        <v>1234.6717151226671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1238.1500000000001</v>
      </c>
      <c r="D27">
        <v>1246.25</v>
      </c>
      <c r="E27">
        <v>1212.2</v>
      </c>
      <c r="F27">
        <v>1235</v>
      </c>
      <c r="G27">
        <f>_xll.TA_TYPPRICE(D27,E27,F27)</f>
        <v>1231.1499999999999</v>
      </c>
      <c r="H27">
        <v>1233.6365492595567</v>
      </c>
      <c r="I27" t="str">
        <f t="shared" si="0"/>
        <v>UP</v>
      </c>
      <c r="J27">
        <v>1251.5040982483656</v>
      </c>
      <c r="K27">
        <v>1209.9536744538339</v>
      </c>
      <c r="L27" t="str">
        <f t="shared" si="1"/>
        <v>No Confirmation</v>
      </c>
      <c r="M27" t="str">
        <f t="shared" si="2"/>
        <v>No Trend</v>
      </c>
      <c r="N27">
        <v>53.207360116997002</v>
      </c>
      <c r="O27" t="str">
        <f t="shared" si="3"/>
        <v>No Momentum</v>
      </c>
      <c r="P27" t="str">
        <f t="shared" si="4"/>
        <v>No Trend + Momentum</v>
      </c>
      <c r="Q27">
        <f t="shared" si="5"/>
        <v>22.799999999999955</v>
      </c>
      <c r="R27">
        <f t="shared" si="6"/>
        <v>34.049999999999955</v>
      </c>
      <c r="S27">
        <f t="shared" si="7"/>
        <v>0.66960352422907443</v>
      </c>
      <c r="T27" t="str">
        <f t="shared" si="8"/>
        <v>No Indication</v>
      </c>
      <c r="U27" t="str">
        <f t="shared" si="9"/>
        <v>No T+M+I</v>
      </c>
      <c r="V27">
        <v>1234.7222204884106</v>
      </c>
      <c r="W27">
        <v>1287.8846153846155</v>
      </c>
      <c r="X27">
        <f t="shared" si="10"/>
        <v>-53.162394896204887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1223</v>
      </c>
      <c r="D28">
        <v>1253.5999999999999</v>
      </c>
      <c r="E28">
        <v>1223</v>
      </c>
      <c r="F28">
        <v>1248</v>
      </c>
      <c r="G28">
        <f>_xll.TA_TYPPRICE(D28,E28,F28)</f>
        <v>1241.5333333333333</v>
      </c>
      <c r="H28">
        <v>1237.5849412964449</v>
      </c>
      <c r="I28" t="str">
        <f t="shared" si="0"/>
        <v>UP</v>
      </c>
      <c r="J28">
        <v>1251.9698541931732</v>
      </c>
      <c r="K28">
        <v>1212.8528579085375</v>
      </c>
      <c r="L28" t="str">
        <f t="shared" si="1"/>
        <v>No Confirmation</v>
      </c>
      <c r="M28" t="str">
        <f t="shared" si="2"/>
        <v>No Trend</v>
      </c>
      <c r="N28">
        <v>59.267062083944268</v>
      </c>
      <c r="O28" t="str">
        <f t="shared" si="3"/>
        <v>No Momentum</v>
      </c>
      <c r="P28" t="str">
        <f t="shared" si="4"/>
        <v>No Trend + Momentum</v>
      </c>
      <c r="Q28">
        <f t="shared" si="5"/>
        <v>25</v>
      </c>
      <c r="R28">
        <f t="shared" si="6"/>
        <v>30.599999999999909</v>
      </c>
      <c r="S28">
        <f t="shared" si="7"/>
        <v>0.81699346405229001</v>
      </c>
      <c r="T28" t="str">
        <f t="shared" si="8"/>
        <v>UP</v>
      </c>
      <c r="U28" t="str">
        <f t="shared" si="9"/>
        <v>No T+M+I</v>
      </c>
      <c r="V28">
        <v>1236.7649557978859</v>
      </c>
      <c r="W28">
        <v>1284.9301994301995</v>
      </c>
      <c r="X28">
        <f t="shared" si="10"/>
        <v>-48.165243632313604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1244.55</v>
      </c>
      <c r="D29">
        <v>1288</v>
      </c>
      <c r="E29">
        <v>1244.55</v>
      </c>
      <c r="F29">
        <v>1281</v>
      </c>
      <c r="G29">
        <f>_xll.TA_TYPPRICE(D29,E29,F29)</f>
        <v>1271.1833333333334</v>
      </c>
      <c r="H29">
        <v>1254.3841373148891</v>
      </c>
      <c r="I29" t="str">
        <f t="shared" si="0"/>
        <v>UP</v>
      </c>
      <c r="J29">
        <v>1259.9765532613569</v>
      </c>
      <c r="K29">
        <v>1219.8966672621959</v>
      </c>
      <c r="L29" t="str">
        <f t="shared" si="1"/>
        <v>UP</v>
      </c>
      <c r="M29" t="str">
        <f t="shared" si="2"/>
        <v>UP</v>
      </c>
      <c r="N29">
        <v>71.130171231065916</v>
      </c>
      <c r="O29" t="str">
        <f t="shared" si="3"/>
        <v>UP</v>
      </c>
      <c r="P29" t="str">
        <f t="shared" si="4"/>
        <v>UP</v>
      </c>
      <c r="Q29">
        <f t="shared" si="5"/>
        <v>36.450000000000045</v>
      </c>
      <c r="R29">
        <f t="shared" si="6"/>
        <v>43.450000000000045</v>
      </c>
      <c r="S29">
        <f t="shared" si="7"/>
        <v>0.8388952819332568</v>
      </c>
      <c r="T29" t="str">
        <f t="shared" si="8"/>
        <v>UP</v>
      </c>
      <c r="U29" t="str">
        <f t="shared" si="9"/>
        <v>UP</v>
      </c>
      <c r="V29">
        <v>1243.5703472135958</v>
      </c>
      <c r="W29">
        <v>1284.6390735464811</v>
      </c>
      <c r="X29">
        <f t="shared" si="10"/>
        <v>-41.068726332885262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1287.5</v>
      </c>
      <c r="D30">
        <v>1292.3</v>
      </c>
      <c r="E30">
        <v>1263.6500000000001</v>
      </c>
      <c r="F30">
        <v>1287</v>
      </c>
      <c r="G30">
        <f>_xll.TA_TYPPRICE(D30,E30,F30)</f>
        <v>1280.9833333333333</v>
      </c>
      <c r="H30">
        <v>1267.6837353241112</v>
      </c>
      <c r="I30" t="str">
        <f t="shared" si="0"/>
        <v>UP</v>
      </c>
      <c r="J30">
        <v>1267.1595414254998</v>
      </c>
      <c r="K30">
        <v>1229.6196300928191</v>
      </c>
      <c r="L30" t="str">
        <f t="shared" si="1"/>
        <v>UP</v>
      </c>
      <c r="M30" t="str">
        <f t="shared" si="2"/>
        <v>UP</v>
      </c>
      <c r="N30">
        <v>72.922465175540935</v>
      </c>
      <c r="O30" t="str">
        <f t="shared" si="3"/>
        <v>UP</v>
      </c>
      <c r="P30" t="str">
        <f t="shared" si="4"/>
        <v>UP</v>
      </c>
      <c r="Q30">
        <f t="shared" si="5"/>
        <v>23.349999999999909</v>
      </c>
      <c r="R30">
        <f t="shared" si="6"/>
        <v>28.649999999999864</v>
      </c>
      <c r="S30">
        <f t="shared" si="7"/>
        <v>0.81500872600349106</v>
      </c>
      <c r="T30" t="str">
        <f t="shared" si="8"/>
        <v>UP</v>
      </c>
      <c r="U30" t="str">
        <f t="shared" si="9"/>
        <v>UP</v>
      </c>
      <c r="V30">
        <v>1250.251832257658</v>
      </c>
      <c r="W30">
        <v>1284.8139569874825</v>
      </c>
      <c r="X30">
        <f t="shared" si="10"/>
        <v>-34.562124729824518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1285</v>
      </c>
      <c r="D31">
        <v>1322.5</v>
      </c>
      <c r="E31">
        <v>1269</v>
      </c>
      <c r="F31">
        <v>1297</v>
      </c>
      <c r="G31">
        <f>_xll.TA_TYPPRICE(D31,E31,F31)</f>
        <v>1296.1666666666667</v>
      </c>
      <c r="H31">
        <v>1281.9252009953889</v>
      </c>
      <c r="I31" t="str">
        <f t="shared" si="0"/>
        <v>UP</v>
      </c>
      <c r="J31">
        <v>1279.457421108722</v>
      </c>
      <c r="K31">
        <v>1238.3708234055259</v>
      </c>
      <c r="L31" t="str">
        <f t="shared" si="1"/>
        <v>UP</v>
      </c>
      <c r="M31" t="str">
        <f t="shared" si="2"/>
        <v>UP</v>
      </c>
      <c r="N31">
        <v>76.023518559530643</v>
      </c>
      <c r="O31" t="str">
        <f t="shared" si="3"/>
        <v>UP</v>
      </c>
      <c r="P31" t="str">
        <f t="shared" si="4"/>
        <v>UP</v>
      </c>
      <c r="Q31">
        <f t="shared" si="5"/>
        <v>28</v>
      </c>
      <c r="R31">
        <f t="shared" si="6"/>
        <v>53.5</v>
      </c>
      <c r="S31">
        <f t="shared" si="7"/>
        <v>0.52336448598130836</v>
      </c>
      <c r="T31" t="str">
        <f t="shared" si="8"/>
        <v>No Indication</v>
      </c>
      <c r="U31" t="str">
        <f t="shared" si="9"/>
        <v>No T+M+I</v>
      </c>
      <c r="V31">
        <v>1257.4438580641722</v>
      </c>
      <c r="W31">
        <v>1285.7166268402616</v>
      </c>
      <c r="X31">
        <f t="shared" si="10"/>
        <v>-28.272768776089379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1287</v>
      </c>
      <c r="D32">
        <v>1318.45</v>
      </c>
      <c r="E32">
        <v>1271.2</v>
      </c>
      <c r="F32">
        <v>1314</v>
      </c>
      <c r="G32">
        <f>_xll.TA_TYPPRICE(D32,E32,F32)</f>
        <v>1301.2166666666667</v>
      </c>
      <c r="H32">
        <v>1291.5709338310278</v>
      </c>
      <c r="I32" t="str">
        <f t="shared" si="0"/>
        <v>UP</v>
      </c>
      <c r="J32">
        <v>1288.122438640117</v>
      </c>
      <c r="K32">
        <v>1245.6661959820758</v>
      </c>
      <c r="L32" t="str">
        <f t="shared" si="1"/>
        <v>UP</v>
      </c>
      <c r="M32" t="str">
        <f t="shared" si="2"/>
        <v>UP</v>
      </c>
      <c r="N32">
        <v>80.716465926606588</v>
      </c>
      <c r="O32" t="str">
        <f t="shared" si="3"/>
        <v>UP</v>
      </c>
      <c r="P32" t="str">
        <f t="shared" si="4"/>
        <v>UP</v>
      </c>
      <c r="Q32">
        <f t="shared" si="5"/>
        <v>42.799999999999955</v>
      </c>
      <c r="R32">
        <f t="shared" si="6"/>
        <v>47.25</v>
      </c>
      <c r="S32">
        <f t="shared" si="7"/>
        <v>0.90582010582010486</v>
      </c>
      <c r="T32" t="str">
        <f t="shared" si="8"/>
        <v>UP</v>
      </c>
      <c r="U32" t="str">
        <f t="shared" si="9"/>
        <v>UP</v>
      </c>
      <c r="V32">
        <v>1266.1448029773765</v>
      </c>
      <c r="W32">
        <v>1287.8116915187607</v>
      </c>
      <c r="X32">
        <f t="shared" si="10"/>
        <v>-21.666888541384196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1313</v>
      </c>
      <c r="D33">
        <v>1351.9</v>
      </c>
      <c r="E33">
        <v>1312.9</v>
      </c>
      <c r="F33">
        <v>1344</v>
      </c>
      <c r="G33">
        <f>_xll.TA_TYPPRICE(D33,E33,F33)</f>
        <v>1336.2666666666667</v>
      </c>
      <c r="H33">
        <v>1313.9188002488472</v>
      </c>
      <c r="I33" t="str">
        <f t="shared" si="0"/>
        <v>UP</v>
      </c>
      <c r="J33">
        <v>1302.2952300534243</v>
      </c>
      <c r="K33">
        <v>1260.6070413193922</v>
      </c>
      <c r="L33" t="str">
        <f t="shared" si="1"/>
        <v>UP</v>
      </c>
      <c r="M33" t="str">
        <f t="shared" si="2"/>
        <v>UP</v>
      </c>
      <c r="N33">
        <v>86.531589274608393</v>
      </c>
      <c r="O33" t="str">
        <f t="shared" si="3"/>
        <v>UP</v>
      </c>
      <c r="P33" t="str">
        <f t="shared" si="4"/>
        <v>UP</v>
      </c>
      <c r="Q33">
        <f t="shared" si="5"/>
        <v>31.099999999999909</v>
      </c>
      <c r="R33">
        <f t="shared" si="6"/>
        <v>39</v>
      </c>
      <c r="S33">
        <f t="shared" si="7"/>
        <v>0.79743589743589516</v>
      </c>
      <c r="T33" t="str">
        <f t="shared" si="8"/>
        <v>No Indication</v>
      </c>
      <c r="U33" t="str">
        <f t="shared" si="9"/>
        <v>No T+M+I</v>
      </c>
      <c r="V33">
        <v>1278.1225255962415</v>
      </c>
      <c r="W33">
        <v>1291.9737884432968</v>
      </c>
      <c r="X33">
        <f t="shared" si="10"/>
        <v>-13.851262847055295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1338.1</v>
      </c>
      <c r="D34">
        <v>1364.95</v>
      </c>
      <c r="E34">
        <v>1332.65</v>
      </c>
      <c r="F34">
        <v>1355</v>
      </c>
      <c r="G34">
        <f>_xll.TA_TYPPRICE(D34,E34,F34)</f>
        <v>1350.8666666666668</v>
      </c>
      <c r="H34">
        <v>1332.392733457757</v>
      </c>
      <c r="I34" t="str">
        <f t="shared" si="0"/>
        <v>UP</v>
      </c>
      <c r="J34">
        <v>1316.2185122637745</v>
      </c>
      <c r="K34">
        <v>1276.6165876928605</v>
      </c>
      <c r="L34" t="str">
        <f t="shared" si="1"/>
        <v>UP</v>
      </c>
      <c r="M34" t="str">
        <f t="shared" si="2"/>
        <v>UP</v>
      </c>
      <c r="N34">
        <v>88.167072019157118</v>
      </c>
      <c r="O34" t="str">
        <f t="shared" si="3"/>
        <v>UP</v>
      </c>
      <c r="P34" t="str">
        <f t="shared" si="4"/>
        <v>UP</v>
      </c>
      <c r="Q34">
        <f t="shared" si="5"/>
        <v>22.349999999999909</v>
      </c>
      <c r="R34">
        <f t="shared" si="6"/>
        <v>32.299999999999955</v>
      </c>
      <c r="S34">
        <f t="shared" si="7"/>
        <v>0.69195046439628294</v>
      </c>
      <c r="T34" t="str">
        <f t="shared" si="8"/>
        <v>No Indication</v>
      </c>
      <c r="U34" t="str">
        <f t="shared" si="9"/>
        <v>No T+M+I</v>
      </c>
      <c r="V34">
        <v>1289.9498293506658</v>
      </c>
      <c r="W34">
        <v>1296.6423967067562</v>
      </c>
      <c r="X34">
        <f t="shared" si="10"/>
        <v>-6.6925673560904215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1359</v>
      </c>
      <c r="D35">
        <v>1463.7</v>
      </c>
      <c r="E35">
        <v>1342.25</v>
      </c>
      <c r="F35">
        <v>1459</v>
      </c>
      <c r="G35">
        <f>_xll.TA_TYPPRICE(D35,E35,F35)</f>
        <v>1421.6499999999999</v>
      </c>
      <c r="H35">
        <v>1377.0213667288785</v>
      </c>
      <c r="I35" t="str">
        <f t="shared" si="0"/>
        <v>UP</v>
      </c>
      <c r="J35">
        <v>1348.9921762051579</v>
      </c>
      <c r="K35">
        <v>1291.2017904277805</v>
      </c>
      <c r="L35" t="str">
        <f t="shared" si="1"/>
        <v>UP</v>
      </c>
      <c r="M35" t="str">
        <f t="shared" si="2"/>
        <v>UP</v>
      </c>
      <c r="N35">
        <v>95.140668467761486</v>
      </c>
      <c r="O35" t="str">
        <f t="shared" si="3"/>
        <v>UP</v>
      </c>
      <c r="P35" t="str">
        <f t="shared" si="4"/>
        <v>UP</v>
      </c>
      <c r="Q35">
        <f t="shared" si="5"/>
        <v>116.75</v>
      </c>
      <c r="R35">
        <f t="shared" si="6"/>
        <v>121.45000000000005</v>
      </c>
      <c r="S35">
        <f t="shared" si="7"/>
        <v>0.96130094689172463</v>
      </c>
      <c r="T35" t="str">
        <f t="shared" si="8"/>
        <v>UP</v>
      </c>
      <c r="U35" t="str">
        <f t="shared" si="9"/>
        <v>UP</v>
      </c>
      <c r="V35">
        <v>1315.9575479121017</v>
      </c>
      <c r="W35">
        <v>1308.6688858395892</v>
      </c>
      <c r="X35">
        <f t="shared" si="10"/>
        <v>7.2886620725125795</v>
      </c>
      <c r="Y35">
        <v>-26.68370167103722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1356.1000000000001</v>
      </c>
      <c r="AE35">
        <f t="shared" si="16"/>
        <v>1388.65</v>
      </c>
      <c r="AF35">
        <f t="shared" si="17"/>
        <v>1402.95</v>
      </c>
      <c r="AG35">
        <f t="shared" si="18"/>
        <v>1417.3000000000002</v>
      </c>
      <c r="AH35">
        <f t="shared" si="19"/>
        <v>1417.3000000000002</v>
      </c>
    </row>
    <row r="36" spans="1:34" x14ac:dyDescent="0.25">
      <c r="A36" t="s">
        <v>5</v>
      </c>
      <c r="B36" s="1">
        <v>42905</v>
      </c>
      <c r="C36">
        <v>1468.5</v>
      </c>
      <c r="D36">
        <v>1468.75</v>
      </c>
      <c r="E36">
        <v>1426.2</v>
      </c>
      <c r="F36">
        <v>1448</v>
      </c>
      <c r="G36">
        <f>_xll.TA_TYPPRICE(D36,E36,F36)</f>
        <v>1447.6499999999999</v>
      </c>
      <c r="H36">
        <v>1412.3356833644393</v>
      </c>
      <c r="I36" t="str">
        <f t="shared" si="0"/>
        <v>UP</v>
      </c>
      <c r="J36">
        <v>1375.6050259373451</v>
      </c>
      <c r="K36">
        <v>1321.2013925549404</v>
      </c>
      <c r="L36" t="str">
        <f t="shared" si="1"/>
        <v>UP</v>
      </c>
      <c r="M36" t="str">
        <f t="shared" si="2"/>
        <v>UP</v>
      </c>
      <c r="N36">
        <v>88.263420212852935</v>
      </c>
      <c r="O36" t="str">
        <f t="shared" si="3"/>
        <v>UP</v>
      </c>
      <c r="P36" t="str">
        <f t="shared" si="4"/>
        <v>UP</v>
      </c>
      <c r="Q36">
        <f t="shared" si="5"/>
        <v>21.799999999999955</v>
      </c>
      <c r="R36">
        <f t="shared" si="6"/>
        <v>42.549999999999955</v>
      </c>
      <c r="S36">
        <f t="shared" si="7"/>
        <v>0.51233842538190311</v>
      </c>
      <c r="T36" t="str">
        <f t="shared" si="8"/>
        <v>No Indication</v>
      </c>
      <c r="U36" t="str">
        <f t="shared" si="9"/>
        <v>No T+M+I</v>
      </c>
      <c r="V36">
        <v>1336.27177131024</v>
      </c>
      <c r="W36">
        <v>1318.9897091107307</v>
      </c>
      <c r="X36">
        <f t="shared" si="10"/>
        <v>17.282062199509255</v>
      </c>
      <c r="Y36">
        <v>-17.890548896927925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1449</v>
      </c>
      <c r="D37">
        <v>1544</v>
      </c>
      <c r="E37">
        <v>1436</v>
      </c>
      <c r="F37">
        <v>1490</v>
      </c>
      <c r="G37">
        <f>_xll.TA_TYPPRICE(D37,E37,F37)</f>
        <v>1490</v>
      </c>
      <c r="H37">
        <v>1451.1678416822197</v>
      </c>
      <c r="I37" t="str">
        <f t="shared" si="0"/>
        <v>UP</v>
      </c>
      <c r="J37">
        <v>1413.0261312846017</v>
      </c>
      <c r="K37">
        <v>1346.7121942093981</v>
      </c>
      <c r="L37" t="str">
        <f t="shared" si="1"/>
        <v>UP</v>
      </c>
      <c r="M37" t="str">
        <f t="shared" si="2"/>
        <v>UP</v>
      </c>
      <c r="N37">
        <v>91.273897894942053</v>
      </c>
      <c r="O37" t="str">
        <f t="shared" si="3"/>
        <v>UP</v>
      </c>
      <c r="P37" t="str">
        <f t="shared" si="4"/>
        <v>UP</v>
      </c>
      <c r="Q37">
        <f t="shared" si="5"/>
        <v>54</v>
      </c>
      <c r="R37">
        <f t="shared" si="6"/>
        <v>108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1359.9222680317414</v>
      </c>
      <c r="W37">
        <v>1331.6571380654914</v>
      </c>
      <c r="X37">
        <f t="shared" si="10"/>
        <v>28.265129966250015</v>
      </c>
      <c r="Y37">
        <v>-8.6594131242923371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1490.1</v>
      </c>
      <c r="D38">
        <v>1527</v>
      </c>
      <c r="E38">
        <v>1480</v>
      </c>
      <c r="F38">
        <v>1516</v>
      </c>
      <c r="G38">
        <f>_xll.TA_TYPPRICE(D38,E38,F38)</f>
        <v>1507.6666666666667</v>
      </c>
      <c r="H38">
        <v>1479.4172541744433</v>
      </c>
      <c r="I38" t="str">
        <f t="shared" si="0"/>
        <v>UP</v>
      </c>
      <c r="J38">
        <v>1438.3536576658014</v>
      </c>
      <c r="K38">
        <v>1376.3317066073096</v>
      </c>
      <c r="L38" t="str">
        <f t="shared" si="1"/>
        <v>UP</v>
      </c>
      <c r="M38" t="str">
        <f t="shared" si="2"/>
        <v>UP</v>
      </c>
      <c r="N38">
        <v>92.719056707585693</v>
      </c>
      <c r="O38" t="str">
        <f t="shared" si="3"/>
        <v>UP</v>
      </c>
      <c r="P38" t="str">
        <f t="shared" si="4"/>
        <v>UP</v>
      </c>
      <c r="Q38">
        <f t="shared" si="5"/>
        <v>36</v>
      </c>
      <c r="R38">
        <f t="shared" si="6"/>
        <v>47</v>
      </c>
      <c r="S38">
        <f t="shared" si="7"/>
        <v>0.76595744680851063</v>
      </c>
      <c r="T38" t="str">
        <f t="shared" si="8"/>
        <v>No Indication</v>
      </c>
      <c r="U38" t="str">
        <f t="shared" si="9"/>
        <v>No T+M+I</v>
      </c>
      <c r="V38">
        <v>1383.934226796089</v>
      </c>
      <c r="W38">
        <v>1345.312164875455</v>
      </c>
      <c r="X38">
        <f t="shared" si="10"/>
        <v>38.622061920633996</v>
      </c>
      <c r="Y38">
        <v>0.79688188469292953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1516</v>
      </c>
      <c r="D39">
        <v>1569.7</v>
      </c>
      <c r="E39">
        <v>1512</v>
      </c>
      <c r="F39">
        <v>1551</v>
      </c>
      <c r="G39">
        <f>_xll.TA_TYPPRICE(D39,E39,F39)</f>
        <v>1544.2333333333333</v>
      </c>
      <c r="H39">
        <v>1511.8252937538882</v>
      </c>
      <c r="I39" t="str">
        <f t="shared" si="0"/>
        <v>UP</v>
      </c>
      <c r="J39">
        <v>1467.5417337400677</v>
      </c>
      <c r="K39">
        <v>1406.4802162501296</v>
      </c>
      <c r="L39" t="str">
        <f t="shared" si="1"/>
        <v>UP</v>
      </c>
      <c r="M39" t="str">
        <f t="shared" si="2"/>
        <v>UP</v>
      </c>
      <c r="N39">
        <v>94.30587440862881</v>
      </c>
      <c r="O39" t="str">
        <f t="shared" si="3"/>
        <v>UP</v>
      </c>
      <c r="P39" t="str">
        <f t="shared" si="4"/>
        <v>UP</v>
      </c>
      <c r="Q39">
        <f t="shared" si="5"/>
        <v>39</v>
      </c>
      <c r="R39">
        <f t="shared" si="6"/>
        <v>57.700000000000045</v>
      </c>
      <c r="S39">
        <f t="shared" si="7"/>
        <v>0.6759098786828418</v>
      </c>
      <c r="T39" t="str">
        <f t="shared" si="8"/>
        <v>No Indication</v>
      </c>
      <c r="U39" t="str">
        <f t="shared" si="9"/>
        <v>No T+M+I</v>
      </c>
      <c r="V39">
        <v>1409.6366534428446</v>
      </c>
      <c r="W39">
        <v>1360.5483008106064</v>
      </c>
      <c r="X39">
        <f t="shared" si="10"/>
        <v>49.088352632238184</v>
      </c>
      <c r="Y39">
        <v>10.455176034201981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1550</v>
      </c>
      <c r="D40">
        <v>1562</v>
      </c>
      <c r="E40">
        <v>1510.05</v>
      </c>
      <c r="F40">
        <v>1538</v>
      </c>
      <c r="G40">
        <f>_xll.TA_TYPPRICE(D40,E40,F40)</f>
        <v>1536.6833333333334</v>
      </c>
      <c r="H40">
        <v>1524.2543135436108</v>
      </c>
      <c r="I40" t="str">
        <f t="shared" si="0"/>
        <v>UP</v>
      </c>
      <c r="J40">
        <v>1488.5324595756083</v>
      </c>
      <c r="K40">
        <v>1429.4957237501008</v>
      </c>
      <c r="L40" t="str">
        <f t="shared" si="1"/>
        <v>UP</v>
      </c>
      <c r="M40" t="str">
        <f t="shared" si="2"/>
        <v>UP</v>
      </c>
      <c r="N40">
        <v>85.64019974263006</v>
      </c>
      <c r="O40" t="str">
        <f t="shared" si="3"/>
        <v>UP</v>
      </c>
      <c r="P40" t="str">
        <f t="shared" si="4"/>
        <v>UP</v>
      </c>
      <c r="Q40">
        <f t="shared" si="5"/>
        <v>27.950000000000045</v>
      </c>
      <c r="R40">
        <f t="shared" si="6"/>
        <v>51.950000000000045</v>
      </c>
      <c r="S40">
        <f t="shared" si="7"/>
        <v>0.53801732435033722</v>
      </c>
      <c r="T40" t="str">
        <f t="shared" si="8"/>
        <v>No Indication</v>
      </c>
      <c r="U40" t="str">
        <f t="shared" si="9"/>
        <v>No T+M+I</v>
      </c>
      <c r="V40">
        <v>1429.3848606054839</v>
      </c>
      <c r="W40">
        <v>1373.6928711209318</v>
      </c>
      <c r="X40">
        <f t="shared" si="10"/>
        <v>55.691989484552096</v>
      </c>
      <c r="Y40">
        <v>19.502538724272004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1546</v>
      </c>
      <c r="D41">
        <v>1548.95</v>
      </c>
      <c r="E41">
        <v>1470.1</v>
      </c>
      <c r="F41">
        <v>1478</v>
      </c>
      <c r="G41">
        <f>_xll.TA_TYPPRICE(D41,E41,F41)</f>
        <v>1499.0166666666667</v>
      </c>
      <c r="H41">
        <v>1511.6354901051386</v>
      </c>
      <c r="I41" t="str">
        <f t="shared" si="0"/>
        <v>DOWN</v>
      </c>
      <c r="J41">
        <v>1501.9585796699175</v>
      </c>
      <c r="K41">
        <v>1438.5188962500783</v>
      </c>
      <c r="L41" t="str">
        <f t="shared" si="1"/>
        <v>No Confirmation</v>
      </c>
      <c r="M41" t="str">
        <f t="shared" si="2"/>
        <v>No Trend</v>
      </c>
      <c r="N41">
        <v>55.969268548504161</v>
      </c>
      <c r="O41" t="str">
        <f t="shared" si="3"/>
        <v>No Momentum</v>
      </c>
      <c r="P41" t="str">
        <f t="shared" si="4"/>
        <v>No Trend + Momentum</v>
      </c>
      <c r="Q41">
        <f t="shared" si="5"/>
        <v>7.9000000000000909</v>
      </c>
      <c r="R41">
        <f t="shared" si="6"/>
        <v>78.850000000000136</v>
      </c>
      <c r="S41">
        <f t="shared" si="7"/>
        <v>0.10019023462270231</v>
      </c>
      <c r="T41" t="str">
        <f t="shared" si="8"/>
        <v>DOWN</v>
      </c>
      <c r="U41" t="str">
        <f t="shared" si="9"/>
        <v>No T+M+I</v>
      </c>
      <c r="V41">
        <v>1436.864112820025</v>
      </c>
      <c r="W41">
        <v>1381.4193251119739</v>
      </c>
      <c r="X41">
        <f t="shared" si="10"/>
        <v>55.444787708051081</v>
      </c>
      <c r="Y41">
        <v>26.690988521027819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1477</v>
      </c>
      <c r="D42">
        <v>1489.8</v>
      </c>
      <c r="E42">
        <v>1430.15</v>
      </c>
      <c r="F42">
        <v>1437</v>
      </c>
      <c r="G42">
        <f>_xll.TA_TYPPRICE(D42,E42,F42)</f>
        <v>1452.3166666666666</v>
      </c>
      <c r="H42">
        <v>1481.9760783859026</v>
      </c>
      <c r="I42" t="str">
        <f t="shared" si="0"/>
        <v>DOWN</v>
      </c>
      <c r="J42">
        <v>1499.2566730766025</v>
      </c>
      <c r="K42">
        <v>1436.6591415278388</v>
      </c>
      <c r="L42" t="str">
        <f t="shared" si="1"/>
        <v>No Confirmation</v>
      </c>
      <c r="M42" t="str">
        <f t="shared" si="2"/>
        <v>No Trend</v>
      </c>
      <c r="N42">
        <v>43.188334799605023</v>
      </c>
      <c r="O42" t="str">
        <f t="shared" si="3"/>
        <v>No Momentum</v>
      </c>
      <c r="P42" t="str">
        <f t="shared" si="4"/>
        <v>No Trend + Momentum</v>
      </c>
      <c r="Q42">
        <f t="shared" si="5"/>
        <v>6.8499999999999091</v>
      </c>
      <c r="R42">
        <f t="shared" si="6"/>
        <v>59.649999999999864</v>
      </c>
      <c r="S42">
        <f t="shared" si="7"/>
        <v>0.11483654652137343</v>
      </c>
      <c r="T42" t="str">
        <f t="shared" si="8"/>
        <v>DOWN</v>
      </c>
      <c r="U42" t="str">
        <f t="shared" si="9"/>
        <v>No T+M+I</v>
      </c>
      <c r="V42">
        <v>1436.8850185400211</v>
      </c>
      <c r="W42">
        <v>1385.5364121407165</v>
      </c>
      <c r="X42">
        <f t="shared" si="10"/>
        <v>51.348606399304572</v>
      </c>
      <c r="Y42">
        <v>31.62251209668317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1435</v>
      </c>
      <c r="D43">
        <v>1482.25</v>
      </c>
      <c r="E43">
        <v>1434.6</v>
      </c>
      <c r="F43">
        <v>1451</v>
      </c>
      <c r="G43">
        <f>_xll.TA_TYPPRICE(D43,E43,F43)</f>
        <v>1455.95</v>
      </c>
      <c r="H43">
        <v>1468.9630391929513</v>
      </c>
      <c r="I43" t="str">
        <f t="shared" si="0"/>
        <v>DOWN</v>
      </c>
      <c r="J43">
        <v>1495.477412392913</v>
      </c>
      <c r="K43">
        <v>1436.2015545216523</v>
      </c>
      <c r="L43" t="str">
        <f t="shared" si="1"/>
        <v>No Confirmation</v>
      </c>
      <c r="M43" t="str">
        <f t="shared" si="2"/>
        <v>No Trend</v>
      </c>
      <c r="N43">
        <v>48.233929309628628</v>
      </c>
      <c r="O43" t="str">
        <f t="shared" si="3"/>
        <v>No Momentum</v>
      </c>
      <c r="P43" t="str">
        <f t="shared" si="4"/>
        <v>No Trend + Momentum</v>
      </c>
      <c r="Q43">
        <f t="shared" si="5"/>
        <v>16.400000000000091</v>
      </c>
      <c r="R43">
        <f t="shared" si="6"/>
        <v>47.650000000000091</v>
      </c>
      <c r="S43">
        <f t="shared" si="7"/>
        <v>0.34417628541448186</v>
      </c>
      <c r="T43" t="str">
        <f t="shared" si="8"/>
        <v>No Indication</v>
      </c>
      <c r="U43" t="str">
        <f t="shared" si="9"/>
        <v>No T+M+I</v>
      </c>
      <c r="V43">
        <v>1439.0565541492485</v>
      </c>
      <c r="W43">
        <v>1390.3855667969597</v>
      </c>
      <c r="X43">
        <f t="shared" si="10"/>
        <v>48.670987352288876</v>
      </c>
      <c r="Y43">
        <v>35.032207147804314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1440</v>
      </c>
      <c r="D44">
        <v>1544.7</v>
      </c>
      <c r="E44">
        <v>1425.55</v>
      </c>
      <c r="F44">
        <v>1534</v>
      </c>
      <c r="G44">
        <f>_xll.TA_TYPPRICE(D44,E44,F44)</f>
        <v>1501.4166666666667</v>
      </c>
      <c r="H44">
        <v>1485.1898529298091</v>
      </c>
      <c r="I44" t="str">
        <f t="shared" si="0"/>
        <v>UP</v>
      </c>
      <c r="J44">
        <v>1506.4157651944879</v>
      </c>
      <c r="K44">
        <v>1433.8345424057295</v>
      </c>
      <c r="L44" t="str">
        <f t="shared" si="1"/>
        <v>UP</v>
      </c>
      <c r="M44" t="str">
        <f t="shared" si="2"/>
        <v>UP</v>
      </c>
      <c r="N44">
        <v>68.781113238874497</v>
      </c>
      <c r="O44" t="str">
        <f t="shared" si="3"/>
        <v>UP</v>
      </c>
      <c r="P44" t="str">
        <f t="shared" si="4"/>
        <v>UP</v>
      </c>
      <c r="Q44">
        <f t="shared" si="5"/>
        <v>108.45000000000005</v>
      </c>
      <c r="R44">
        <f t="shared" si="6"/>
        <v>119.15000000000009</v>
      </c>
      <c r="S44">
        <f t="shared" si="7"/>
        <v>0.91019723038187128</v>
      </c>
      <c r="T44" t="str">
        <f t="shared" si="8"/>
        <v>UP</v>
      </c>
      <c r="U44" t="str">
        <f t="shared" si="9"/>
        <v>UP</v>
      </c>
      <c r="V44">
        <v>1453.6632381262873</v>
      </c>
      <c r="W44">
        <v>1401.0236729601479</v>
      </c>
      <c r="X44">
        <f t="shared" si="10"/>
        <v>52.639565166139391</v>
      </c>
      <c r="Y44">
        <v>38.553678751471331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1545</v>
      </c>
      <c r="D45">
        <v>1557.1</v>
      </c>
      <c r="E45">
        <v>1521.65</v>
      </c>
      <c r="F45">
        <v>1537</v>
      </c>
      <c r="G45">
        <f>_xll.TA_TYPPRICE(D45,E45,F45)</f>
        <v>1538.5833333333333</v>
      </c>
      <c r="H45">
        <v>1511.8865931315713</v>
      </c>
      <c r="I45" t="str">
        <f t="shared" si="0"/>
        <v>UP</v>
      </c>
      <c r="J45">
        <v>1517.6789284846018</v>
      </c>
      <c r="K45">
        <v>1453.3490885377896</v>
      </c>
      <c r="L45" t="str">
        <f t="shared" si="1"/>
        <v>UP</v>
      </c>
      <c r="M45" t="str">
        <f t="shared" si="2"/>
        <v>UP</v>
      </c>
      <c r="N45">
        <v>69.331107771439903</v>
      </c>
      <c r="O45" t="str">
        <f t="shared" si="3"/>
        <v>UP</v>
      </c>
      <c r="P45" t="str">
        <f t="shared" si="4"/>
        <v>UP</v>
      </c>
      <c r="Q45">
        <f t="shared" si="5"/>
        <v>15.349999999999909</v>
      </c>
      <c r="R45">
        <f t="shared" si="6"/>
        <v>35.449999999999818</v>
      </c>
      <c r="S45">
        <f t="shared" si="7"/>
        <v>0.43300423131170629</v>
      </c>
      <c r="T45" t="str">
        <f t="shared" si="8"/>
        <v>No Indication</v>
      </c>
      <c r="U45" t="str">
        <f t="shared" si="9"/>
        <v>No T+M+I</v>
      </c>
      <c r="V45">
        <v>1466.4842784145508</v>
      </c>
      <c r="W45">
        <v>1411.0959934816185</v>
      </c>
      <c r="X45">
        <f t="shared" si="10"/>
        <v>55.388284932932265</v>
      </c>
      <c r="Y45">
        <v>41.920599987763516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1540</v>
      </c>
      <c r="D46">
        <v>1544.4</v>
      </c>
      <c r="E46">
        <v>1504.3</v>
      </c>
      <c r="F46">
        <v>1514</v>
      </c>
      <c r="G46">
        <f>_xll.TA_TYPPRICE(D46,E46,F46)</f>
        <v>1520.8999999999999</v>
      </c>
      <c r="H46">
        <v>1516.3932965657855</v>
      </c>
      <c r="I46" t="str">
        <f t="shared" si="0"/>
        <v>DOWN</v>
      </c>
      <c r="J46">
        <v>1523.6169443769124</v>
      </c>
      <c r="K46">
        <v>1464.6715133071698</v>
      </c>
      <c r="L46" t="str">
        <f t="shared" si="1"/>
        <v>No Confirmation</v>
      </c>
      <c r="M46" t="str">
        <f t="shared" si="2"/>
        <v>No Trend</v>
      </c>
      <c r="N46">
        <v>59.316517224576195</v>
      </c>
      <c r="O46" t="str">
        <f t="shared" si="3"/>
        <v>No Momentum</v>
      </c>
      <c r="P46" t="str">
        <f t="shared" si="4"/>
        <v>No Trend + Momentum</v>
      </c>
      <c r="Q46">
        <f t="shared" si="5"/>
        <v>9.7000000000000455</v>
      </c>
      <c r="R46">
        <f t="shared" si="6"/>
        <v>40.100000000000136</v>
      </c>
      <c r="S46">
        <f t="shared" si="7"/>
        <v>0.24189526184538684</v>
      </c>
      <c r="T46" t="str">
        <f t="shared" si="8"/>
        <v>No Indication</v>
      </c>
      <c r="U46" t="str">
        <f t="shared" si="9"/>
        <v>No T+M+I</v>
      </c>
      <c r="V46">
        <v>1473.7943894276968</v>
      </c>
      <c r="W46">
        <v>1418.71851248298</v>
      </c>
      <c r="X46">
        <f t="shared" si="10"/>
        <v>55.075876944716811</v>
      </c>
      <c r="Y46">
        <v>44.551655379154177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1525.75</v>
      </c>
      <c r="D47">
        <v>1584.4</v>
      </c>
      <c r="E47">
        <v>1515.2</v>
      </c>
      <c r="F47">
        <v>1564</v>
      </c>
      <c r="G47">
        <f>_xll.TA_TYPPRICE(D47,E47,F47)</f>
        <v>1554.5333333333335</v>
      </c>
      <c r="H47">
        <v>1535.4633149495594</v>
      </c>
      <c r="I47" t="str">
        <f t="shared" si="0"/>
        <v>UP</v>
      </c>
      <c r="J47">
        <v>1537.1242900709319</v>
      </c>
      <c r="K47">
        <v>1475.9000659055764</v>
      </c>
      <c r="L47" t="str">
        <f t="shared" si="1"/>
        <v>UP</v>
      </c>
      <c r="M47" t="str">
        <f t="shared" si="2"/>
        <v>UP</v>
      </c>
      <c r="N47">
        <v>70.784187704355517</v>
      </c>
      <c r="O47" t="str">
        <f t="shared" si="3"/>
        <v>UP</v>
      </c>
      <c r="P47" t="str">
        <f t="shared" si="4"/>
        <v>UP</v>
      </c>
      <c r="Q47">
        <f t="shared" si="5"/>
        <v>48.799999999999955</v>
      </c>
      <c r="R47">
        <f t="shared" si="6"/>
        <v>69.200000000000045</v>
      </c>
      <c r="S47">
        <f t="shared" si="7"/>
        <v>0.70520231213872719</v>
      </c>
      <c r="T47" t="str">
        <f t="shared" si="8"/>
        <v>No Indication</v>
      </c>
      <c r="U47" t="str">
        <f t="shared" si="9"/>
        <v>No T+M+I</v>
      </c>
      <c r="V47">
        <v>1487.6721756695897</v>
      </c>
      <c r="W47">
        <v>1429.4801041509074</v>
      </c>
      <c r="X47">
        <f t="shared" si="10"/>
        <v>58.192071518682269</v>
      </c>
      <c r="Y47">
        <v>47.279738607059798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1573</v>
      </c>
      <c r="D48">
        <v>1597.75</v>
      </c>
      <c r="E48">
        <v>1552.3</v>
      </c>
      <c r="F48">
        <v>1556</v>
      </c>
      <c r="G48">
        <f>_xll.TA_TYPPRICE(D48,E48,F48)</f>
        <v>1568.6833333333334</v>
      </c>
      <c r="H48">
        <v>1552.0733241414464</v>
      </c>
      <c r="I48" t="str">
        <f t="shared" si="0"/>
        <v>UP</v>
      </c>
      <c r="J48">
        <v>1550.5966700551692</v>
      </c>
      <c r="K48">
        <v>1492.8778290376706</v>
      </c>
      <c r="L48" t="str">
        <f t="shared" si="1"/>
        <v>UP</v>
      </c>
      <c r="M48" t="str">
        <f t="shared" si="2"/>
        <v>UP</v>
      </c>
      <c r="N48">
        <v>67.006681498181564</v>
      </c>
      <c r="O48" t="str">
        <f t="shared" si="3"/>
        <v>UP</v>
      </c>
      <c r="P48" t="str">
        <f t="shared" si="4"/>
        <v>UP</v>
      </c>
      <c r="Q48">
        <f t="shared" si="5"/>
        <v>3.7000000000000455</v>
      </c>
      <c r="R48">
        <f t="shared" si="6"/>
        <v>45.450000000000045</v>
      </c>
      <c r="S48">
        <f t="shared" si="7"/>
        <v>8.1408140814082333E-2</v>
      </c>
      <c r="T48" t="str">
        <f t="shared" si="8"/>
        <v>DOWN</v>
      </c>
      <c r="U48" t="str">
        <f t="shared" si="9"/>
        <v>No T+M+I</v>
      </c>
      <c r="V48">
        <v>1498.1841486434989</v>
      </c>
      <c r="W48">
        <v>1438.8519482878773</v>
      </c>
      <c r="X48">
        <f t="shared" si="10"/>
        <v>59.33220035562158</v>
      </c>
      <c r="Y48">
        <v>49.690230956772155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1560</v>
      </c>
      <c r="D49">
        <v>1582.7</v>
      </c>
      <c r="E49">
        <v>1536.05</v>
      </c>
      <c r="F49">
        <v>1564</v>
      </c>
      <c r="G49">
        <f>_xll.TA_TYPPRICE(D49,E49,F49)</f>
        <v>1560.9166666666667</v>
      </c>
      <c r="H49">
        <v>1556.4949954040567</v>
      </c>
      <c r="I49" t="str">
        <f t="shared" si="0"/>
        <v>UP</v>
      </c>
      <c r="J49">
        <v>1557.7307433762428</v>
      </c>
      <c r="K49">
        <v>1502.4716448070772</v>
      </c>
      <c r="L49" t="str">
        <f t="shared" si="1"/>
        <v>UP</v>
      </c>
      <c r="M49" t="str">
        <f t="shared" si="2"/>
        <v>UP</v>
      </c>
      <c r="N49">
        <v>69.069967016819049</v>
      </c>
      <c r="O49" t="str">
        <f t="shared" si="3"/>
        <v>UP</v>
      </c>
      <c r="P49" t="str">
        <f t="shared" si="4"/>
        <v>UP</v>
      </c>
      <c r="Q49">
        <f t="shared" si="5"/>
        <v>27.950000000000045</v>
      </c>
      <c r="R49">
        <f t="shared" si="6"/>
        <v>46.650000000000091</v>
      </c>
      <c r="S49">
        <f t="shared" si="7"/>
        <v>0.59914255091103952</v>
      </c>
      <c r="T49" t="str">
        <f t="shared" si="8"/>
        <v>No Indication</v>
      </c>
      <c r="U49" t="str">
        <f t="shared" si="9"/>
        <v>No T+M+I</v>
      </c>
      <c r="V49">
        <v>1508.3096642368068</v>
      </c>
      <c r="W49">
        <v>1448.1221743406272</v>
      </c>
      <c r="X49">
        <f t="shared" si="10"/>
        <v>60.187489896179613</v>
      </c>
      <c r="Y49">
        <v>51.789682744653646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1570</v>
      </c>
      <c r="D50">
        <v>1589.7</v>
      </c>
      <c r="E50">
        <v>1550.15</v>
      </c>
      <c r="F50">
        <v>1571</v>
      </c>
      <c r="G50">
        <f>_xll.TA_TYPPRICE(D50,E50,F50)</f>
        <v>1570.2833333333335</v>
      </c>
      <c r="H50">
        <v>1563.3891643686952</v>
      </c>
      <c r="I50" t="str">
        <f t="shared" si="0"/>
        <v>UP</v>
      </c>
      <c r="J50">
        <v>1564.8350226259665</v>
      </c>
      <c r="K50">
        <v>1513.0668348499489</v>
      </c>
      <c r="L50" t="str">
        <f t="shared" si="1"/>
        <v>UP</v>
      </c>
      <c r="M50" t="str">
        <f t="shared" si="2"/>
        <v>UP</v>
      </c>
      <c r="N50">
        <v>71.050117524962658</v>
      </c>
      <c r="O50" t="str">
        <f t="shared" si="3"/>
        <v>UP</v>
      </c>
      <c r="P50" t="str">
        <f t="shared" si="4"/>
        <v>UP</v>
      </c>
      <c r="Q50">
        <f t="shared" si="5"/>
        <v>20.849999999999909</v>
      </c>
      <c r="R50">
        <f t="shared" si="6"/>
        <v>39.549999999999955</v>
      </c>
      <c r="S50">
        <f t="shared" si="7"/>
        <v>0.5271807838179503</v>
      </c>
      <c r="T50" t="str">
        <f t="shared" si="8"/>
        <v>No Indication</v>
      </c>
      <c r="U50" t="str">
        <f t="shared" si="9"/>
        <v>No T+M+I</v>
      </c>
      <c r="V50">
        <v>1517.954331277298</v>
      </c>
      <c r="W50">
        <v>1457.2242355005808</v>
      </c>
      <c r="X50">
        <f t="shared" si="10"/>
        <v>60.730095776717235</v>
      </c>
      <c r="Y50">
        <v>53.577765351066361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1577.1</v>
      </c>
      <c r="D51">
        <v>1587.2</v>
      </c>
      <c r="E51">
        <v>1548</v>
      </c>
      <c r="F51">
        <v>1551</v>
      </c>
      <c r="G51">
        <f>_xll.TA_TYPPRICE(D51,E51,F51)</f>
        <v>1562.0666666666666</v>
      </c>
      <c r="H51">
        <v>1562.7279155176809</v>
      </c>
      <c r="I51" t="str">
        <f t="shared" si="0"/>
        <v>DOWN</v>
      </c>
      <c r="J51">
        <v>1569.805017597974</v>
      </c>
      <c r="K51">
        <v>1520.8297604388492</v>
      </c>
      <c r="L51" t="str">
        <f t="shared" si="1"/>
        <v>No Confirmation</v>
      </c>
      <c r="M51" t="str">
        <f t="shared" si="2"/>
        <v>No Trend</v>
      </c>
      <c r="N51">
        <v>57.828075666917435</v>
      </c>
      <c r="O51" t="str">
        <f t="shared" si="3"/>
        <v>No Momentum</v>
      </c>
      <c r="P51" t="str">
        <f t="shared" si="4"/>
        <v>No Trend + Momentum</v>
      </c>
      <c r="Q51">
        <f t="shared" si="5"/>
        <v>3</v>
      </c>
      <c r="R51">
        <f t="shared" si="6"/>
        <v>39.200000000000045</v>
      </c>
      <c r="S51">
        <f t="shared" si="7"/>
        <v>7.6530612244897864E-2</v>
      </c>
      <c r="T51" t="str">
        <f t="shared" si="8"/>
        <v>DOWN</v>
      </c>
      <c r="U51" t="str">
        <f t="shared" si="9"/>
        <v>No T+M+I</v>
      </c>
      <c r="V51">
        <v>1523.0382803115599</v>
      </c>
      <c r="W51">
        <v>1464.1705884264636</v>
      </c>
      <c r="X51">
        <f t="shared" si="10"/>
        <v>58.867691885096292</v>
      </c>
      <c r="Y51">
        <v>54.63575065787235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1555</v>
      </c>
      <c r="D52">
        <v>1567</v>
      </c>
      <c r="E52">
        <v>1538.9</v>
      </c>
      <c r="F52">
        <v>1544</v>
      </c>
      <c r="G52">
        <f>_xll.TA_TYPPRICE(D52,E52,F52)</f>
        <v>1549.9666666666665</v>
      </c>
      <c r="H52">
        <v>1556.3472910921737</v>
      </c>
      <c r="I52" t="str">
        <f t="shared" si="0"/>
        <v>DOWN</v>
      </c>
      <c r="J52">
        <v>1569.1816803539798</v>
      </c>
      <c r="K52">
        <v>1524.8453692302162</v>
      </c>
      <c r="L52" t="str">
        <f t="shared" si="1"/>
        <v>No Confirmation</v>
      </c>
      <c r="M52" t="str">
        <f t="shared" si="2"/>
        <v>No Trend</v>
      </c>
      <c r="N52">
        <v>53.474384869205103</v>
      </c>
      <c r="O52" t="str">
        <f t="shared" si="3"/>
        <v>No Momentum</v>
      </c>
      <c r="P52" t="str">
        <f t="shared" si="4"/>
        <v>No Trend + Momentum</v>
      </c>
      <c r="Q52">
        <f t="shared" si="5"/>
        <v>5.0999999999999091</v>
      </c>
      <c r="R52">
        <f t="shared" si="6"/>
        <v>28.099999999999909</v>
      </c>
      <c r="S52">
        <f t="shared" si="7"/>
        <v>0.18149466192170555</v>
      </c>
      <c r="T52" t="str">
        <f t="shared" si="8"/>
        <v>DOWN</v>
      </c>
      <c r="U52" t="str">
        <f t="shared" si="9"/>
        <v>No T+M+I</v>
      </c>
      <c r="V52">
        <v>1526.2631602636277</v>
      </c>
      <c r="W52">
        <v>1470.0838781726516</v>
      </c>
      <c r="X52">
        <f t="shared" si="10"/>
        <v>56.17928209097613</v>
      </c>
      <c r="Y52">
        <v>54.944456944493105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1556</v>
      </c>
      <c r="D53">
        <v>1572.45</v>
      </c>
      <c r="E53">
        <v>1545.05</v>
      </c>
      <c r="F53">
        <v>1566</v>
      </c>
      <c r="G53">
        <f>_xll.TA_TYPPRICE(D53,E53,F53)</f>
        <v>1561.1666666666667</v>
      </c>
      <c r="H53">
        <v>1558.7569788794203</v>
      </c>
      <c r="I53" t="str">
        <f t="shared" si="0"/>
        <v>UP</v>
      </c>
      <c r="J53">
        <v>1569.907973608651</v>
      </c>
      <c r="K53">
        <v>1529.3352871790571</v>
      </c>
      <c r="L53" t="str">
        <f t="shared" si="1"/>
        <v>No Confirmation</v>
      </c>
      <c r="M53" t="str">
        <f t="shared" si="2"/>
        <v>No Trend</v>
      </c>
      <c r="N53">
        <v>64.094221625471505</v>
      </c>
      <c r="O53" t="str">
        <f t="shared" si="3"/>
        <v>UP</v>
      </c>
      <c r="P53" t="str">
        <f t="shared" si="4"/>
        <v>No Trend + Momentum</v>
      </c>
      <c r="Q53">
        <f t="shared" si="5"/>
        <v>20.950000000000045</v>
      </c>
      <c r="R53">
        <f t="shared" si="6"/>
        <v>27.400000000000091</v>
      </c>
      <c r="S53">
        <f t="shared" si="7"/>
        <v>0.7645985401459845</v>
      </c>
      <c r="T53" t="str">
        <f t="shared" si="8"/>
        <v>No Indication</v>
      </c>
      <c r="U53" t="str">
        <f t="shared" si="9"/>
        <v>No T+M+I</v>
      </c>
      <c r="V53">
        <v>1532.3765202230695</v>
      </c>
      <c r="W53">
        <v>1477.1887760857885</v>
      </c>
      <c r="X53">
        <f t="shared" si="10"/>
        <v>55.187744137281015</v>
      </c>
      <c r="Y53">
        <v>54.993114383050688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1569.85</v>
      </c>
      <c r="D54">
        <v>1569.85</v>
      </c>
      <c r="E54">
        <v>1529.15</v>
      </c>
      <c r="F54">
        <v>1534</v>
      </c>
      <c r="G54">
        <f>_xll.TA_TYPPRICE(D54,E54,F54)</f>
        <v>1544.3333333333333</v>
      </c>
      <c r="H54">
        <v>1551.5451561063769</v>
      </c>
      <c r="I54" t="str">
        <f t="shared" si="0"/>
        <v>DOWN</v>
      </c>
      <c r="J54">
        <v>1569.8950905845063</v>
      </c>
      <c r="K54">
        <v>1529.2941122503778</v>
      </c>
      <c r="L54" t="str">
        <f t="shared" si="1"/>
        <v>No Confirmation</v>
      </c>
      <c r="M54" t="str">
        <f t="shared" si="2"/>
        <v>No Trend</v>
      </c>
      <c r="N54">
        <v>45.295812967596028</v>
      </c>
      <c r="O54" t="str">
        <f t="shared" si="3"/>
        <v>No Momentum</v>
      </c>
      <c r="P54" t="str">
        <f t="shared" si="4"/>
        <v>No Trend + Momentum</v>
      </c>
      <c r="Q54">
        <f t="shared" si="5"/>
        <v>4.8499999999999091</v>
      </c>
      <c r="R54">
        <f t="shared" si="6"/>
        <v>40.699999999999818</v>
      </c>
      <c r="S54">
        <f t="shared" si="7"/>
        <v>0.11916461916461746</v>
      </c>
      <c r="T54" t="str">
        <f t="shared" si="8"/>
        <v>DOWN</v>
      </c>
      <c r="U54" t="str">
        <f t="shared" si="9"/>
        <v>No T+M+I</v>
      </c>
      <c r="V54">
        <v>1532.6262863425973</v>
      </c>
      <c r="W54">
        <v>1481.3970148942485</v>
      </c>
      <c r="X54">
        <f t="shared" si="10"/>
        <v>51.229271448348754</v>
      </c>
      <c r="Y54">
        <v>54.240345796110304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1541.05</v>
      </c>
      <c r="D55">
        <v>1564.2</v>
      </c>
      <c r="E55">
        <v>1514.05</v>
      </c>
      <c r="F55">
        <v>1537</v>
      </c>
      <c r="G55">
        <f>_xll.TA_TYPPRICE(D55,E55,F55)</f>
        <v>1538.4166666666667</v>
      </c>
      <c r="H55">
        <v>1544.9809113865217</v>
      </c>
      <c r="I55" t="str">
        <f t="shared" si="0"/>
        <v>DOWN</v>
      </c>
      <c r="J55">
        <v>1568.6295148990605</v>
      </c>
      <c r="K55">
        <v>1525.9065317502939</v>
      </c>
      <c r="L55" t="str">
        <f t="shared" si="1"/>
        <v>No Confirmation</v>
      </c>
      <c r="M55" t="str">
        <f t="shared" si="2"/>
        <v>No Trend</v>
      </c>
      <c r="N55">
        <v>47.11353729045809</v>
      </c>
      <c r="O55" t="str">
        <f t="shared" si="3"/>
        <v>No Momentum</v>
      </c>
      <c r="P55" t="str">
        <f t="shared" si="4"/>
        <v>No Trend + Momentum</v>
      </c>
      <c r="Q55">
        <f t="shared" si="5"/>
        <v>22.950000000000045</v>
      </c>
      <c r="R55">
        <f t="shared" si="6"/>
        <v>50.150000000000091</v>
      </c>
      <c r="S55">
        <f t="shared" si="7"/>
        <v>0.45762711864406785</v>
      </c>
      <c r="T55" t="str">
        <f t="shared" si="8"/>
        <v>No Indication</v>
      </c>
      <c r="U55" t="str">
        <f t="shared" si="9"/>
        <v>No T+M+I</v>
      </c>
      <c r="V55">
        <v>1533.299165366813</v>
      </c>
      <c r="W55">
        <v>1485.5157545317115</v>
      </c>
      <c r="X55">
        <f t="shared" si="10"/>
        <v>47.783410835101449</v>
      </c>
      <c r="Y55">
        <v>52.948958803908532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1537</v>
      </c>
      <c r="D56">
        <v>1549.9</v>
      </c>
      <c r="E56">
        <v>1515.55</v>
      </c>
      <c r="F56">
        <v>1520</v>
      </c>
      <c r="G56">
        <f>_xll.TA_TYPPRICE(D56,E56,F56)</f>
        <v>1528.4833333333333</v>
      </c>
      <c r="H56">
        <v>1536.7321223599274</v>
      </c>
      <c r="I56" t="str">
        <f t="shared" si="0"/>
        <v>DOWN</v>
      </c>
      <c r="J56">
        <v>1564.467400477047</v>
      </c>
      <c r="K56">
        <v>1523.6050802502286</v>
      </c>
      <c r="L56" t="str">
        <f t="shared" si="1"/>
        <v>DOWN</v>
      </c>
      <c r="M56" t="str">
        <f t="shared" si="2"/>
        <v>DOWN</v>
      </c>
      <c r="N56">
        <v>38.137287482020312</v>
      </c>
      <c r="O56" t="str">
        <f t="shared" si="3"/>
        <v>DOWN</v>
      </c>
      <c r="P56" t="str">
        <f t="shared" si="4"/>
        <v>DOWN</v>
      </c>
      <c r="Q56">
        <f t="shared" si="5"/>
        <v>4.4500000000000455</v>
      </c>
      <c r="R56">
        <f t="shared" si="6"/>
        <v>34.350000000000136</v>
      </c>
      <c r="S56">
        <f t="shared" si="7"/>
        <v>0.12954876273653648</v>
      </c>
      <c r="T56" t="str">
        <f t="shared" si="8"/>
        <v>DOWN</v>
      </c>
      <c r="U56" t="str">
        <f t="shared" si="9"/>
        <v>DOWN</v>
      </c>
      <c r="V56">
        <v>1531.2531399257648</v>
      </c>
      <c r="W56">
        <v>1488.0701430849181</v>
      </c>
      <c r="X56">
        <f t="shared" si="10"/>
        <v>43.182996840846727</v>
      </c>
      <c r="Y56">
        <v>50.995766411296174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1531.2</v>
      </c>
      <c r="D57">
        <v>1552.1</v>
      </c>
      <c r="E57">
        <v>1525</v>
      </c>
      <c r="F57">
        <v>1540</v>
      </c>
      <c r="G57">
        <f>_xll.TA_TYPPRICE(D57,E57,F57)</f>
        <v>1539.0333333333335</v>
      </c>
      <c r="H57">
        <v>1537.8827278466306</v>
      </c>
      <c r="I57" t="str">
        <f t="shared" si="0"/>
        <v>UP</v>
      </c>
      <c r="J57">
        <v>1561.7190892599253</v>
      </c>
      <c r="K57">
        <v>1523.9150624168444</v>
      </c>
      <c r="L57" t="str">
        <f t="shared" si="1"/>
        <v>No Confirmation</v>
      </c>
      <c r="M57" t="str">
        <f t="shared" si="2"/>
        <v>No Trend</v>
      </c>
      <c r="N57">
        <v>51.676628635846832</v>
      </c>
      <c r="O57" t="str">
        <f t="shared" si="3"/>
        <v>No Momentum</v>
      </c>
      <c r="P57" t="str">
        <f t="shared" si="4"/>
        <v>No Trend + Momentum</v>
      </c>
      <c r="Q57">
        <f t="shared" si="5"/>
        <v>15</v>
      </c>
      <c r="R57">
        <f t="shared" si="6"/>
        <v>27.099999999999909</v>
      </c>
      <c r="S57">
        <f t="shared" si="7"/>
        <v>0.55350553505535238</v>
      </c>
      <c r="T57" t="str">
        <f t="shared" si="8"/>
        <v>No Indication</v>
      </c>
      <c r="U57" t="str">
        <f t="shared" si="9"/>
        <v>No T+M+I</v>
      </c>
      <c r="V57">
        <v>1532.5988107064163</v>
      </c>
      <c r="W57">
        <v>1491.916799152702</v>
      </c>
      <c r="X57">
        <f t="shared" si="10"/>
        <v>40.682011553714347</v>
      </c>
      <c r="Y57">
        <v>48.933015439779808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1554.7</v>
      </c>
      <c r="D58">
        <v>1555.3</v>
      </c>
      <c r="E58">
        <v>1528.1</v>
      </c>
      <c r="F58">
        <v>1535</v>
      </c>
      <c r="G58">
        <f>_xll.TA_TYPPRICE(D58,E58,F58)</f>
        <v>1539.4666666666665</v>
      </c>
      <c r="H58">
        <v>1538.6746972566484</v>
      </c>
      <c r="I58" t="str">
        <f t="shared" si="0"/>
        <v>DOWN</v>
      </c>
      <c r="J58">
        <v>1560.2926249799418</v>
      </c>
      <c r="K58">
        <v>1524.8450485464346</v>
      </c>
      <c r="L58" t="str">
        <f t="shared" si="1"/>
        <v>No Confirmation</v>
      </c>
      <c r="M58" t="str">
        <f t="shared" si="2"/>
        <v>No Trend</v>
      </c>
      <c r="N58">
        <v>48.368508377640708</v>
      </c>
      <c r="O58" t="str">
        <f t="shared" si="3"/>
        <v>No Momentum</v>
      </c>
      <c r="P58" t="str">
        <f t="shared" si="4"/>
        <v>No Trend + Momentum</v>
      </c>
      <c r="Q58">
        <f t="shared" si="5"/>
        <v>6.9000000000000909</v>
      </c>
      <c r="R58">
        <f t="shared" si="6"/>
        <v>27.200000000000045</v>
      </c>
      <c r="S58">
        <f t="shared" si="7"/>
        <v>0.25367647058823822</v>
      </c>
      <c r="T58" t="str">
        <f t="shared" si="8"/>
        <v>No Indication</v>
      </c>
      <c r="U58" t="str">
        <f t="shared" si="9"/>
        <v>No T+M+I</v>
      </c>
      <c r="V58">
        <v>1532.9682244438907</v>
      </c>
      <c r="W58">
        <v>1495.1081473636129</v>
      </c>
      <c r="X58">
        <f t="shared" si="10"/>
        <v>37.860077080277733</v>
      </c>
      <c r="Y58">
        <v>46.71842776787939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1535</v>
      </c>
      <c r="D59">
        <v>1617.6</v>
      </c>
      <c r="E59">
        <v>1521</v>
      </c>
      <c r="F59">
        <v>1608</v>
      </c>
      <c r="G59">
        <f>_xll.TA_TYPPRICE(D59,E59,F59)</f>
        <v>1582.2</v>
      </c>
      <c r="H59">
        <v>1560.4373486283243</v>
      </c>
      <c r="I59" t="str">
        <f t="shared" si="0"/>
        <v>UP</v>
      </c>
      <c r="J59">
        <v>1573.0275972066213</v>
      </c>
      <c r="K59">
        <v>1523.9905933138934</v>
      </c>
      <c r="L59" t="str">
        <f t="shared" si="1"/>
        <v>UP</v>
      </c>
      <c r="M59" t="str">
        <f t="shared" si="2"/>
        <v>UP</v>
      </c>
      <c r="N59">
        <v>76.187901606999432</v>
      </c>
      <c r="O59" t="str">
        <f t="shared" si="3"/>
        <v>UP</v>
      </c>
      <c r="P59" t="str">
        <f t="shared" si="4"/>
        <v>UP</v>
      </c>
      <c r="Q59">
        <f t="shared" si="5"/>
        <v>87</v>
      </c>
      <c r="R59">
        <f t="shared" si="6"/>
        <v>96.599999999999909</v>
      </c>
      <c r="S59">
        <f t="shared" si="7"/>
        <v>0.90062111801242317</v>
      </c>
      <c r="T59" t="str">
        <f t="shared" si="8"/>
        <v>UP</v>
      </c>
      <c r="U59" t="str">
        <f t="shared" si="9"/>
        <v>UP</v>
      </c>
      <c r="V59">
        <v>1544.5115745294459</v>
      </c>
      <c r="W59">
        <v>1503.4705068181602</v>
      </c>
      <c r="X59">
        <f t="shared" si="10"/>
        <v>41.041067711285677</v>
      </c>
      <c r="Y59">
        <v>45.582955756560651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1610</v>
      </c>
      <c r="D60">
        <v>1666.9</v>
      </c>
      <c r="E60">
        <v>1572.15</v>
      </c>
      <c r="F60">
        <v>1647</v>
      </c>
      <c r="G60">
        <f>_xll.TA_TYPPRICE(D60,E60,F60)</f>
        <v>1628.6833333333334</v>
      </c>
      <c r="H60">
        <v>1594.5603409808289</v>
      </c>
      <c r="I60" t="str">
        <f t="shared" si="0"/>
        <v>UP</v>
      </c>
      <c r="J60">
        <v>1593.8881311607054</v>
      </c>
      <c r="K60">
        <v>1534.6926836885839</v>
      </c>
      <c r="L60" t="str">
        <f t="shared" si="1"/>
        <v>UP</v>
      </c>
      <c r="M60" t="str">
        <f t="shared" si="2"/>
        <v>UP</v>
      </c>
      <c r="N60">
        <v>82.488780510059129</v>
      </c>
      <c r="O60" t="str">
        <f t="shared" si="3"/>
        <v>UP</v>
      </c>
      <c r="P60" t="str">
        <f t="shared" si="4"/>
        <v>UP</v>
      </c>
      <c r="Q60">
        <f t="shared" si="5"/>
        <v>74.849999999999909</v>
      </c>
      <c r="R60">
        <f t="shared" si="6"/>
        <v>94.75</v>
      </c>
      <c r="S60">
        <f t="shared" si="7"/>
        <v>0.78997361477572459</v>
      </c>
      <c r="T60" t="str">
        <f t="shared" si="8"/>
        <v>No Indication</v>
      </c>
      <c r="U60" t="str">
        <f t="shared" si="9"/>
        <v>No T+M+I</v>
      </c>
      <c r="V60">
        <v>1560.2790246018387</v>
      </c>
      <c r="W60">
        <v>1514.1023211279262</v>
      </c>
      <c r="X60">
        <f t="shared" si="10"/>
        <v>46.176703473912539</v>
      </c>
      <c r="Y60">
        <v>45.70170530003103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1652</v>
      </c>
      <c r="D61">
        <v>1677.35</v>
      </c>
      <c r="E61">
        <v>1640.05</v>
      </c>
      <c r="F61">
        <v>1649</v>
      </c>
      <c r="G61">
        <f>_xll.TA_TYPPRICE(D61,E61,F61)</f>
        <v>1655.4666666666665</v>
      </c>
      <c r="H61">
        <v>1625.0135038237477</v>
      </c>
      <c r="I61" t="str">
        <f t="shared" si="0"/>
        <v>UP</v>
      </c>
      <c r="J61">
        <v>1612.435213124993</v>
      </c>
      <c r="K61">
        <v>1558.1054206466763</v>
      </c>
      <c r="L61" t="str">
        <f t="shared" si="1"/>
        <v>UP</v>
      </c>
      <c r="M61" t="str">
        <f t="shared" si="2"/>
        <v>UP</v>
      </c>
      <c r="N61">
        <v>82.78085289865399</v>
      </c>
      <c r="O61" t="str">
        <f t="shared" si="3"/>
        <v>UP</v>
      </c>
      <c r="P61" t="str">
        <f t="shared" si="4"/>
        <v>UP</v>
      </c>
      <c r="Q61">
        <f t="shared" si="5"/>
        <v>8.9500000000000455</v>
      </c>
      <c r="R61">
        <f t="shared" si="6"/>
        <v>37.299999999999955</v>
      </c>
      <c r="S61">
        <f t="shared" si="7"/>
        <v>0.23994638069705246</v>
      </c>
      <c r="T61" t="str">
        <f t="shared" si="8"/>
        <v>No Indication</v>
      </c>
      <c r="U61" t="str">
        <f t="shared" si="9"/>
        <v>No T+M+I</v>
      </c>
      <c r="V61">
        <v>1573.928405432325</v>
      </c>
      <c r="W61">
        <v>1524.0947417851169</v>
      </c>
      <c r="X61">
        <f t="shared" si="10"/>
        <v>49.833663647208141</v>
      </c>
      <c r="Y61">
        <v>46.528096969466453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1649.95</v>
      </c>
      <c r="D62">
        <v>1679.8</v>
      </c>
      <c r="E62">
        <v>1641.15</v>
      </c>
      <c r="F62">
        <v>1657</v>
      </c>
      <c r="G62">
        <f>_xll.TA_TYPPRICE(D62,E62,F62)</f>
        <v>1659.3166666666666</v>
      </c>
      <c r="H62">
        <v>1642.1650852452071</v>
      </c>
      <c r="I62" t="str">
        <f t="shared" si="0"/>
        <v>UP</v>
      </c>
      <c r="J62">
        <v>1627.4051657638834</v>
      </c>
      <c r="K62">
        <v>1576.5597716140817</v>
      </c>
      <c r="L62" t="str">
        <f t="shared" si="1"/>
        <v>UP</v>
      </c>
      <c r="M62" t="str">
        <f t="shared" si="2"/>
        <v>UP</v>
      </c>
      <c r="N62">
        <v>84.106318949346743</v>
      </c>
      <c r="O62" t="str">
        <f t="shared" si="3"/>
        <v>UP</v>
      </c>
      <c r="P62" t="str">
        <f t="shared" si="4"/>
        <v>UP</v>
      </c>
      <c r="Q62">
        <f t="shared" si="5"/>
        <v>15.849999999999909</v>
      </c>
      <c r="R62">
        <f t="shared" si="6"/>
        <v>38.649999999999864</v>
      </c>
      <c r="S62">
        <f t="shared" si="7"/>
        <v>0.41009055627425522</v>
      </c>
      <c r="T62" t="str">
        <f t="shared" si="8"/>
        <v>No Indication</v>
      </c>
      <c r="U62" t="str">
        <f t="shared" si="9"/>
        <v>No T+M+I</v>
      </c>
      <c r="V62">
        <v>1586.7086507504289</v>
      </c>
      <c r="W62">
        <v>1533.9395757269601</v>
      </c>
      <c r="X62">
        <f t="shared" si="10"/>
        <v>52.769075023468758</v>
      </c>
      <c r="Y62">
        <v>47.776292580266912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1663</v>
      </c>
      <c r="D63">
        <v>1685</v>
      </c>
      <c r="E63">
        <v>1641.55</v>
      </c>
      <c r="F63">
        <v>1657</v>
      </c>
      <c r="G63">
        <f>_xll.TA_TYPPRICE(D63,E63,F63)</f>
        <v>1661.1833333333334</v>
      </c>
      <c r="H63">
        <v>1651.6742092892703</v>
      </c>
      <c r="I63" t="str">
        <f t="shared" si="0"/>
        <v>UP</v>
      </c>
      <c r="J63">
        <v>1640.2040178163538</v>
      </c>
      <c r="K63">
        <v>1591.0020445887301</v>
      </c>
      <c r="L63" t="str">
        <f t="shared" si="1"/>
        <v>UP</v>
      </c>
      <c r="M63" t="str">
        <f t="shared" si="2"/>
        <v>UP</v>
      </c>
      <c r="N63">
        <v>84.106318949346743</v>
      </c>
      <c r="O63" t="str">
        <f t="shared" si="3"/>
        <v>UP</v>
      </c>
      <c r="P63" t="str">
        <f t="shared" si="4"/>
        <v>UP</v>
      </c>
      <c r="Q63">
        <f t="shared" si="5"/>
        <v>15.450000000000045</v>
      </c>
      <c r="R63">
        <f t="shared" si="6"/>
        <v>43.450000000000045</v>
      </c>
      <c r="S63">
        <f t="shared" si="7"/>
        <v>0.35558112773302714</v>
      </c>
      <c r="T63" t="str">
        <f t="shared" si="8"/>
        <v>No Indication</v>
      </c>
      <c r="U63" t="str">
        <f t="shared" si="9"/>
        <v>No T+M+I</v>
      </c>
      <c r="V63">
        <v>1597.5227044811322</v>
      </c>
      <c r="W63">
        <v>1543.0551627101484</v>
      </c>
      <c r="X63">
        <f t="shared" si="10"/>
        <v>54.467541770983871</v>
      </c>
      <c r="Y63">
        <v>49.114542418410302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1656</v>
      </c>
      <c r="D64">
        <v>1679.95</v>
      </c>
      <c r="E64">
        <v>1650.3</v>
      </c>
      <c r="F64">
        <v>1675.05</v>
      </c>
      <c r="G64">
        <f>_xll.TA_TYPPRICE(D64,E64,F64)</f>
        <v>1668.4333333333334</v>
      </c>
      <c r="H64">
        <v>1660.0537713113017</v>
      </c>
      <c r="I64" t="str">
        <f t="shared" si="0"/>
        <v>UP</v>
      </c>
      <c r="J64">
        <v>1649.0364583016085</v>
      </c>
      <c r="K64">
        <v>1604.1793680134567</v>
      </c>
      <c r="L64" t="str">
        <f t="shared" si="1"/>
        <v>UP</v>
      </c>
      <c r="M64" t="str">
        <f t="shared" si="2"/>
        <v>UP</v>
      </c>
      <c r="N64">
        <v>87.498790725068758</v>
      </c>
      <c r="O64" t="str">
        <f t="shared" si="3"/>
        <v>UP</v>
      </c>
      <c r="P64" t="str">
        <f t="shared" si="4"/>
        <v>UP</v>
      </c>
      <c r="Q64">
        <f t="shared" si="5"/>
        <v>24.75</v>
      </c>
      <c r="R64">
        <f t="shared" si="6"/>
        <v>29.650000000000091</v>
      </c>
      <c r="S64">
        <f t="shared" si="7"/>
        <v>0.834738617200672</v>
      </c>
      <c r="T64" t="str">
        <f t="shared" si="8"/>
        <v>UP</v>
      </c>
      <c r="U64" t="str">
        <f t="shared" si="9"/>
        <v>UP</v>
      </c>
      <c r="V64">
        <v>1609.4499807148043</v>
      </c>
      <c r="W64">
        <v>1552.8325580649521</v>
      </c>
      <c r="X64">
        <f t="shared" si="10"/>
        <v>56.617422649852188</v>
      </c>
      <c r="Y64">
        <v>50.615118464698682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1653.7</v>
      </c>
      <c r="AE64">
        <f t="shared" si="16"/>
        <v>1661.65</v>
      </c>
      <c r="AF64">
        <f t="shared" si="17"/>
        <v>1665.15</v>
      </c>
      <c r="AG64">
        <f t="shared" si="18"/>
        <v>1668.6000000000001</v>
      </c>
    </row>
    <row r="65" spans="1:33" x14ac:dyDescent="0.25">
      <c r="A65" t="s">
        <v>5</v>
      </c>
      <c r="B65" s="1">
        <v>42947</v>
      </c>
      <c r="C65">
        <v>1673</v>
      </c>
      <c r="D65">
        <v>1730</v>
      </c>
      <c r="E65">
        <v>1665.55</v>
      </c>
      <c r="F65">
        <v>1730</v>
      </c>
      <c r="G65">
        <f>_xll.TA_TYPPRICE(D65,E65,F65)</f>
        <v>1708.5166666666667</v>
      </c>
      <c r="H65">
        <v>1684.2852189889841</v>
      </c>
      <c r="I65" t="str">
        <f t="shared" si="0"/>
        <v>UP</v>
      </c>
      <c r="J65">
        <v>1667.0283564568067</v>
      </c>
      <c r="K65">
        <v>1617.8172862326885</v>
      </c>
      <c r="L65" t="str">
        <f t="shared" si="1"/>
        <v>UP</v>
      </c>
      <c r="M65" t="str">
        <f t="shared" si="2"/>
        <v>UP</v>
      </c>
      <c r="N65">
        <v>93.10184765172437</v>
      </c>
      <c r="O65" t="str">
        <f t="shared" si="3"/>
        <v>UP</v>
      </c>
      <c r="P65" t="str">
        <f t="shared" si="4"/>
        <v>UP</v>
      </c>
      <c r="Q65">
        <f t="shared" si="5"/>
        <v>64.450000000000045</v>
      </c>
      <c r="R65">
        <f t="shared" si="6"/>
        <v>64.450000000000045</v>
      </c>
      <c r="S65">
        <f t="shared" si="7"/>
        <v>1</v>
      </c>
      <c r="T65" t="str">
        <f t="shared" si="8"/>
        <v>UP</v>
      </c>
      <c r="U65" t="str">
        <f t="shared" si="9"/>
        <v>UP</v>
      </c>
      <c r="V65">
        <v>1627.9961375279113</v>
      </c>
      <c r="W65">
        <v>1565.956072282363</v>
      </c>
      <c r="X65">
        <f t="shared" si="10"/>
        <v>62.040065245548249</v>
      </c>
      <c r="Y65">
        <v>52.900107820868598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1672.9</v>
      </c>
      <c r="AE65">
        <f t="shared" si="16"/>
        <v>1690.15</v>
      </c>
      <c r="AF65">
        <f t="shared" si="17"/>
        <v>1697.8000000000002</v>
      </c>
      <c r="AG65">
        <f t="shared" si="18"/>
        <v>1705.4</v>
      </c>
    </row>
    <row r="66" spans="1:33" x14ac:dyDescent="0.25">
      <c r="A66" t="s">
        <v>5</v>
      </c>
      <c r="B66" s="1">
        <v>42948</v>
      </c>
      <c r="C66">
        <v>1738</v>
      </c>
      <c r="D66">
        <v>1746.9</v>
      </c>
      <c r="E66">
        <v>1709</v>
      </c>
      <c r="F66">
        <v>1716.8</v>
      </c>
      <c r="G66">
        <f>_xll.TA_TYPPRICE(D66,E66,F66)</f>
        <v>1724.2333333333333</v>
      </c>
      <c r="H66">
        <v>1704.2592761611586</v>
      </c>
      <c r="I66" t="str">
        <f t="shared" si="0"/>
        <v>UP</v>
      </c>
      <c r="J66">
        <v>1684.7776105775163</v>
      </c>
      <c r="K66">
        <v>1638.0801115143133</v>
      </c>
      <c r="L66" t="str">
        <f t="shared" si="1"/>
        <v>UP</v>
      </c>
      <c r="M66" t="str">
        <f t="shared" si="2"/>
        <v>UP</v>
      </c>
      <c r="N66">
        <v>82.058229112504847</v>
      </c>
      <c r="O66" t="str">
        <f t="shared" si="3"/>
        <v>UP</v>
      </c>
      <c r="P66" t="str">
        <f t="shared" si="4"/>
        <v>UP</v>
      </c>
      <c r="Q66">
        <f t="shared" si="5"/>
        <v>7.7999999999999545</v>
      </c>
      <c r="R66">
        <f t="shared" si="6"/>
        <v>37.900000000000091</v>
      </c>
      <c r="S66">
        <f t="shared" si="7"/>
        <v>0.20580474934036769</v>
      </c>
      <c r="T66" t="str">
        <f t="shared" si="8"/>
        <v>No Indication</v>
      </c>
      <c r="U66" t="str">
        <f t="shared" si="9"/>
        <v>No T+M+I</v>
      </c>
      <c r="V66">
        <v>1641.6582702159249</v>
      </c>
      <c r="W66">
        <v>1577.1296965577435</v>
      </c>
      <c r="X66">
        <f t="shared" si="10"/>
        <v>64.528573658181358</v>
      </c>
      <c r="Y66">
        <v>55.225800988331152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1717.5</v>
      </c>
      <c r="D67">
        <v>1726</v>
      </c>
      <c r="E67">
        <v>1697.6</v>
      </c>
      <c r="F67">
        <v>1701.9</v>
      </c>
      <c r="G67">
        <f>_xll.TA_TYPPRICE(D67,E67,F67)</f>
        <v>1708.5</v>
      </c>
      <c r="H67">
        <v>1706.3796380805793</v>
      </c>
      <c r="I67" t="str">
        <f t="shared" ref="I67:I107" si="20">IF(F67&gt;H67,"UP","DOWN")</f>
        <v>DOWN</v>
      </c>
      <c r="J67">
        <v>1693.9381415602904</v>
      </c>
      <c r="K67">
        <v>1651.3067534000215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No Trend</v>
      </c>
      <c r="N67">
        <v>70.293298491795142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4.3000000000001819</v>
      </c>
      <c r="R67">
        <f t="shared" ref="R67:R107" si="26">D67-E67</f>
        <v>28.400000000000091</v>
      </c>
      <c r="S67">
        <f t="shared" ref="S67:S107" si="27">Q67/R67</f>
        <v>0.15140845070423128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1650.926228644244</v>
      </c>
      <c r="W67">
        <v>1586.37194125717</v>
      </c>
      <c r="X67">
        <f t="shared" ref="X67:X107" si="30">V67-W67</f>
        <v>64.554287387074055</v>
      </c>
      <c r="Y67">
        <v>57.091498268079732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1706.5</v>
      </c>
      <c r="D68">
        <v>1706.6</v>
      </c>
      <c r="E68">
        <v>1675</v>
      </c>
      <c r="F68">
        <v>1686.2</v>
      </c>
      <c r="G68">
        <f>_xll.TA_TYPPRICE(D68,E68,F68)</f>
        <v>1689.2666666666667</v>
      </c>
      <c r="H68">
        <v>1697.8231523736231</v>
      </c>
      <c r="I68" t="str">
        <f t="shared" si="20"/>
        <v>DOWN</v>
      </c>
      <c r="J68">
        <v>1696.7518878802259</v>
      </c>
      <c r="K68">
        <v>1656.5719193111279</v>
      </c>
      <c r="L68" t="str">
        <f t="shared" si="21"/>
        <v>No Confirmation</v>
      </c>
      <c r="M68" t="str">
        <f t="shared" si="22"/>
        <v>No Trend</v>
      </c>
      <c r="N68">
        <v>59.127708518568866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11.200000000000045</v>
      </c>
      <c r="R68">
        <f t="shared" si="26"/>
        <v>31.599999999999909</v>
      </c>
      <c r="S68">
        <f t="shared" si="27"/>
        <v>0.35443037974683789</v>
      </c>
      <c r="T68" t="str">
        <f t="shared" si="28"/>
        <v>No Indication</v>
      </c>
      <c r="U68" t="str">
        <f t="shared" si="29"/>
        <v>No T+M+I</v>
      </c>
      <c r="V68">
        <v>1656.3529626989757</v>
      </c>
      <c r="W68">
        <v>1593.7666122751573</v>
      </c>
      <c r="X68">
        <f t="shared" si="30"/>
        <v>62.58635042381843</v>
      </c>
      <c r="Y68">
        <v>58.190468699227473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1670.05</v>
      </c>
      <c r="D69">
        <v>1738.4</v>
      </c>
      <c r="E69">
        <v>1670.05</v>
      </c>
      <c r="F69">
        <v>1734</v>
      </c>
      <c r="G69">
        <f>_xll.TA_TYPPRICE(D69,E69,F69)</f>
        <v>1714.1499999999999</v>
      </c>
      <c r="H69">
        <v>1705.9865761868114</v>
      </c>
      <c r="I69" t="str">
        <f t="shared" si="20"/>
        <v>UP</v>
      </c>
      <c r="J69">
        <v>1706.0070239068425</v>
      </c>
      <c r="K69">
        <v>1659.5670483530994</v>
      </c>
      <c r="L69" t="str">
        <f t="shared" si="21"/>
        <v>UP</v>
      </c>
      <c r="M69" t="str">
        <f t="shared" si="22"/>
        <v>UP</v>
      </c>
      <c r="N69">
        <v>74.526676605776004</v>
      </c>
      <c r="O69" t="str">
        <f t="shared" si="23"/>
        <v>UP</v>
      </c>
      <c r="P69" t="str">
        <f t="shared" si="24"/>
        <v>UP</v>
      </c>
      <c r="Q69">
        <f t="shared" si="25"/>
        <v>63.950000000000045</v>
      </c>
      <c r="R69">
        <f t="shared" si="26"/>
        <v>68.350000000000136</v>
      </c>
      <c r="S69">
        <f t="shared" si="27"/>
        <v>0.93562545720555845</v>
      </c>
      <c r="T69" t="str">
        <f t="shared" si="28"/>
        <v>UP</v>
      </c>
      <c r="U69" t="str">
        <f t="shared" si="29"/>
        <v>UP</v>
      </c>
      <c r="V69">
        <v>1668.2986607452872</v>
      </c>
      <c r="W69">
        <v>1604.1542706251457</v>
      </c>
      <c r="X69">
        <f t="shared" si="30"/>
        <v>64.144390120141452</v>
      </c>
      <c r="Y69">
        <v>59.38125298341027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1740.1</v>
      </c>
      <c r="D70">
        <v>1747.9</v>
      </c>
      <c r="E70">
        <v>1712.35</v>
      </c>
      <c r="F70">
        <v>1720</v>
      </c>
      <c r="G70">
        <f>_xll.TA_TYPPRICE(D70,E70,F70)</f>
        <v>1726.75</v>
      </c>
      <c r="H70">
        <v>1716.3682880934057</v>
      </c>
      <c r="I70" t="str">
        <f t="shared" si="20"/>
        <v>UP</v>
      </c>
      <c r="J70">
        <v>1715.3165741497664</v>
      </c>
      <c r="K70">
        <v>1671.2965931635217</v>
      </c>
      <c r="L70" t="str">
        <f t="shared" si="21"/>
        <v>UP</v>
      </c>
      <c r="M70" t="str">
        <f t="shared" si="22"/>
        <v>UP</v>
      </c>
      <c r="N70">
        <v>65.492942799531107</v>
      </c>
      <c r="O70" t="str">
        <f t="shared" si="23"/>
        <v>UP</v>
      </c>
      <c r="P70" t="str">
        <f t="shared" si="24"/>
        <v>UP</v>
      </c>
      <c r="Q70">
        <f t="shared" si="25"/>
        <v>7.6500000000000909</v>
      </c>
      <c r="R70">
        <f t="shared" si="26"/>
        <v>35.550000000000182</v>
      </c>
      <c r="S70">
        <f t="shared" si="27"/>
        <v>0.21518987341772297</v>
      </c>
      <c r="T70" t="str">
        <f t="shared" si="28"/>
        <v>No Indication</v>
      </c>
      <c r="U70" t="str">
        <f t="shared" si="29"/>
        <v>No T+M+I</v>
      </c>
      <c r="V70">
        <v>1676.25271293832</v>
      </c>
      <c r="W70">
        <v>1612.7354357640238</v>
      </c>
      <c r="X70">
        <f t="shared" si="30"/>
        <v>63.517277174296169</v>
      </c>
      <c r="Y70">
        <v>60.208457821587452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1722</v>
      </c>
      <c r="D71">
        <v>1722</v>
      </c>
      <c r="E71">
        <v>1676.05</v>
      </c>
      <c r="F71">
        <v>1690</v>
      </c>
      <c r="G71">
        <f>_xll.TA_TYPPRICE(D71,E71,F71)</f>
        <v>1696.0166666666667</v>
      </c>
      <c r="H71">
        <v>1706.1924773800361</v>
      </c>
      <c r="I71" t="str">
        <f t="shared" si="20"/>
        <v>DOWN</v>
      </c>
      <c r="J71">
        <v>1716.8017798942628</v>
      </c>
      <c r="K71">
        <v>1672.3529057938501</v>
      </c>
      <c r="L71" t="str">
        <f t="shared" si="21"/>
        <v>No Confirmation</v>
      </c>
      <c r="M71" t="str">
        <f t="shared" si="22"/>
        <v>No Trend</v>
      </c>
      <c r="N71">
        <v>49.440486344537938</v>
      </c>
      <c r="O71" t="str">
        <f t="shared" si="23"/>
        <v>No Momentum</v>
      </c>
      <c r="P71" t="str">
        <f t="shared" si="24"/>
        <v>No Trend + Momentum</v>
      </c>
      <c r="Q71">
        <f t="shared" si="25"/>
        <v>13.950000000000045</v>
      </c>
      <c r="R71">
        <f t="shared" si="26"/>
        <v>45.950000000000045</v>
      </c>
      <c r="S71">
        <f t="shared" si="27"/>
        <v>0.30359085963003335</v>
      </c>
      <c r="T71" t="str">
        <f t="shared" si="28"/>
        <v>No Indication</v>
      </c>
      <c r="U71" t="str">
        <f t="shared" si="29"/>
        <v>No T+M+I</v>
      </c>
      <c r="V71">
        <v>1678.3676801785784</v>
      </c>
      <c r="W71">
        <v>1618.4587368185405</v>
      </c>
      <c r="X71">
        <f t="shared" si="30"/>
        <v>59.908943360037938</v>
      </c>
      <c r="Y71">
        <v>60.148554929277552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1690.4</v>
      </c>
      <c r="D72">
        <v>1699.4</v>
      </c>
      <c r="E72">
        <v>1587.3</v>
      </c>
      <c r="F72">
        <v>1594.6</v>
      </c>
      <c r="G72">
        <f>_xll.TA_TYPPRICE(D72,E72,F72)</f>
        <v>1627.0999999999997</v>
      </c>
      <c r="H72">
        <v>1666.646238690018</v>
      </c>
      <c r="I72" t="str">
        <f t="shared" si="20"/>
        <v>DOWN</v>
      </c>
      <c r="J72">
        <v>1712.9347176955378</v>
      </c>
      <c r="K72">
        <v>1653.4522600618834</v>
      </c>
      <c r="L72" t="str">
        <f t="shared" si="21"/>
        <v>DOWN</v>
      </c>
      <c r="M72" t="str">
        <f t="shared" si="22"/>
        <v>DOWN</v>
      </c>
      <c r="N72">
        <v>25.042277280230472</v>
      </c>
      <c r="O72" t="str">
        <f t="shared" si="23"/>
        <v>DOWN</v>
      </c>
      <c r="P72" t="str">
        <f t="shared" si="24"/>
        <v>DOWN</v>
      </c>
      <c r="Q72">
        <f t="shared" si="25"/>
        <v>7.2999999999999545</v>
      </c>
      <c r="R72">
        <f t="shared" si="26"/>
        <v>112.10000000000014</v>
      </c>
      <c r="S72">
        <f t="shared" si="27"/>
        <v>6.5120428189116369E-2</v>
      </c>
      <c r="T72" t="str">
        <f t="shared" si="28"/>
        <v>DOWN</v>
      </c>
      <c r="U72" t="str">
        <f t="shared" si="29"/>
        <v>DOWN</v>
      </c>
      <c r="V72">
        <v>1665.4803447664895</v>
      </c>
      <c r="W72">
        <v>1616.69142298013</v>
      </c>
      <c r="X72">
        <f t="shared" si="30"/>
        <v>48.788921786359424</v>
      </c>
      <c r="Y72">
        <v>57.876628300693923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1594.6</v>
      </c>
      <c r="D73">
        <v>1609.85</v>
      </c>
      <c r="E73">
        <v>1422.45</v>
      </c>
      <c r="F73">
        <v>1529.95</v>
      </c>
      <c r="G73">
        <f>_xll.TA_TYPPRICE(D73,E73,F73)</f>
        <v>1520.75</v>
      </c>
      <c r="H73">
        <v>1593.698119345009</v>
      </c>
      <c r="I73" t="str">
        <f t="shared" si="20"/>
        <v>DOWN</v>
      </c>
      <c r="J73">
        <v>1690.027002652085</v>
      </c>
      <c r="K73">
        <v>1602.118424492576</v>
      </c>
      <c r="L73" t="str">
        <f t="shared" si="21"/>
        <v>DOWN</v>
      </c>
      <c r="M73" t="str">
        <f t="shared" si="22"/>
        <v>DOWN</v>
      </c>
      <c r="N73">
        <v>17.659931341985665</v>
      </c>
      <c r="O73" t="str">
        <f t="shared" si="23"/>
        <v>DOWN</v>
      </c>
      <c r="P73" t="str">
        <f t="shared" si="24"/>
        <v>DOWN</v>
      </c>
      <c r="Q73">
        <f t="shared" si="25"/>
        <v>107.5</v>
      </c>
      <c r="R73">
        <f t="shared" si="26"/>
        <v>187.39999999999986</v>
      </c>
      <c r="S73">
        <f t="shared" si="27"/>
        <v>0.57363927427961625</v>
      </c>
      <c r="T73" t="str">
        <f t="shared" si="28"/>
        <v>No Indication</v>
      </c>
      <c r="U73" t="str">
        <f t="shared" si="29"/>
        <v>No T+M+I</v>
      </c>
      <c r="V73">
        <v>1644.6295224947219</v>
      </c>
      <c r="W73">
        <v>1610.2661323890093</v>
      </c>
      <c r="X73">
        <f t="shared" si="30"/>
        <v>34.363390105712597</v>
      </c>
      <c r="Y73">
        <v>53.173980661697655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1469</v>
      </c>
      <c r="D74">
        <v>1604.4</v>
      </c>
      <c r="E74">
        <v>1440</v>
      </c>
      <c r="F74">
        <v>1572</v>
      </c>
      <c r="G74">
        <f>_xll.TA_TYPPRICE(D74,E74,F74)</f>
        <v>1538.8</v>
      </c>
      <c r="H74">
        <v>1566.2490596725045</v>
      </c>
      <c r="I74" t="str">
        <f t="shared" si="20"/>
        <v>UP</v>
      </c>
      <c r="J74">
        <v>1670.9987798405107</v>
      </c>
      <c r="K74">
        <v>1566.0921079386701</v>
      </c>
      <c r="L74" t="str">
        <f t="shared" si="21"/>
        <v>No Confirmation</v>
      </c>
      <c r="M74" t="str">
        <f t="shared" si="22"/>
        <v>No Trend</v>
      </c>
      <c r="N74">
        <v>33.579467493897617</v>
      </c>
      <c r="O74" t="str">
        <f t="shared" si="23"/>
        <v>DOWN</v>
      </c>
      <c r="P74" t="str">
        <f t="shared" si="24"/>
        <v>No Trend + Momentum</v>
      </c>
      <c r="Q74">
        <f t="shared" si="25"/>
        <v>132</v>
      </c>
      <c r="R74">
        <f t="shared" si="26"/>
        <v>164.40000000000009</v>
      </c>
      <c r="S74">
        <f t="shared" si="27"/>
        <v>0.80291970802919665</v>
      </c>
      <c r="T74" t="str">
        <f t="shared" si="28"/>
        <v>UP</v>
      </c>
      <c r="U74" t="str">
        <f t="shared" si="29"/>
        <v>No T+M+I</v>
      </c>
      <c r="V74">
        <v>1633.4557498032261</v>
      </c>
      <c r="W74">
        <v>1607.4316040638976</v>
      </c>
      <c r="X74">
        <f t="shared" si="30"/>
        <v>26.02414573932856</v>
      </c>
      <c r="Y74">
        <v>47.744013677223833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1551</v>
      </c>
      <c r="D75">
        <v>1767.7</v>
      </c>
      <c r="E75">
        <v>1551</v>
      </c>
      <c r="F75">
        <v>1745</v>
      </c>
      <c r="G75">
        <f>_xll.TA_TYPPRICE(D75,E75,F75)</f>
        <v>1687.8999999999999</v>
      </c>
      <c r="H75">
        <v>1627.0745298362522</v>
      </c>
      <c r="I75" t="str">
        <f t="shared" si="20"/>
        <v>UP</v>
      </c>
      <c r="J75">
        <v>1692.4879398759529</v>
      </c>
      <c r="K75">
        <v>1562.7383061745211</v>
      </c>
      <c r="L75" t="str">
        <f t="shared" si="21"/>
        <v>UP</v>
      </c>
      <c r="M75" t="str">
        <f t="shared" si="22"/>
        <v>UP</v>
      </c>
      <c r="N75">
        <v>66.694502789401469</v>
      </c>
      <c r="O75" t="str">
        <f t="shared" si="23"/>
        <v>UP</v>
      </c>
      <c r="P75" t="str">
        <f t="shared" si="24"/>
        <v>UP</v>
      </c>
      <c r="Q75">
        <f t="shared" si="25"/>
        <v>194</v>
      </c>
      <c r="R75">
        <f t="shared" si="26"/>
        <v>216.70000000000005</v>
      </c>
      <c r="S75">
        <f t="shared" si="27"/>
        <v>0.8952468850946006</v>
      </c>
      <c r="T75" t="str">
        <f t="shared" si="28"/>
        <v>UP</v>
      </c>
      <c r="U75" t="str">
        <f t="shared" si="29"/>
        <v>UP</v>
      </c>
      <c r="V75">
        <v>1650.6164036796529</v>
      </c>
      <c r="W75">
        <v>1617.6218556147201</v>
      </c>
      <c r="X75">
        <f t="shared" si="30"/>
        <v>32.994548064932815</v>
      </c>
      <c r="Y75">
        <v>44.794120554765627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1750</v>
      </c>
      <c r="D76">
        <v>1758.9</v>
      </c>
      <c r="E76">
        <v>1691.2</v>
      </c>
      <c r="F76">
        <v>1718</v>
      </c>
      <c r="G76">
        <f>_xll.TA_TYPPRICE(D76,E76,F76)</f>
        <v>1722.7</v>
      </c>
      <c r="H76">
        <v>1674.8872649181262</v>
      </c>
      <c r="I76" t="str">
        <f t="shared" si="20"/>
        <v>UP</v>
      </c>
      <c r="J76">
        <v>1707.2461754590745</v>
      </c>
      <c r="K76">
        <v>1591.2853492468498</v>
      </c>
      <c r="L76" t="str">
        <f t="shared" si="21"/>
        <v>UP</v>
      </c>
      <c r="M76" t="str">
        <f t="shared" si="22"/>
        <v>UP</v>
      </c>
      <c r="N76">
        <v>60.782568585164519</v>
      </c>
      <c r="O76" t="str">
        <f t="shared" si="23"/>
        <v>UP</v>
      </c>
      <c r="P76" t="str">
        <f t="shared" si="24"/>
        <v>UP</v>
      </c>
      <c r="Q76">
        <f t="shared" si="25"/>
        <v>26.799999999999955</v>
      </c>
      <c r="R76">
        <f t="shared" si="26"/>
        <v>67.700000000000045</v>
      </c>
      <c r="S76">
        <f t="shared" si="27"/>
        <v>0.39586410635155</v>
      </c>
      <c r="T76" t="str">
        <f t="shared" si="28"/>
        <v>No Indication</v>
      </c>
      <c r="U76" t="str">
        <f t="shared" si="29"/>
        <v>No T+M+I</v>
      </c>
      <c r="V76">
        <v>1660.9831108058602</v>
      </c>
      <c r="W76">
        <v>1625.0572737173334</v>
      </c>
      <c r="X76">
        <f t="shared" si="30"/>
        <v>35.925837088526805</v>
      </c>
      <c r="Y76">
        <v>43.020463861517861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1718</v>
      </c>
      <c r="D77">
        <v>1892.8</v>
      </c>
      <c r="E77">
        <v>1712</v>
      </c>
      <c r="F77">
        <v>1861.85</v>
      </c>
      <c r="G77">
        <f>_xll.TA_TYPPRICE(D77,E77,F77)</f>
        <v>1822.2166666666665</v>
      </c>
      <c r="H77">
        <v>1748.5519657923965</v>
      </c>
      <c r="I77" t="str">
        <f t="shared" si="20"/>
        <v>UP</v>
      </c>
      <c r="J77">
        <v>1748.4803586903913</v>
      </c>
      <c r="K77">
        <v>1618.1108271919943</v>
      </c>
      <c r="L77" t="str">
        <f t="shared" si="21"/>
        <v>UP</v>
      </c>
      <c r="M77" t="str">
        <f t="shared" si="22"/>
        <v>UP</v>
      </c>
      <c r="N77">
        <v>75.3400840449535</v>
      </c>
      <c r="O77" t="str">
        <f t="shared" si="23"/>
        <v>UP</v>
      </c>
      <c r="P77" t="str">
        <f t="shared" si="24"/>
        <v>UP</v>
      </c>
      <c r="Q77">
        <f t="shared" si="25"/>
        <v>149.84999999999991</v>
      </c>
      <c r="R77">
        <f t="shared" si="26"/>
        <v>180.79999999999995</v>
      </c>
      <c r="S77">
        <f t="shared" si="27"/>
        <v>0.82881637168141564</v>
      </c>
      <c r="T77" t="str">
        <f t="shared" si="28"/>
        <v>UP</v>
      </c>
      <c r="U77" t="str">
        <f t="shared" si="29"/>
        <v>UP</v>
      </c>
      <c r="V77">
        <v>1691.8857091434202</v>
      </c>
      <c r="W77">
        <v>1642.5974756641976</v>
      </c>
      <c r="X77">
        <f t="shared" si="30"/>
        <v>49.288233479222527</v>
      </c>
      <c r="Y77">
        <v>44.274017785058795</v>
      </c>
      <c r="Z77" t="str">
        <f t="shared" si="31"/>
        <v>UP</v>
      </c>
      <c r="AA77" t="str">
        <f t="shared" si="32"/>
        <v>UP</v>
      </c>
      <c r="AB77" t="str">
        <f t="shared" si="33"/>
        <v>UP</v>
      </c>
      <c r="AC77" t="str">
        <f t="shared" si="34"/>
        <v>UP</v>
      </c>
      <c r="AD77">
        <f t="shared" si="35"/>
        <v>1732.6000000000001</v>
      </c>
      <c r="AE77">
        <f t="shared" si="36"/>
        <v>1781.0500000000002</v>
      </c>
      <c r="AF77">
        <f t="shared" si="37"/>
        <v>1802.4</v>
      </c>
      <c r="AG77">
        <f t="shared" si="38"/>
        <v>1823.75</v>
      </c>
    </row>
    <row r="78" spans="1:33" x14ac:dyDescent="0.25">
      <c r="A78" t="s">
        <v>5</v>
      </c>
      <c r="B78" s="1">
        <v>42965</v>
      </c>
      <c r="C78">
        <v>1839.75</v>
      </c>
      <c r="D78">
        <v>1919</v>
      </c>
      <c r="E78">
        <v>1828.55</v>
      </c>
      <c r="F78">
        <v>1885.55</v>
      </c>
      <c r="G78">
        <f>_xll.TA_TYPPRICE(D78,E78,F78)</f>
        <v>1877.7</v>
      </c>
      <c r="H78">
        <v>1813.1259828961984</v>
      </c>
      <c r="I78" t="str">
        <f t="shared" si="20"/>
        <v>UP</v>
      </c>
      <c r="J78">
        <v>1786.3736123147487</v>
      </c>
      <c r="K78">
        <v>1664.8750878159956</v>
      </c>
      <c r="L78" t="str">
        <f t="shared" si="21"/>
        <v>UP</v>
      </c>
      <c r="M78" t="str">
        <f t="shared" si="22"/>
        <v>UP</v>
      </c>
      <c r="N78">
        <v>77.091364981286702</v>
      </c>
      <c r="O78" t="str">
        <f t="shared" si="23"/>
        <v>UP</v>
      </c>
      <c r="P78" t="str">
        <f t="shared" si="24"/>
        <v>UP</v>
      </c>
      <c r="Q78">
        <f t="shared" si="25"/>
        <v>57</v>
      </c>
      <c r="R78">
        <f t="shared" si="26"/>
        <v>90.450000000000045</v>
      </c>
      <c r="S78">
        <f t="shared" si="27"/>
        <v>0.63018242122719703</v>
      </c>
      <c r="T78" t="str">
        <f t="shared" si="28"/>
        <v>No Indication</v>
      </c>
      <c r="U78" t="str">
        <f t="shared" si="29"/>
        <v>No T+M+I</v>
      </c>
      <c r="V78">
        <v>1721.6802154290478</v>
      </c>
      <c r="W78">
        <v>1660.5939589483312</v>
      </c>
      <c r="X78">
        <f t="shared" si="30"/>
        <v>61.086256480716656</v>
      </c>
      <c r="Y78">
        <v>47.636465524190371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1897</v>
      </c>
      <c r="D79">
        <v>1909.85</v>
      </c>
      <c r="E79">
        <v>1797.15</v>
      </c>
      <c r="F79">
        <v>1845.1</v>
      </c>
      <c r="G79">
        <f>_xll.TA_TYPPRICE(D79,E79,F79)</f>
        <v>1850.7</v>
      </c>
      <c r="H79">
        <v>1831.9129914480991</v>
      </c>
      <c r="I79" t="str">
        <f t="shared" si="20"/>
        <v>UP</v>
      </c>
      <c r="J79">
        <v>1813.8128095781378</v>
      </c>
      <c r="K79">
        <v>1694.2695127457744</v>
      </c>
      <c r="L79" t="str">
        <f t="shared" si="21"/>
        <v>UP</v>
      </c>
      <c r="M79" t="str">
        <f t="shared" si="22"/>
        <v>UP</v>
      </c>
      <c r="N79">
        <v>66.948000491201071</v>
      </c>
      <c r="O79" t="str">
        <f t="shared" si="23"/>
        <v>UP</v>
      </c>
      <c r="P79" t="str">
        <f t="shared" si="24"/>
        <v>UP</v>
      </c>
      <c r="Q79">
        <f t="shared" si="25"/>
        <v>47.949999999999818</v>
      </c>
      <c r="R79">
        <f t="shared" si="26"/>
        <v>112.69999999999982</v>
      </c>
      <c r="S79">
        <f t="shared" si="27"/>
        <v>0.42546583850931585</v>
      </c>
      <c r="T79" t="str">
        <f t="shared" si="28"/>
        <v>No Indication</v>
      </c>
      <c r="U79" t="str">
        <f t="shared" si="29"/>
        <v>No T+M+I</v>
      </c>
      <c r="V79">
        <v>1740.6678745938098</v>
      </c>
      <c r="W79">
        <v>1674.2610731003067</v>
      </c>
      <c r="X79">
        <f t="shared" si="30"/>
        <v>66.406801493503053</v>
      </c>
      <c r="Y79">
        <v>51.39053271805291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1850</v>
      </c>
      <c r="D80">
        <v>1890</v>
      </c>
      <c r="E80">
        <v>1765.05</v>
      </c>
      <c r="F80">
        <v>1795</v>
      </c>
      <c r="G80">
        <f>_xll.TA_TYPPRICE(D80,E80,F80)</f>
        <v>1816.6833333333334</v>
      </c>
      <c r="H80">
        <v>1824.2981623907162</v>
      </c>
      <c r="I80" t="str">
        <f t="shared" si="20"/>
        <v>DOWN</v>
      </c>
      <c r="J80">
        <v>1830.7432963385515</v>
      </c>
      <c r="K80">
        <v>1709.9985099133801</v>
      </c>
      <c r="L80" t="str">
        <f t="shared" si="21"/>
        <v>No Confirmation</v>
      </c>
      <c r="M80" t="str">
        <f t="shared" si="22"/>
        <v>No Trend</v>
      </c>
      <c r="N80">
        <v>55.618196178829194</v>
      </c>
      <c r="O80" t="str">
        <f t="shared" si="23"/>
        <v>No Momentum</v>
      </c>
      <c r="P80" t="str">
        <f t="shared" si="24"/>
        <v>No Trend + Momentum</v>
      </c>
      <c r="Q80">
        <f t="shared" si="25"/>
        <v>29.950000000000045</v>
      </c>
      <c r="R80">
        <f t="shared" si="26"/>
        <v>124.95000000000005</v>
      </c>
      <c r="S80">
        <f t="shared" si="27"/>
        <v>0.23969587835134082</v>
      </c>
      <c r="T80" t="str">
        <f t="shared" si="28"/>
        <v>No Indication</v>
      </c>
      <c r="U80" t="str">
        <f t="shared" si="29"/>
        <v>No T+M+I</v>
      </c>
      <c r="V80">
        <v>1749.026663117839</v>
      </c>
      <c r="W80">
        <v>1683.2046973150989</v>
      </c>
      <c r="X80">
        <f t="shared" si="30"/>
        <v>65.821965802740124</v>
      </c>
      <c r="Y80">
        <v>54.27681933499035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1814.7</v>
      </c>
      <c r="D81">
        <v>1841.95</v>
      </c>
      <c r="E81">
        <v>1777.45</v>
      </c>
      <c r="F81">
        <v>1802.95</v>
      </c>
      <c r="G81">
        <f>_xll.TA_TYPPRICE(D81,E81,F81)</f>
        <v>1807.45</v>
      </c>
      <c r="H81">
        <v>1815.874081195358</v>
      </c>
      <c r="I81" t="str">
        <f t="shared" si="20"/>
        <v>DOWN</v>
      </c>
      <c r="J81">
        <v>1833.2336749299845</v>
      </c>
      <c r="K81">
        <v>1724.987729932629</v>
      </c>
      <c r="L81" t="str">
        <f t="shared" si="21"/>
        <v>No Confirmation</v>
      </c>
      <c r="M81" t="str">
        <f t="shared" si="22"/>
        <v>No Trend</v>
      </c>
      <c r="N81">
        <v>57.059614869716768</v>
      </c>
      <c r="O81" t="str">
        <f t="shared" si="23"/>
        <v>No Momentum</v>
      </c>
      <c r="P81" t="str">
        <f t="shared" si="24"/>
        <v>No Trend + Momentum</v>
      </c>
      <c r="Q81">
        <f t="shared" si="25"/>
        <v>25.5</v>
      </c>
      <c r="R81">
        <f t="shared" si="26"/>
        <v>64.5</v>
      </c>
      <c r="S81">
        <f t="shared" si="27"/>
        <v>0.39534883720930231</v>
      </c>
      <c r="T81" t="str">
        <f t="shared" si="28"/>
        <v>No Indication</v>
      </c>
      <c r="U81" t="str">
        <f t="shared" si="29"/>
        <v>No T+M+I</v>
      </c>
      <c r="V81">
        <v>1757.3225610997099</v>
      </c>
      <c r="W81">
        <v>1692.0747197362027</v>
      </c>
      <c r="X81">
        <f t="shared" si="30"/>
        <v>65.247841363507177</v>
      </c>
      <c r="Y81">
        <v>56.471023740693717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1813.1</v>
      </c>
      <c r="D82">
        <v>1821.3</v>
      </c>
      <c r="E82">
        <v>1774.75</v>
      </c>
      <c r="F82">
        <v>1783</v>
      </c>
      <c r="G82">
        <f>_xll.TA_TYPPRICE(D82,E82,F82)</f>
        <v>1793.0166666666667</v>
      </c>
      <c r="H82">
        <v>1804.4453739310125</v>
      </c>
      <c r="I82" t="str">
        <f t="shared" si="20"/>
        <v>DOWN</v>
      </c>
      <c r="J82">
        <v>1830.5817471677658</v>
      </c>
      <c r="K82">
        <v>1736.0460121698225</v>
      </c>
      <c r="L82" t="str">
        <f t="shared" si="21"/>
        <v>No Confirmation</v>
      </c>
      <c r="M82" t="str">
        <f t="shared" si="22"/>
        <v>No Trend</v>
      </c>
      <c r="N82">
        <v>51.784071718143487</v>
      </c>
      <c r="O82" t="str">
        <f t="shared" si="23"/>
        <v>No Momentum</v>
      </c>
      <c r="P82" t="str">
        <f t="shared" si="24"/>
        <v>No Trend + Momentum</v>
      </c>
      <c r="Q82">
        <f t="shared" si="25"/>
        <v>8.25</v>
      </c>
      <c r="R82">
        <f t="shared" si="26"/>
        <v>46.549999999999955</v>
      </c>
      <c r="S82">
        <f t="shared" si="27"/>
        <v>0.17722878625134281</v>
      </c>
      <c r="T82" t="str">
        <f t="shared" si="28"/>
        <v>DOWN</v>
      </c>
      <c r="U82" t="str">
        <f t="shared" si="29"/>
        <v>No T+M+I</v>
      </c>
      <c r="V82">
        <v>1761.2729363151391</v>
      </c>
      <c r="W82">
        <v>1698.8099256816693</v>
      </c>
      <c r="X82">
        <f t="shared" si="30"/>
        <v>62.463010633469821</v>
      </c>
      <c r="Y82">
        <v>57.669421119248938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1792.1</v>
      </c>
      <c r="D83">
        <v>1805</v>
      </c>
      <c r="E83">
        <v>1774.5</v>
      </c>
      <c r="F83">
        <v>1782</v>
      </c>
      <c r="G83">
        <f>_xll.TA_TYPPRICE(D83,E83,F83)</f>
        <v>1787.1666666666667</v>
      </c>
      <c r="H83">
        <v>1795.8060202988395</v>
      </c>
      <c r="I83" t="str">
        <f t="shared" si="20"/>
        <v>DOWN</v>
      </c>
      <c r="J83">
        <v>1824.8969144638179</v>
      </c>
      <c r="K83">
        <v>1744.5913427987507</v>
      </c>
      <c r="L83" t="str">
        <f t="shared" si="21"/>
        <v>No Confirmation</v>
      </c>
      <c r="M83" t="str">
        <f t="shared" si="22"/>
        <v>No Trend</v>
      </c>
      <c r="N83">
        <v>51.485813078762156</v>
      </c>
      <c r="O83" t="str">
        <f t="shared" si="23"/>
        <v>No Momentum</v>
      </c>
      <c r="P83" t="str">
        <f t="shared" si="24"/>
        <v>No Trend + Momentum</v>
      </c>
      <c r="Q83">
        <f t="shared" si="25"/>
        <v>7.5</v>
      </c>
      <c r="R83">
        <f t="shared" si="26"/>
        <v>30.5</v>
      </c>
      <c r="S83">
        <f t="shared" si="27"/>
        <v>0.24590163934426229</v>
      </c>
      <c r="T83" t="str">
        <f t="shared" si="28"/>
        <v>No Indication</v>
      </c>
      <c r="U83" t="str">
        <f t="shared" si="29"/>
        <v>No T+M+I</v>
      </c>
      <c r="V83">
        <v>1764.4617153435793</v>
      </c>
      <c r="W83">
        <v>1704.9721534089531</v>
      </c>
      <c r="X83">
        <f t="shared" si="30"/>
        <v>59.489561934626181</v>
      </c>
      <c r="Y83">
        <v>58.033449282324383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1779.8</v>
      </c>
      <c r="D84">
        <v>1779.8</v>
      </c>
      <c r="E84">
        <v>1710.1</v>
      </c>
      <c r="F84">
        <v>1719.95</v>
      </c>
      <c r="G84">
        <f>_xll.TA_TYPPRICE(D84,E84,F84)</f>
        <v>1736.6166666666666</v>
      </c>
      <c r="H84">
        <v>1766.2113434827529</v>
      </c>
      <c r="I84" t="str">
        <f t="shared" si="20"/>
        <v>DOWN</v>
      </c>
      <c r="J84">
        <v>1814.8753779163028</v>
      </c>
      <c r="K84">
        <v>1736.9265999545839</v>
      </c>
      <c r="L84" t="str">
        <f t="shared" si="21"/>
        <v>DOWN</v>
      </c>
      <c r="M84" t="str">
        <f t="shared" si="22"/>
        <v>DOWN</v>
      </c>
      <c r="N84">
        <v>35.587624726288986</v>
      </c>
      <c r="O84" t="str">
        <f t="shared" si="23"/>
        <v>DOWN</v>
      </c>
      <c r="P84" t="str">
        <f t="shared" si="24"/>
        <v>DOWN</v>
      </c>
      <c r="Q84">
        <f t="shared" si="25"/>
        <v>9.8500000000001364</v>
      </c>
      <c r="R84">
        <f t="shared" si="26"/>
        <v>69.700000000000045</v>
      </c>
      <c r="S84">
        <f t="shared" si="27"/>
        <v>0.14131994261119268</v>
      </c>
      <c r="T84" t="str">
        <f t="shared" si="28"/>
        <v>DOWN</v>
      </c>
      <c r="U84" t="str">
        <f t="shared" si="29"/>
        <v>DOWN</v>
      </c>
      <c r="V84">
        <v>1757.6137591368747</v>
      </c>
      <c r="W84">
        <v>1706.0816235268085</v>
      </c>
      <c r="X84">
        <f t="shared" si="30"/>
        <v>51.532135610066234</v>
      </c>
      <c r="Y84">
        <v>56.733186547872755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1731</v>
      </c>
      <c r="D85">
        <v>1799</v>
      </c>
      <c r="E85">
        <v>1727.15</v>
      </c>
      <c r="F85">
        <v>1738</v>
      </c>
      <c r="G85">
        <f>_xll.TA_TYPPRICE(D85,E85,F85)</f>
        <v>1754.7166666666665</v>
      </c>
      <c r="H85">
        <v>1760.4640050747098</v>
      </c>
      <c r="I85" t="str">
        <f t="shared" si="20"/>
        <v>DOWN</v>
      </c>
      <c r="J85">
        <v>1811.3475161571243</v>
      </c>
      <c r="K85">
        <v>1734.7540221868987</v>
      </c>
      <c r="L85" t="str">
        <f t="shared" si="21"/>
        <v>No Confirmation</v>
      </c>
      <c r="M85" t="str">
        <f t="shared" si="22"/>
        <v>No Trend</v>
      </c>
      <c r="N85">
        <v>42.089825417706344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10.849999999999909</v>
      </c>
      <c r="R85">
        <f t="shared" si="26"/>
        <v>71.849999999999909</v>
      </c>
      <c r="S85">
        <f t="shared" si="27"/>
        <v>0.15100904662491194</v>
      </c>
      <c r="T85" t="str">
        <f t="shared" si="28"/>
        <v>DOWN</v>
      </c>
      <c r="U85" t="str">
        <f t="shared" si="29"/>
        <v>No T+M+I</v>
      </c>
      <c r="V85">
        <v>1754.5962577312016</v>
      </c>
      <c r="W85">
        <v>1708.4459477100079</v>
      </c>
      <c r="X85">
        <f t="shared" si="30"/>
        <v>46.150310021193718</v>
      </c>
      <c r="Y85">
        <v>54.616611242536948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1749</v>
      </c>
      <c r="D86">
        <v>1778</v>
      </c>
      <c r="E86">
        <v>1740.2</v>
      </c>
      <c r="F86">
        <v>1772</v>
      </c>
      <c r="G86">
        <f>_xll.TA_TYPPRICE(D86,E86,F86)</f>
        <v>1763.3999999999999</v>
      </c>
      <c r="H86">
        <v>1761.9320025373549</v>
      </c>
      <c r="I86" t="str">
        <f t="shared" si="20"/>
        <v>UP</v>
      </c>
      <c r="J86">
        <v>1803.9369570110966</v>
      </c>
      <c r="K86">
        <v>1735.964239478699</v>
      </c>
      <c r="L86" t="str">
        <f t="shared" si="21"/>
        <v>No Confirmation</v>
      </c>
      <c r="M86" t="str">
        <f t="shared" si="22"/>
        <v>No Trend</v>
      </c>
      <c r="N86">
        <v>53.210914843316125</v>
      </c>
      <c r="O86" t="str">
        <f t="shared" si="23"/>
        <v>No Momentum</v>
      </c>
      <c r="P86" t="str">
        <f t="shared" si="24"/>
        <v>No Trend + Momentum</v>
      </c>
      <c r="Q86">
        <f t="shared" si="25"/>
        <v>31.799999999999955</v>
      </c>
      <c r="R86">
        <f t="shared" si="26"/>
        <v>37.799999999999955</v>
      </c>
      <c r="S86">
        <f t="shared" si="27"/>
        <v>0.84126984126984106</v>
      </c>
      <c r="T86" t="str">
        <f t="shared" si="28"/>
        <v>UP</v>
      </c>
      <c r="U86" t="str">
        <f t="shared" si="29"/>
        <v>No T+M+I</v>
      </c>
      <c r="V86">
        <v>1757.273756541786</v>
      </c>
      <c r="W86">
        <v>1713.1536552870443</v>
      </c>
      <c r="X86">
        <f t="shared" si="30"/>
        <v>44.120101254741712</v>
      </c>
      <c r="Y86">
        <v>52.517309244977902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1785</v>
      </c>
      <c r="D87">
        <v>1863</v>
      </c>
      <c r="E87">
        <v>1785</v>
      </c>
      <c r="F87">
        <v>1849.95</v>
      </c>
      <c r="G87">
        <f>_xll.TA_TYPPRICE(D87,E87,F87)</f>
        <v>1832.6499999999999</v>
      </c>
      <c r="H87">
        <v>1797.2910012686775</v>
      </c>
      <c r="I87" t="str">
        <f t="shared" si="20"/>
        <v>UP</v>
      </c>
      <c r="J87">
        <v>1817.0620776752974</v>
      </c>
      <c r="K87">
        <v>1746.8610751500992</v>
      </c>
      <c r="L87" t="str">
        <f t="shared" si="21"/>
        <v>UP</v>
      </c>
      <c r="M87" t="str">
        <f t="shared" si="22"/>
        <v>UP</v>
      </c>
      <c r="N87">
        <v>69.820325568955937</v>
      </c>
      <c r="O87" t="str">
        <f t="shared" si="23"/>
        <v>UP</v>
      </c>
      <c r="P87" t="str">
        <f t="shared" si="24"/>
        <v>UP</v>
      </c>
      <c r="Q87">
        <f t="shared" si="25"/>
        <v>64.950000000000045</v>
      </c>
      <c r="R87">
        <f t="shared" si="26"/>
        <v>78</v>
      </c>
      <c r="S87">
        <f t="shared" si="27"/>
        <v>0.83269230769230829</v>
      </c>
      <c r="T87" t="str">
        <f t="shared" si="28"/>
        <v>UP</v>
      </c>
      <c r="U87" t="str">
        <f t="shared" si="29"/>
        <v>UP</v>
      </c>
      <c r="V87">
        <v>1771.5316401507421</v>
      </c>
      <c r="W87">
        <v>1723.2867178583745</v>
      </c>
      <c r="X87">
        <f t="shared" si="30"/>
        <v>48.244922292367619</v>
      </c>
      <c r="Y87">
        <v>51.662831854455845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1857</v>
      </c>
      <c r="D88">
        <v>1885</v>
      </c>
      <c r="E88">
        <v>1826</v>
      </c>
      <c r="F88">
        <v>1849</v>
      </c>
      <c r="G88">
        <f>_xll.TA_TYPPRICE(D88,E88,F88)</f>
        <v>1853.3333333333333</v>
      </c>
      <c r="H88">
        <v>1825.3121673010055</v>
      </c>
      <c r="I88" t="str">
        <f t="shared" si="20"/>
        <v>UP</v>
      </c>
      <c r="J88">
        <v>1832.1593937474536</v>
      </c>
      <c r="K88">
        <v>1764.4475028945217</v>
      </c>
      <c r="L88" t="str">
        <f t="shared" si="21"/>
        <v>UP</v>
      </c>
      <c r="M88" t="str">
        <f t="shared" si="22"/>
        <v>UP</v>
      </c>
      <c r="N88">
        <v>69.444776444437522</v>
      </c>
      <c r="O88" t="str">
        <f t="shared" si="23"/>
        <v>UP</v>
      </c>
      <c r="P88" t="str">
        <f t="shared" si="24"/>
        <v>UP</v>
      </c>
      <c r="Q88">
        <f t="shared" si="25"/>
        <v>23</v>
      </c>
      <c r="R88">
        <f t="shared" si="26"/>
        <v>59</v>
      </c>
      <c r="S88">
        <f t="shared" si="27"/>
        <v>0.38983050847457629</v>
      </c>
      <c r="T88" t="str">
        <f t="shared" si="28"/>
        <v>No Indication</v>
      </c>
      <c r="U88" t="str">
        <f t="shared" si="29"/>
        <v>No T+M+I</v>
      </c>
      <c r="V88">
        <v>1783.4498493583203</v>
      </c>
      <c r="W88">
        <v>1732.5988128318281</v>
      </c>
      <c r="X88">
        <f t="shared" si="30"/>
        <v>50.85103652649218</v>
      </c>
      <c r="Y88">
        <v>51.500472788863114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1860</v>
      </c>
      <c r="D89">
        <v>1874</v>
      </c>
      <c r="E89">
        <v>1837.8</v>
      </c>
      <c r="F89">
        <v>1840</v>
      </c>
      <c r="G89">
        <f>_xll.TA_TYPPRICE(D89,E89,F89)</f>
        <v>1850.6000000000001</v>
      </c>
      <c r="H89">
        <v>1837.9560836505029</v>
      </c>
      <c r="I89" t="str">
        <f t="shared" si="20"/>
        <v>UP</v>
      </c>
      <c r="J89">
        <v>1841.4573062480194</v>
      </c>
      <c r="K89">
        <v>1780.7480578068503</v>
      </c>
      <c r="L89" t="str">
        <f t="shared" si="21"/>
        <v>No Confirmation</v>
      </c>
      <c r="M89" t="str">
        <f t="shared" si="22"/>
        <v>No Trend</v>
      </c>
      <c r="N89">
        <v>65.28628548875075</v>
      </c>
      <c r="O89" t="str">
        <f t="shared" si="23"/>
        <v>UP</v>
      </c>
      <c r="P89" t="str">
        <f t="shared" si="24"/>
        <v>No Trend + Momentum</v>
      </c>
      <c r="Q89">
        <f t="shared" si="25"/>
        <v>2.2000000000000455</v>
      </c>
      <c r="R89">
        <f t="shared" si="26"/>
        <v>36.200000000000045</v>
      </c>
      <c r="S89">
        <f t="shared" si="27"/>
        <v>6.0773480662984602E-2</v>
      </c>
      <c r="T89" t="str">
        <f t="shared" si="28"/>
        <v>DOWN</v>
      </c>
      <c r="U89" t="str">
        <f t="shared" si="29"/>
        <v>No T+M+I</v>
      </c>
      <c r="V89">
        <v>1792.1498725339634</v>
      </c>
      <c r="W89">
        <v>1740.5544563257668</v>
      </c>
      <c r="X89">
        <f t="shared" si="30"/>
        <v>51.595416208196639</v>
      </c>
      <c r="Y89">
        <v>51.519461472729816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1840</v>
      </c>
      <c r="D90">
        <v>1848.9</v>
      </c>
      <c r="E90">
        <v>1819.85</v>
      </c>
      <c r="F90">
        <v>1840</v>
      </c>
      <c r="G90">
        <f>_xll.TA_TYPPRICE(D90,E90,F90)</f>
        <v>1836.25</v>
      </c>
      <c r="H90">
        <v>1837.1030418252515</v>
      </c>
      <c r="I90" t="str">
        <f t="shared" si="20"/>
        <v>UP</v>
      </c>
      <c r="J90">
        <v>1843.111238192904</v>
      </c>
      <c r="K90">
        <v>1789.4373782942168</v>
      </c>
      <c r="L90" t="str">
        <f t="shared" si="21"/>
        <v>No Confirmation</v>
      </c>
      <c r="M90" t="str">
        <f t="shared" si="22"/>
        <v>No Trend</v>
      </c>
      <c r="N90">
        <v>65.28628548875075</v>
      </c>
      <c r="O90" t="str">
        <f t="shared" si="23"/>
        <v>UP</v>
      </c>
      <c r="P90" t="str">
        <f t="shared" si="24"/>
        <v>No Trend + Momentum</v>
      </c>
      <c r="Q90">
        <f t="shared" si="25"/>
        <v>20.150000000000091</v>
      </c>
      <c r="R90">
        <f t="shared" si="26"/>
        <v>29.050000000000182</v>
      </c>
      <c r="S90">
        <f t="shared" si="27"/>
        <v>0.69363166953528277</v>
      </c>
      <c r="T90" t="str">
        <f t="shared" si="28"/>
        <v>No Indication</v>
      </c>
      <c r="U90" t="str">
        <f t="shared" si="29"/>
        <v>No T+M+I</v>
      </c>
      <c r="V90">
        <v>1799.5114306056614</v>
      </c>
      <c r="W90">
        <v>1747.9207928942285</v>
      </c>
      <c r="X90">
        <f t="shared" si="30"/>
        <v>51.590637711432919</v>
      </c>
      <c r="Y90">
        <v>51.533696720470438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1849</v>
      </c>
      <c r="D91">
        <v>1912.1</v>
      </c>
      <c r="E91">
        <v>1848</v>
      </c>
      <c r="F91">
        <v>1874</v>
      </c>
      <c r="G91">
        <f>_xll.TA_TYPPRICE(D91,E91,F91)</f>
        <v>1878.0333333333335</v>
      </c>
      <c r="H91">
        <v>1857.5681875792925</v>
      </c>
      <c r="I91" t="str">
        <f t="shared" si="20"/>
        <v>UP</v>
      </c>
      <c r="J91">
        <v>1858.4420741500364</v>
      </c>
      <c r="K91">
        <v>1802.4512942288354</v>
      </c>
      <c r="L91" t="str">
        <f t="shared" si="21"/>
        <v>UP</v>
      </c>
      <c r="M91" t="str">
        <f t="shared" si="22"/>
        <v>UP</v>
      </c>
      <c r="N91">
        <v>74.352062882552147</v>
      </c>
      <c r="O91" t="str">
        <f t="shared" si="23"/>
        <v>UP</v>
      </c>
      <c r="P91" t="str">
        <f t="shared" si="24"/>
        <v>UP</v>
      </c>
      <c r="Q91">
        <f t="shared" si="25"/>
        <v>26</v>
      </c>
      <c r="R91">
        <f t="shared" si="26"/>
        <v>64.099999999999909</v>
      </c>
      <c r="S91">
        <f t="shared" si="27"/>
        <v>0.40561622464898656</v>
      </c>
      <c r="T91" t="str">
        <f t="shared" si="28"/>
        <v>No Indication</v>
      </c>
      <c r="U91" t="str">
        <f t="shared" si="29"/>
        <v>No T+M+I</v>
      </c>
      <c r="V91">
        <v>1810.9712105124827</v>
      </c>
      <c r="W91">
        <v>1757.2599934205818</v>
      </c>
      <c r="X91">
        <f t="shared" si="30"/>
        <v>53.711217091900835</v>
      </c>
      <c r="Y91">
        <v>51.969200794756517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1889.9</v>
      </c>
      <c r="D92">
        <v>1889.9</v>
      </c>
      <c r="E92">
        <v>1845</v>
      </c>
      <c r="F92">
        <v>1849</v>
      </c>
      <c r="G92">
        <f>_xll.TA_TYPPRICE(D92,E92,F92)</f>
        <v>1861.3</v>
      </c>
      <c r="H92">
        <v>1859.4340937896463</v>
      </c>
      <c r="I92" t="str">
        <f t="shared" si="20"/>
        <v>DOWN</v>
      </c>
      <c r="J92">
        <v>1865.4327243389173</v>
      </c>
      <c r="K92">
        <v>1811.906562177983</v>
      </c>
      <c r="L92" t="str">
        <f t="shared" si="21"/>
        <v>No Confirmation</v>
      </c>
      <c r="M92" t="str">
        <f t="shared" si="22"/>
        <v>No Trend</v>
      </c>
      <c r="N92">
        <v>59.959635358439826</v>
      </c>
      <c r="O92" t="str">
        <f t="shared" si="23"/>
        <v>No Momentum</v>
      </c>
      <c r="P92" t="str">
        <f t="shared" si="24"/>
        <v>No Trend + Momentum</v>
      </c>
      <c r="Q92">
        <f t="shared" si="25"/>
        <v>4</v>
      </c>
      <c r="R92">
        <f t="shared" si="26"/>
        <v>44.900000000000091</v>
      </c>
      <c r="S92">
        <f t="shared" si="27"/>
        <v>8.908685968819581E-2</v>
      </c>
      <c r="T92" t="str">
        <f t="shared" si="28"/>
        <v>DOWN</v>
      </c>
      <c r="U92" t="str">
        <f t="shared" si="29"/>
        <v>No T+M+I</v>
      </c>
      <c r="V92">
        <v>1816.8217935105622</v>
      </c>
      <c r="W92">
        <v>1764.0555494635016</v>
      </c>
      <c r="X92">
        <f t="shared" si="30"/>
        <v>52.766244047060582</v>
      </c>
      <c r="Y92">
        <v>52.128609445217329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1870</v>
      </c>
      <c r="D93">
        <v>1884.9</v>
      </c>
      <c r="E93">
        <v>1860.5</v>
      </c>
      <c r="F93">
        <v>1861.1</v>
      </c>
      <c r="G93">
        <f>_xll.TA_TYPPRICE(D93,E93,F93)</f>
        <v>1868.8333333333333</v>
      </c>
      <c r="H93">
        <v>1864.1337135614899</v>
      </c>
      <c r="I93" t="str">
        <f t="shared" si="20"/>
        <v>DOWN</v>
      </c>
      <c r="J93">
        <v>1869.7587855969357</v>
      </c>
      <c r="K93">
        <v>1822.7051039162091</v>
      </c>
      <c r="L93" t="str">
        <f t="shared" si="21"/>
        <v>No Confirmation</v>
      </c>
      <c r="M93" t="str">
        <f t="shared" si="22"/>
        <v>No Trend</v>
      </c>
      <c r="N93">
        <v>64.157208127671666</v>
      </c>
      <c r="O93" t="str">
        <f t="shared" si="23"/>
        <v>UP</v>
      </c>
      <c r="P93" t="str">
        <f t="shared" si="24"/>
        <v>No Trend + Momentum</v>
      </c>
      <c r="Q93">
        <f t="shared" si="25"/>
        <v>0.59999999999990905</v>
      </c>
      <c r="R93">
        <f t="shared" si="26"/>
        <v>24.400000000000091</v>
      </c>
      <c r="S93">
        <f t="shared" si="27"/>
        <v>2.4590163934422409E-2</v>
      </c>
      <c r="T93" t="str">
        <f t="shared" si="28"/>
        <v>DOWN</v>
      </c>
      <c r="U93" t="str">
        <f t="shared" si="29"/>
        <v>No T+M+I</v>
      </c>
      <c r="V93">
        <v>1823.6338252781679</v>
      </c>
      <c r="W93">
        <v>1771.24402728102</v>
      </c>
      <c r="X93">
        <f t="shared" si="30"/>
        <v>52.38979799714798</v>
      </c>
      <c r="Y93">
        <v>52.180847155603459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1877</v>
      </c>
      <c r="D94">
        <v>1900.65</v>
      </c>
      <c r="E94">
        <v>1845.6</v>
      </c>
      <c r="F94">
        <v>1884.95</v>
      </c>
      <c r="G94">
        <f>_xll.TA_TYPPRICE(D94,E94,F94)</f>
        <v>1877.0666666666666</v>
      </c>
      <c r="H94">
        <v>1870.6001901140783</v>
      </c>
      <c r="I94" t="str">
        <f t="shared" si="20"/>
        <v>UP</v>
      </c>
      <c r="J94">
        <v>1876.6234999087278</v>
      </c>
      <c r="K94">
        <v>1827.7928586014959</v>
      </c>
      <c r="L94" t="str">
        <f t="shared" si="21"/>
        <v>UP</v>
      </c>
      <c r="M94" t="str">
        <f t="shared" si="22"/>
        <v>UP</v>
      </c>
      <c r="N94">
        <v>71.514757122408028</v>
      </c>
      <c r="O94" t="str">
        <f t="shared" si="23"/>
        <v>UP</v>
      </c>
      <c r="P94" t="str">
        <f t="shared" si="24"/>
        <v>UP</v>
      </c>
      <c r="Q94">
        <f t="shared" si="25"/>
        <v>39.350000000000136</v>
      </c>
      <c r="R94">
        <f t="shared" si="26"/>
        <v>55.050000000000182</v>
      </c>
      <c r="S94">
        <f t="shared" si="27"/>
        <v>0.71480472297911002</v>
      </c>
      <c r="T94" t="str">
        <f t="shared" si="28"/>
        <v>No Indication</v>
      </c>
      <c r="U94" t="str">
        <f t="shared" si="29"/>
        <v>No T+M+I</v>
      </c>
      <c r="V94">
        <v>1833.0670829276805</v>
      </c>
      <c r="W94">
        <v>1779.6666919268703</v>
      </c>
      <c r="X94">
        <f t="shared" si="30"/>
        <v>53.400391000810259</v>
      </c>
      <c r="Y94">
        <v>52.42475592464482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1882</v>
      </c>
      <c r="D95">
        <v>1885</v>
      </c>
      <c r="E95">
        <v>1840.05</v>
      </c>
      <c r="F95">
        <v>1846.85</v>
      </c>
      <c r="G95">
        <f>_xll.TA_TYPPRICE(D95,E95,F95)</f>
        <v>1857.3</v>
      </c>
      <c r="H95">
        <v>1863.9500950570391</v>
      </c>
      <c r="I95" t="str">
        <f t="shared" si="20"/>
        <v>DOWN</v>
      </c>
      <c r="J95">
        <v>1878.4849443734549</v>
      </c>
      <c r="K95">
        <v>1830.5166678011635</v>
      </c>
      <c r="L95" t="str">
        <f t="shared" si="21"/>
        <v>No Confirmation</v>
      </c>
      <c r="M95" t="str">
        <f t="shared" si="22"/>
        <v>No Trend</v>
      </c>
      <c r="N95">
        <v>50.723282641473034</v>
      </c>
      <c r="O95" t="str">
        <f t="shared" si="23"/>
        <v>No Momentum</v>
      </c>
      <c r="P95" t="str">
        <f t="shared" si="24"/>
        <v>No Trend + Momentum</v>
      </c>
      <c r="Q95">
        <f t="shared" si="25"/>
        <v>6.7999999999999545</v>
      </c>
      <c r="R95">
        <f t="shared" si="26"/>
        <v>44.950000000000045</v>
      </c>
      <c r="S95">
        <f t="shared" si="27"/>
        <v>0.15127919911012119</v>
      </c>
      <c r="T95" t="str">
        <f t="shared" si="28"/>
        <v>DOWN</v>
      </c>
      <c r="U95" t="str">
        <f t="shared" si="29"/>
        <v>No T+M+I</v>
      </c>
      <c r="V95">
        <v>1835.1875317080373</v>
      </c>
      <c r="W95">
        <v>1784.6432332656207</v>
      </c>
      <c r="X95">
        <f t="shared" si="30"/>
        <v>50.544298442416675</v>
      </c>
      <c r="Y95">
        <v>52.048664428199189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1852</v>
      </c>
      <c r="D96">
        <v>1889</v>
      </c>
      <c r="E96">
        <v>1850.15</v>
      </c>
      <c r="F96">
        <v>1863</v>
      </c>
      <c r="G96">
        <f>_xll.TA_TYPPRICE(D96,E96,F96)</f>
        <v>1867.3833333333332</v>
      </c>
      <c r="H96">
        <v>1865.6667141951862</v>
      </c>
      <c r="I96" t="str">
        <f t="shared" si="20"/>
        <v>DOWN</v>
      </c>
      <c r="J96">
        <v>1880.8216234015761</v>
      </c>
      <c r="K96">
        <v>1834.8796305120161</v>
      </c>
      <c r="L96" t="str">
        <f t="shared" si="21"/>
        <v>No Confirmation</v>
      </c>
      <c r="M96" t="str">
        <f t="shared" si="22"/>
        <v>No Trend</v>
      </c>
      <c r="N96">
        <v>57.300864580501212</v>
      </c>
      <c r="O96" t="str">
        <f t="shared" si="23"/>
        <v>No Momentum</v>
      </c>
      <c r="P96" t="str">
        <f t="shared" si="24"/>
        <v>No Trend + Momentum</v>
      </c>
      <c r="Q96">
        <f t="shared" si="25"/>
        <v>12.849999999999909</v>
      </c>
      <c r="R96">
        <f t="shared" si="26"/>
        <v>38.849999999999909</v>
      </c>
      <c r="S96">
        <f t="shared" si="27"/>
        <v>0.33075933075932917</v>
      </c>
      <c r="T96" t="str">
        <f t="shared" si="28"/>
        <v>No Indication</v>
      </c>
      <c r="U96" t="str">
        <f t="shared" si="29"/>
        <v>No T+M+I</v>
      </c>
      <c r="V96">
        <v>1839.4663729837239</v>
      </c>
      <c r="W96">
        <v>1790.4474382089081</v>
      </c>
      <c r="X96">
        <f t="shared" si="30"/>
        <v>49.018934774815762</v>
      </c>
      <c r="Y96">
        <v>51.442718497522506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1859.95</v>
      </c>
      <c r="D97">
        <v>1859.95</v>
      </c>
      <c r="E97">
        <v>1836.45</v>
      </c>
      <c r="F97">
        <v>1846.2</v>
      </c>
      <c r="G97">
        <f>_xll.TA_TYPPRICE(D97,E97,F97)</f>
        <v>1847.5333333333335</v>
      </c>
      <c r="H97">
        <v>1856.6000237642597</v>
      </c>
      <c r="I97" t="str">
        <f t="shared" si="20"/>
        <v>DOWN</v>
      </c>
      <c r="J97">
        <v>1876.1834848678925</v>
      </c>
      <c r="K97">
        <v>1835.2286015093459</v>
      </c>
      <c r="L97" t="str">
        <f t="shared" si="21"/>
        <v>No Confirmation</v>
      </c>
      <c r="M97" t="str">
        <f t="shared" si="22"/>
        <v>No Trend</v>
      </c>
      <c r="N97">
        <v>48.826172172819</v>
      </c>
      <c r="O97" t="str">
        <f t="shared" si="23"/>
        <v>No Momentum</v>
      </c>
      <c r="P97" t="str">
        <f t="shared" si="24"/>
        <v>No Trend + Momentum</v>
      </c>
      <c r="Q97">
        <f t="shared" si="25"/>
        <v>9.75</v>
      </c>
      <c r="R97">
        <f t="shared" si="26"/>
        <v>23.5</v>
      </c>
      <c r="S97">
        <f t="shared" si="27"/>
        <v>0.41489361702127658</v>
      </c>
      <c r="T97" t="str">
        <f t="shared" si="28"/>
        <v>No Indication</v>
      </c>
      <c r="U97" t="str">
        <f t="shared" si="29"/>
        <v>No T+M+I</v>
      </c>
      <c r="V97">
        <v>1840.5023156016125</v>
      </c>
      <c r="W97">
        <v>1794.5772576008408</v>
      </c>
      <c r="X97">
        <f t="shared" si="30"/>
        <v>45.925058000771742</v>
      </c>
      <c r="Y97">
        <v>50.339186398172352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1854</v>
      </c>
      <c r="D98">
        <v>1874</v>
      </c>
      <c r="E98">
        <v>1849.2</v>
      </c>
      <c r="F98">
        <v>1852.65</v>
      </c>
      <c r="G98">
        <f>_xll.TA_TYPPRICE(D98,E98,F98)</f>
        <v>1858.6166666666668</v>
      </c>
      <c r="H98">
        <v>1857.6083452154633</v>
      </c>
      <c r="I98" t="str">
        <f t="shared" si="20"/>
        <v>DOWN</v>
      </c>
      <c r="J98">
        <v>1875.6982660083609</v>
      </c>
      <c r="K98">
        <v>1838.3333567294912</v>
      </c>
      <c r="L98" t="str">
        <f t="shared" si="21"/>
        <v>No Confirmation</v>
      </c>
      <c r="M98" t="str">
        <f t="shared" si="22"/>
        <v>No Trend</v>
      </c>
      <c r="N98">
        <v>52.217662675725116</v>
      </c>
      <c r="O98" t="str">
        <f t="shared" si="23"/>
        <v>No Momentum</v>
      </c>
      <c r="P98" t="str">
        <f t="shared" si="24"/>
        <v>No Trend + Momentum</v>
      </c>
      <c r="Q98">
        <f t="shared" si="25"/>
        <v>3.4500000000000455</v>
      </c>
      <c r="R98">
        <f t="shared" si="26"/>
        <v>24.799999999999955</v>
      </c>
      <c r="S98">
        <f t="shared" si="27"/>
        <v>0.13911290322580855</v>
      </c>
      <c r="T98" t="str">
        <f t="shared" si="28"/>
        <v>DOWN</v>
      </c>
      <c r="U98" t="str">
        <f t="shared" si="29"/>
        <v>No T+M+I</v>
      </c>
      <c r="V98">
        <v>1842.3711901244415</v>
      </c>
      <c r="W98">
        <v>1798.8789422230006</v>
      </c>
      <c r="X98">
        <f t="shared" si="30"/>
        <v>43.492247901440805</v>
      </c>
      <c r="Y98">
        <v>48.96979869882604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1858.2</v>
      </c>
      <c r="D99">
        <v>1947</v>
      </c>
      <c r="E99">
        <v>1850.6</v>
      </c>
      <c r="F99">
        <v>1931.95</v>
      </c>
      <c r="G99">
        <f>_xll.TA_TYPPRICE(D99,E99,F99)</f>
        <v>1909.8500000000001</v>
      </c>
      <c r="H99">
        <v>1883.7291726077317</v>
      </c>
      <c r="I99" t="str">
        <f t="shared" si="20"/>
        <v>UP</v>
      </c>
      <c r="J99">
        <v>1891.5430957842807</v>
      </c>
      <c r="K99">
        <v>1841.059277456271</v>
      </c>
      <c r="L99" t="str">
        <f t="shared" si="21"/>
        <v>UP</v>
      </c>
      <c r="M99" t="str">
        <f t="shared" si="22"/>
        <v>UP</v>
      </c>
      <c r="N99">
        <v>76.32794094759555</v>
      </c>
      <c r="O99" t="str">
        <f t="shared" si="23"/>
        <v>UP</v>
      </c>
      <c r="P99" t="str">
        <f t="shared" si="24"/>
        <v>UP</v>
      </c>
      <c r="Q99">
        <f t="shared" si="25"/>
        <v>81.350000000000136</v>
      </c>
      <c r="R99">
        <f t="shared" si="26"/>
        <v>96.400000000000091</v>
      </c>
      <c r="S99">
        <f t="shared" si="27"/>
        <v>0.8438796680497932</v>
      </c>
      <c r="T99" t="str">
        <f t="shared" si="28"/>
        <v>UP</v>
      </c>
      <c r="U99" t="str">
        <f t="shared" si="29"/>
        <v>UP</v>
      </c>
      <c r="V99">
        <v>1856.152545489912</v>
      </c>
      <c r="W99">
        <v>1808.7360576138894</v>
      </c>
      <c r="X99">
        <f t="shared" si="30"/>
        <v>47.416487876022529</v>
      </c>
      <c r="Y99">
        <v>48.659136534265336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1934</v>
      </c>
      <c r="D100">
        <v>1934</v>
      </c>
      <c r="E100">
        <v>1850</v>
      </c>
      <c r="F100">
        <v>1855</v>
      </c>
      <c r="G100">
        <f>_xll.TA_TYPPRICE(D100,E100,F100)</f>
        <v>1879.6666666666667</v>
      </c>
      <c r="H100">
        <v>1881.6979196371992</v>
      </c>
      <c r="I100" t="str">
        <f t="shared" si="20"/>
        <v>DOWN</v>
      </c>
      <c r="J100">
        <v>1900.9779633877738</v>
      </c>
      <c r="K100">
        <v>1843.0461046882108</v>
      </c>
      <c r="L100" t="str">
        <f t="shared" si="21"/>
        <v>No Confirmation</v>
      </c>
      <c r="M100" t="str">
        <f t="shared" si="22"/>
        <v>No Trend</v>
      </c>
      <c r="N100">
        <v>47.348644675616733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</v>
      </c>
      <c r="R100">
        <f t="shared" si="26"/>
        <v>84</v>
      </c>
      <c r="S100">
        <f t="shared" si="27"/>
        <v>5.9523809523809521E-2</v>
      </c>
      <c r="T100" t="str">
        <f t="shared" si="28"/>
        <v>DOWN</v>
      </c>
      <c r="U100" t="str">
        <f t="shared" si="29"/>
        <v>No T+M+I</v>
      </c>
      <c r="V100">
        <v>1855.9752307991562</v>
      </c>
      <c r="W100">
        <v>1812.163016309157</v>
      </c>
      <c r="X100">
        <f t="shared" si="30"/>
        <v>43.812214489999178</v>
      </c>
      <c r="Y100">
        <v>47.689752125412106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1862</v>
      </c>
      <c r="D101">
        <v>1881</v>
      </c>
      <c r="E101">
        <v>1803.5</v>
      </c>
      <c r="F101">
        <v>1818</v>
      </c>
      <c r="G101">
        <f>_xll.TA_TYPPRICE(D101,E101,F101)</f>
        <v>1834.1666666666667</v>
      </c>
      <c r="H101">
        <v>1857.932293151933</v>
      </c>
      <c r="I101" t="str">
        <f t="shared" si="20"/>
        <v>DOWN</v>
      </c>
      <c r="J101">
        <v>1896.5384159682685</v>
      </c>
      <c r="K101">
        <v>1834.2580814241639</v>
      </c>
      <c r="L101" t="str">
        <f t="shared" si="21"/>
        <v>DOWN</v>
      </c>
      <c r="M101" t="str">
        <f t="shared" si="22"/>
        <v>DOWN</v>
      </c>
      <c r="N101">
        <v>38.55138541903559</v>
      </c>
      <c r="O101" t="str">
        <f t="shared" si="23"/>
        <v>DOWN</v>
      </c>
      <c r="P101" t="str">
        <f t="shared" si="24"/>
        <v>DOWN</v>
      </c>
      <c r="Q101">
        <f t="shared" si="25"/>
        <v>14.5</v>
      </c>
      <c r="R101">
        <f t="shared" si="26"/>
        <v>77.5</v>
      </c>
      <c r="S101">
        <f t="shared" si="27"/>
        <v>0.18709677419354839</v>
      </c>
      <c r="T101" t="str">
        <f t="shared" si="28"/>
        <v>DOWN</v>
      </c>
      <c r="U101" t="str">
        <f t="shared" si="29"/>
        <v>DOWN</v>
      </c>
      <c r="V101">
        <v>1850.1328875992861</v>
      </c>
      <c r="W101">
        <v>1812.5953854714417</v>
      </c>
      <c r="X101">
        <f t="shared" si="30"/>
        <v>37.537502127844391</v>
      </c>
      <c r="Y101">
        <v>45.659302125898563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1817</v>
      </c>
      <c r="D102">
        <v>1817</v>
      </c>
      <c r="E102">
        <v>1701.15</v>
      </c>
      <c r="F102">
        <v>1709</v>
      </c>
      <c r="G102">
        <f>_xll.TA_TYPPRICE(D102,E102,F102)</f>
        <v>1742.3833333333332</v>
      </c>
      <c r="H102">
        <v>1800.157813242633</v>
      </c>
      <c r="I102" t="str">
        <f t="shared" si="20"/>
        <v>DOWN</v>
      </c>
      <c r="J102">
        <v>1878.8632124197643</v>
      </c>
      <c r="K102">
        <v>1804.6785077743498</v>
      </c>
      <c r="L102" t="str">
        <f t="shared" si="21"/>
        <v>DOWN</v>
      </c>
      <c r="M102" t="str">
        <f t="shared" si="22"/>
        <v>DOWN</v>
      </c>
      <c r="N102">
        <v>22.890208959710336</v>
      </c>
      <c r="O102" t="str">
        <f t="shared" si="23"/>
        <v>DOWN</v>
      </c>
      <c r="P102" t="str">
        <f t="shared" si="24"/>
        <v>DOWN</v>
      </c>
      <c r="Q102">
        <f t="shared" si="25"/>
        <v>7.8499999999999091</v>
      </c>
      <c r="R102">
        <f t="shared" si="26"/>
        <v>115.84999999999991</v>
      </c>
      <c r="S102">
        <f t="shared" si="27"/>
        <v>6.7760034527405394E-2</v>
      </c>
      <c r="T102" t="str">
        <f t="shared" si="28"/>
        <v>DOWN</v>
      </c>
      <c r="U102" t="str">
        <f t="shared" si="29"/>
        <v>DOWN</v>
      </c>
      <c r="V102">
        <v>1828.4201356609344</v>
      </c>
      <c r="W102">
        <v>1804.9216532142977</v>
      </c>
      <c r="X102">
        <f t="shared" si="30"/>
        <v>23.498482446636672</v>
      </c>
      <c r="Y102">
        <v>41.227138190046183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1803.8000000000002</v>
      </c>
      <c r="AE102">
        <f t="shared" si="36"/>
        <v>1772.75</v>
      </c>
      <c r="AF102">
        <f t="shared" si="37"/>
        <v>1759.1000000000001</v>
      </c>
      <c r="AG102">
        <f t="shared" si="38"/>
        <v>1745.4</v>
      </c>
    </row>
    <row r="103" spans="1:33" x14ac:dyDescent="0.25">
      <c r="A103" t="s">
        <v>5</v>
      </c>
      <c r="B103" s="1">
        <v>43003</v>
      </c>
      <c r="C103">
        <v>1719.8</v>
      </c>
      <c r="D103">
        <v>1724.5</v>
      </c>
      <c r="E103">
        <v>1650</v>
      </c>
      <c r="F103">
        <v>1669</v>
      </c>
      <c r="G103">
        <f>_xll.TA_TYPPRICE(D103,E103,F103)</f>
        <v>1681.1666666666667</v>
      </c>
      <c r="H103">
        <v>1740.66223995465</v>
      </c>
      <c r="I103" t="str">
        <f t="shared" si="20"/>
        <v>DOWN</v>
      </c>
      <c r="J103">
        <v>1844.5602763264833</v>
      </c>
      <c r="K103">
        <v>1770.3055060467166</v>
      </c>
      <c r="L103" t="str">
        <f t="shared" si="21"/>
        <v>DOWN</v>
      </c>
      <c r="M103" t="str">
        <f t="shared" si="22"/>
        <v>DOWN</v>
      </c>
      <c r="N103">
        <v>19.294661237351615</v>
      </c>
      <c r="O103" t="str">
        <f t="shared" si="23"/>
        <v>DOWN</v>
      </c>
      <c r="P103" t="str">
        <f t="shared" si="24"/>
        <v>DOWN</v>
      </c>
      <c r="Q103">
        <f t="shared" si="25"/>
        <v>19</v>
      </c>
      <c r="R103">
        <f t="shared" si="26"/>
        <v>74.5</v>
      </c>
      <c r="S103">
        <f t="shared" si="27"/>
        <v>0.25503355704697989</v>
      </c>
      <c r="T103" t="str">
        <f t="shared" si="28"/>
        <v>No Indication</v>
      </c>
      <c r="U103" t="str">
        <f t="shared" si="29"/>
        <v>No T+M+I</v>
      </c>
      <c r="V103">
        <v>1803.8939609438676</v>
      </c>
      <c r="W103">
        <v>1794.8533826058313</v>
      </c>
      <c r="X103">
        <f t="shared" si="30"/>
        <v>9.0405783380363118</v>
      </c>
      <c r="Y103">
        <v>34.789826219644212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1665.1</v>
      </c>
      <c r="D104">
        <v>1719.9</v>
      </c>
      <c r="E104">
        <v>1649</v>
      </c>
      <c r="F104">
        <v>1689</v>
      </c>
      <c r="G104">
        <f>_xll.TA_TYPPRICE(D104,E104,F104)</f>
        <v>1685.9666666666665</v>
      </c>
      <c r="H104">
        <v>1713.3144533106583</v>
      </c>
      <c r="I104" t="str">
        <f t="shared" si="20"/>
        <v>DOWN</v>
      </c>
      <c r="J104">
        <v>1816.8579926983759</v>
      </c>
      <c r="K104">
        <v>1743.3487269252239</v>
      </c>
      <c r="L104" t="str">
        <f t="shared" si="21"/>
        <v>DOWN</v>
      </c>
      <c r="M104" t="str">
        <f t="shared" si="22"/>
        <v>DOWN</v>
      </c>
      <c r="N104">
        <v>26.509498330919524</v>
      </c>
      <c r="O104" t="str">
        <f t="shared" si="23"/>
        <v>DOWN</v>
      </c>
      <c r="P104" t="str">
        <f t="shared" si="24"/>
        <v>DOWN</v>
      </c>
      <c r="Q104">
        <f t="shared" si="25"/>
        <v>40</v>
      </c>
      <c r="R104">
        <f t="shared" si="26"/>
        <v>70.900000000000091</v>
      </c>
      <c r="S104">
        <f t="shared" si="27"/>
        <v>0.56417489421720657</v>
      </c>
      <c r="T104" t="str">
        <f t="shared" si="28"/>
        <v>No Indication</v>
      </c>
      <c r="U104" t="str">
        <f t="shared" si="29"/>
        <v>No T+M+I</v>
      </c>
      <c r="V104">
        <v>1786.2179669525033</v>
      </c>
      <c r="W104">
        <v>1787.0123913016955</v>
      </c>
      <c r="X104">
        <f t="shared" si="30"/>
        <v>-0.7944243491922407</v>
      </c>
      <c r="Y104">
        <v>27.67297610587692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1702.7</v>
      </c>
      <c r="D105">
        <v>1728.8</v>
      </c>
      <c r="E105">
        <v>1631.2</v>
      </c>
      <c r="F105">
        <v>1641</v>
      </c>
      <c r="G105">
        <f>_xll.TA_TYPPRICE(D105,E105,F105)</f>
        <v>1667</v>
      </c>
      <c r="H105">
        <v>1690.1572266553292</v>
      </c>
      <c r="I105" t="str">
        <f t="shared" si="20"/>
        <v>DOWN</v>
      </c>
      <c r="J105">
        <v>1797.2895498765147</v>
      </c>
      <c r="K105">
        <v>1718.4267876085075</v>
      </c>
      <c r="L105" t="str">
        <f t="shared" si="21"/>
        <v>DOWN</v>
      </c>
      <c r="M105" t="str">
        <f t="shared" si="22"/>
        <v>DOWN</v>
      </c>
      <c r="N105">
        <v>20.903382294341576</v>
      </c>
      <c r="O105" t="str">
        <f t="shared" si="23"/>
        <v>DOWN</v>
      </c>
      <c r="P105" t="str">
        <f t="shared" si="24"/>
        <v>DOWN</v>
      </c>
      <c r="Q105">
        <f t="shared" si="25"/>
        <v>9.7999999999999545</v>
      </c>
      <c r="R105">
        <f t="shared" si="26"/>
        <v>97.599999999999909</v>
      </c>
      <c r="S105">
        <f t="shared" si="27"/>
        <v>0.1004098360655734</v>
      </c>
      <c r="T105" t="str">
        <f t="shared" si="28"/>
        <v>DOWN</v>
      </c>
      <c r="U105" t="str">
        <f t="shared" si="29"/>
        <v>DOWN</v>
      </c>
      <c r="V105">
        <v>1763.8767412675027</v>
      </c>
      <c r="W105">
        <v>1776.1966586126809</v>
      </c>
      <c r="X105">
        <f t="shared" si="30"/>
        <v>-12.319917345178283</v>
      </c>
      <c r="Y105">
        <v>19.674397415665879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1717.65</v>
      </c>
      <c r="AE105">
        <f t="shared" si="36"/>
        <v>1691.5</v>
      </c>
      <c r="AF105">
        <f t="shared" si="37"/>
        <v>1680</v>
      </c>
      <c r="AG105">
        <f t="shared" si="38"/>
        <v>1668.5</v>
      </c>
    </row>
    <row r="106" spans="1:33" x14ac:dyDescent="0.25">
      <c r="A106" t="s">
        <v>5</v>
      </c>
      <c r="B106" s="1">
        <v>43006</v>
      </c>
      <c r="C106">
        <v>1652</v>
      </c>
      <c r="D106">
        <v>1687.25</v>
      </c>
      <c r="E106">
        <v>1625</v>
      </c>
      <c r="F106">
        <v>1641</v>
      </c>
      <c r="G106">
        <f>_xll.TA_TYPPRICE(D106,E106,F106)</f>
        <v>1651.0833333333333</v>
      </c>
      <c r="H106">
        <v>1670.6202799943312</v>
      </c>
      <c r="I106" t="str">
        <f t="shared" si="20"/>
        <v>DOWN</v>
      </c>
      <c r="J106">
        <v>1772.8363165706226</v>
      </c>
      <c r="K106">
        <v>1697.6652792510615</v>
      </c>
      <c r="L106" t="str">
        <f t="shared" si="21"/>
        <v>DOWN</v>
      </c>
      <c r="M106" t="str">
        <f t="shared" si="22"/>
        <v>DOWN</v>
      </c>
      <c r="N106">
        <v>20.903382294341576</v>
      </c>
      <c r="O106" t="str">
        <f t="shared" si="23"/>
        <v>DOWN</v>
      </c>
      <c r="P106" t="str">
        <f t="shared" si="24"/>
        <v>DOWN</v>
      </c>
      <c r="Q106">
        <f t="shared" si="25"/>
        <v>16</v>
      </c>
      <c r="R106">
        <f t="shared" si="26"/>
        <v>62.25</v>
      </c>
      <c r="S106">
        <f t="shared" si="27"/>
        <v>0.25702811244979917</v>
      </c>
      <c r="T106" t="str">
        <f t="shared" si="28"/>
        <v>No Indication</v>
      </c>
      <c r="U106" t="str">
        <f t="shared" si="29"/>
        <v>No T+M+I</v>
      </c>
      <c r="V106">
        <v>1744.9726272263483</v>
      </c>
      <c r="W106">
        <v>1766.182091308038</v>
      </c>
      <c r="X106">
        <f t="shared" si="30"/>
        <v>-21.209464081689703</v>
      </c>
      <c r="Y106">
        <v>11.497625116194763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1649</v>
      </c>
      <c r="D107">
        <v>1653.6</v>
      </c>
      <c r="E107">
        <v>1562.4</v>
      </c>
      <c r="F107">
        <v>1584.9</v>
      </c>
      <c r="G107">
        <f>_xll.TA_TYPPRICE(D107,E107,F107)</f>
        <v>1600.3</v>
      </c>
      <c r="H107">
        <v>1635.4601399971657</v>
      </c>
      <c r="I107" t="str">
        <f t="shared" si="20"/>
        <v>DOWN</v>
      </c>
      <c r="J107">
        <v>1746.3393573327064</v>
      </c>
      <c r="K107">
        <v>1667.6063283063811</v>
      </c>
      <c r="L107" t="str">
        <f t="shared" si="21"/>
        <v>DOWN</v>
      </c>
      <c r="M107" t="str">
        <f t="shared" si="22"/>
        <v>DOWN</v>
      </c>
      <c r="N107">
        <v>15.079726596741979</v>
      </c>
      <c r="O107" t="str">
        <f t="shared" si="23"/>
        <v>DOWN</v>
      </c>
      <c r="P107" t="str">
        <f t="shared" si="24"/>
        <v>DOWN</v>
      </c>
      <c r="Q107">
        <f t="shared" si="25"/>
        <v>22.5</v>
      </c>
      <c r="R107">
        <f t="shared" si="26"/>
        <v>91.199999999999818</v>
      </c>
      <c r="S107">
        <f t="shared" si="27"/>
        <v>0.24671052631578996</v>
      </c>
      <c r="T107" t="str">
        <f t="shared" si="28"/>
        <v>No Indication</v>
      </c>
      <c r="U107" t="str">
        <f t="shared" si="29"/>
        <v>No T+M+I</v>
      </c>
      <c r="V107">
        <v>1720.3460691915254</v>
      </c>
      <c r="W107">
        <v>1752.7537882481834</v>
      </c>
      <c r="X107">
        <f t="shared" si="30"/>
        <v>-32.407719056657925</v>
      </c>
      <c r="Y107">
        <v>2.716556281624225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2017-07-05T05:15:49Z</dcterms:created>
  <dcterms:modified xsi:type="dcterms:W3CDTF">2017-10-03T07:53:32Z</dcterms:modified>
</cp:coreProperties>
</file>