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51" i="1"/>
  <c r="N55" i="1"/>
  <c r="N63" i="1"/>
  <c r="N79" i="1"/>
  <c r="N93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3" i="1"/>
  <c r="N49" i="1"/>
  <c r="N53" i="1"/>
  <c r="N57" i="1"/>
  <c r="N59" i="1"/>
  <c r="N61" i="1"/>
  <c r="N65" i="1"/>
  <c r="N67" i="1"/>
  <c r="N69" i="1"/>
  <c r="N71" i="1"/>
  <c r="N73" i="1"/>
  <c r="N75" i="1"/>
  <c r="N77" i="1"/>
  <c r="N81" i="1"/>
  <c r="N83" i="1"/>
  <c r="N85" i="1"/>
  <c r="N87" i="1"/>
  <c r="N89" i="1"/>
  <c r="N91" i="1"/>
  <c r="N95" i="1"/>
  <c r="N97" i="1"/>
  <c r="N99" i="1"/>
  <c r="N101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J3" i="1"/>
  <c r="J7" i="1"/>
  <c r="J17" i="1"/>
  <c r="J3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9" i="1"/>
  <c r="J11" i="1"/>
  <c r="J13" i="1"/>
  <c r="J15" i="1"/>
  <c r="J19" i="1"/>
  <c r="J21" i="1"/>
  <c r="J23" i="1"/>
  <c r="J25" i="1"/>
  <c r="J27" i="1"/>
  <c r="J29" i="1"/>
  <c r="J31" i="1"/>
  <c r="J33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1" i="1"/>
  <c r="J73" i="1"/>
  <c r="J75" i="1"/>
  <c r="J77" i="1"/>
  <c r="J81" i="1"/>
  <c r="J85" i="1"/>
  <c r="J89" i="1"/>
  <c r="J93" i="1"/>
  <c r="J97" i="1"/>
  <c r="J101" i="1"/>
  <c r="J105" i="1"/>
  <c r="J67" i="1"/>
  <c r="J79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61" i="1"/>
  <c r="G65" i="1"/>
  <c r="G69" i="1"/>
  <c r="G75" i="1"/>
  <c r="G79" i="1"/>
  <c r="G83" i="1"/>
  <c r="G87" i="1"/>
  <c r="G91" i="1"/>
  <c r="G95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9" i="1"/>
  <c r="G63" i="1"/>
  <c r="G67" i="1"/>
  <c r="G71" i="1"/>
  <c r="G73" i="1"/>
  <c r="G77" i="1"/>
  <c r="G81" i="1"/>
  <c r="G85" i="1"/>
  <c r="G89" i="1"/>
  <c r="G93" i="1"/>
  <c r="G97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5" i="1" l="1"/>
  <c r="AH41" i="1"/>
  <c r="AH29" i="1"/>
  <c r="AH21" i="1"/>
  <c r="AH5" i="1"/>
  <c r="AH52" i="1"/>
  <c r="AH44" i="1"/>
  <c r="AH40" i="1"/>
  <c r="AH24" i="1"/>
  <c r="AH12" i="1"/>
  <c r="AH43" i="1"/>
  <c r="AH27" i="1"/>
  <c r="AH50" i="1"/>
  <c r="AH34" i="1"/>
  <c r="AH30" i="1"/>
  <c r="AH18" i="1"/>
  <c r="AH2" i="1"/>
  <c r="AH23" i="1"/>
  <c r="AH39" i="1"/>
  <c r="AH53" i="1" l="1"/>
  <c r="AH20" i="1"/>
  <c r="AH13" i="1"/>
  <c r="AH37" i="1"/>
  <c r="AH38" i="1"/>
  <c r="AH49" i="1"/>
  <c r="AH3" i="1"/>
  <c r="AH19" i="1"/>
  <c r="AH36" i="1"/>
  <c r="AH11" i="1"/>
  <c r="AH28" i="1"/>
  <c r="AH17" i="1"/>
  <c r="AH4" i="1"/>
  <c r="AH35" i="1"/>
  <c r="AH22" i="1"/>
  <c r="AH46" i="1"/>
  <c r="AH55" i="1"/>
  <c r="AH8" i="1"/>
  <c r="AH6" i="1"/>
  <c r="AH42" i="1"/>
  <c r="AH26" i="1"/>
  <c r="AH10" i="1"/>
  <c r="AH51" i="1"/>
  <c r="AH25" i="1"/>
  <c r="AH14" i="1"/>
  <c r="AH47" i="1"/>
  <c r="AH32" i="1"/>
  <c r="AH16" i="1"/>
  <c r="AH56" i="1"/>
  <c r="AH33" i="1"/>
  <c r="AH31" i="1"/>
  <c r="AH48" i="1"/>
  <c r="AH54" i="1"/>
  <c r="AH7" i="1"/>
  <c r="AH9" i="1"/>
  <c r="AH15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<sst xmlns="http://schemas.openxmlformats.org/spreadsheetml/2006/main" count="140" uniqueCount="35">
  <si>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</si>
  <si>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</si>
  <si>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</si>
  <si>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</si>
  <si>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</si>
  <si>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BIOCON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</si>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</sst>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1115</v>
      </c>
      <c r="D2">
        <v>1116.45</v>
      </c>
      <c r="E2">
        <v>1084.3</v>
      </c>
      <c r="F2">
        <v>1086</v>
      </c>
      <c r="G2">
        <f>_xll.TA_TYPPRICE(D2,E2,F2)</f>
        <v>1095.5833333333333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1.7000000000000455</v>
      </c>
      <c r="R2">
        <f>D2-E2</f>
        <v>32.150000000000091</v>
      </c>
      <c r="S2">
        <f>Q2/R2</f>
        <v>5.2877138413687109E-2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1082.2</v>
      </c>
      <c r="D3">
        <v>1085.25</v>
      </c>
      <c r="E3">
        <v>1017.05</v>
      </c>
      <c r="F3">
        <v>1035</v>
      </c>
      <c r="G3">
        <f>_xll.TA_TYPPRICE(D3,E3,F3)</f>
        <v>1045.7666666666667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17.950000000000045</v>
      </c>
      <c r="R3">
        <f t="shared" ref="R3:R66" si="6">D3-E3</f>
        <v>68.200000000000045</v>
      </c>
      <c r="S3">
        <f t="shared" ref="S3:S66" si="7">Q3/R3</f>
        <v>0.26319648093841691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1033</v>
      </c>
      <c r="D4">
        <v>1067.8</v>
      </c>
      <c r="E4">
        <v>1021.1</v>
      </c>
      <c r="F4">
        <v>1052</v>
      </c>
      <c r="G4">
        <f>_xll.TA_TYPPRICE(D4,E4,F4)</f>
        <v>1046.9666666666667</v>
      </c>
      <c r="H4">
        <v>1062.7722222222221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30.899999999999977</v>
      </c>
      <c r="R4">
        <f t="shared" si="6"/>
        <v>46.699999999999932</v>
      </c>
      <c r="S4">
        <f t="shared" si="7"/>
        <v>0.66167023554603899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1055.05</v>
      </c>
      <c r="D5">
        <v>1059.7</v>
      </c>
      <c r="E5">
        <v>1030</v>
      </c>
      <c r="F5">
        <v>1034</v>
      </c>
      <c r="G5">
        <f>_xll.TA_TYPPRICE(D5,E5,F5)</f>
        <v>1041.2333333333333</v>
      </c>
      <c r="H5">
        <v>1052.0027777777777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29.700000000000045</v>
      </c>
      <c r="S5">
        <f t="shared" si="7"/>
        <v>0.13468013468013448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1031</v>
      </c>
      <c r="D6">
        <v>1059.7</v>
      </c>
      <c r="E6">
        <v>1031</v>
      </c>
      <c r="F6">
        <v>1055</v>
      </c>
      <c r="G6">
        <f>_xll.TA_TYPPRICE(D6,E6,F6)</f>
        <v>1048.5666666666666</v>
      </c>
      <c r="H6">
        <v>1050.2847222222222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</v>
      </c>
      <c r="R6">
        <f t="shared" si="6"/>
        <v>28.700000000000045</v>
      </c>
      <c r="S6">
        <f t="shared" si="7"/>
        <v>0.83623693379790809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1055</v>
      </c>
      <c r="D7">
        <v>1059</v>
      </c>
      <c r="E7">
        <v>1042.2</v>
      </c>
      <c r="F7">
        <v>1044</v>
      </c>
      <c r="G7">
        <f>_xll.TA_TYPPRICE(D7,E7,F7)</f>
        <v>1048.3999999999999</v>
      </c>
      <c r="H7">
        <v>1049.3423611111111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32.20338983050847</v>
      </c>
      <c r="O7" t="str">
        <f t="shared" si="3"/>
        <v>DOWN</v>
      </c>
      <c r="P7" t="e">
        <f t="shared" si="4"/>
        <v>#N/A</v>
      </c>
      <c r="Q7">
        <f t="shared" si="5"/>
        <v>1.7999999999999545</v>
      </c>
      <c r="R7">
        <f t="shared" si="6"/>
        <v>16.799999999999955</v>
      </c>
      <c r="S7">
        <f t="shared" si="7"/>
        <v>0.10714285714285472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1000</v>
      </c>
      <c r="D8">
        <v>1038</v>
      </c>
      <c r="E8">
        <v>982.65</v>
      </c>
      <c r="F8">
        <v>1006</v>
      </c>
      <c r="G8">
        <f>_xll.TA_TYPPRICE(D8,E8,F8)</f>
        <v>1008.8833333333333</v>
      </c>
      <c r="H8">
        <v>1029.1128472222222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22.960725075528703</v>
      </c>
      <c r="O8" t="str">
        <f t="shared" si="3"/>
        <v>DOWN</v>
      </c>
      <c r="P8" t="e">
        <f t="shared" si="4"/>
        <v>#N/A</v>
      </c>
      <c r="Q8">
        <f t="shared" si="5"/>
        <v>23.350000000000023</v>
      </c>
      <c r="R8">
        <f t="shared" si="6"/>
        <v>55.350000000000023</v>
      </c>
      <c r="S8">
        <f t="shared" si="7"/>
        <v>0.42186088527551968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1010</v>
      </c>
      <c r="D9">
        <v>1018</v>
      </c>
      <c r="E9">
        <v>992.9</v>
      </c>
      <c r="F9">
        <v>1001</v>
      </c>
      <c r="G9">
        <f>_xll.TA_TYPPRICE(D9,E9,F9)</f>
        <v>1003.9666666666667</v>
      </c>
      <c r="H9">
        <v>1016.5397569444444</v>
      </c>
      <c r="I9" t="str">
        <f t="shared" si="0"/>
        <v>DOWN</v>
      </c>
      <c r="J9">
        <v>1062.9875</v>
      </c>
      <c r="K9">
        <v>1025.1499999999999</v>
      </c>
      <c r="L9" t="str">
        <f t="shared" si="1"/>
        <v>DOWN</v>
      </c>
      <c r="M9" t="str">
        <f t="shared" si="2"/>
        <v>DOWN</v>
      </c>
      <c r="N9">
        <v>21.925712225027045</v>
      </c>
      <c r="O9" t="str">
        <f t="shared" si="3"/>
        <v>DOWN</v>
      </c>
      <c r="P9" t="str">
        <f t="shared" si="4"/>
        <v>DOWN</v>
      </c>
      <c r="Q9">
        <f t="shared" si="5"/>
        <v>8.1000000000000227</v>
      </c>
      <c r="R9">
        <f t="shared" si="6"/>
        <v>25.100000000000023</v>
      </c>
      <c r="S9">
        <f t="shared" si="7"/>
        <v>0.32270916334661415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1002</v>
      </c>
      <c r="D10">
        <v>1006.25</v>
      </c>
      <c r="E10">
        <v>976</v>
      </c>
      <c r="F10">
        <v>983</v>
      </c>
      <c r="G10">
        <f>_xll.TA_TYPPRICE(D10,E10,F10)</f>
        <v>988.41666666666663</v>
      </c>
      <c r="H10">
        <v>1002.4782118055555</v>
      </c>
      <c r="I10" t="str">
        <f t="shared" si="0"/>
        <v>DOWN</v>
      </c>
      <c r="J10">
        <v>1050.3791666666666</v>
      </c>
      <c r="K10">
        <v>1014.2277777777776</v>
      </c>
      <c r="L10" t="str">
        <f t="shared" si="1"/>
        <v>DOWN</v>
      </c>
      <c r="M10" t="str">
        <f t="shared" si="2"/>
        <v>DOWN</v>
      </c>
      <c r="N10">
        <v>18.228151701394093</v>
      </c>
      <c r="O10" t="str">
        <f t="shared" si="3"/>
        <v>DOWN</v>
      </c>
      <c r="P10" t="str">
        <f t="shared" si="4"/>
        <v>DOWN</v>
      </c>
      <c r="Q10">
        <f t="shared" si="5"/>
        <v>7</v>
      </c>
      <c r="R10">
        <f t="shared" si="6"/>
        <v>30.25</v>
      </c>
      <c r="S10">
        <f t="shared" si="7"/>
        <v>0.23140495867768596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990</v>
      </c>
      <c r="D11">
        <v>1023</v>
      </c>
      <c r="E11">
        <v>972</v>
      </c>
      <c r="F11">
        <v>1011</v>
      </c>
      <c r="G11">
        <f>_xll.TA_TYPPRICE(D11,E11,F11)</f>
        <v>1002</v>
      </c>
      <c r="H11">
        <v>1002.2391059027777</v>
      </c>
      <c r="I11" t="str">
        <f t="shared" si="0"/>
        <v>UP</v>
      </c>
      <c r="J11">
        <v>1044.2949074074074</v>
      </c>
      <c r="K11">
        <v>1004.8438271604937</v>
      </c>
      <c r="L11" t="str">
        <f t="shared" si="1"/>
        <v>No Confirmation</v>
      </c>
      <c r="M11" t="str">
        <f t="shared" si="2"/>
        <v>No Trend</v>
      </c>
      <c r="N11">
        <v>38.420725856521983</v>
      </c>
      <c r="O11" t="str">
        <f t="shared" si="3"/>
        <v>DOWN</v>
      </c>
      <c r="P11" t="str">
        <f t="shared" si="4"/>
        <v>No Trend + Momentum</v>
      </c>
      <c r="Q11">
        <f t="shared" si="5"/>
        <v>39</v>
      </c>
      <c r="R11">
        <f t="shared" si="6"/>
        <v>51</v>
      </c>
      <c r="S11">
        <f t="shared" si="7"/>
        <v>0.76470588235294112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1012</v>
      </c>
      <c r="D12">
        <v>1015.2</v>
      </c>
      <c r="E12">
        <v>995.55</v>
      </c>
      <c r="F12">
        <v>1001</v>
      </c>
      <c r="G12">
        <f>_xll.TA_TYPPRICE(D12,E12,F12)</f>
        <v>1003.9166666666666</v>
      </c>
      <c r="H12">
        <v>1003.0778862847221</v>
      </c>
      <c r="I12" t="str">
        <f t="shared" si="0"/>
        <v>DOWN</v>
      </c>
      <c r="J12">
        <v>1037.8293724279836</v>
      </c>
      <c r="K12">
        <v>1002.7785322359396</v>
      </c>
      <c r="L12" t="str">
        <f t="shared" si="1"/>
        <v>DOWN</v>
      </c>
      <c r="M12" t="str">
        <f t="shared" si="2"/>
        <v>DOWN</v>
      </c>
      <c r="N12">
        <v>34.605779068511254</v>
      </c>
      <c r="O12" t="str">
        <f t="shared" si="3"/>
        <v>DOWN</v>
      </c>
      <c r="P12" t="str">
        <f t="shared" si="4"/>
        <v>DOWN</v>
      </c>
      <c r="Q12">
        <f t="shared" si="5"/>
        <v>5.4500000000000455</v>
      </c>
      <c r="R12">
        <f t="shared" si="6"/>
        <v>19.650000000000091</v>
      </c>
      <c r="S12">
        <f t="shared" si="7"/>
        <v>0.27735368956743106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1008.8</v>
      </c>
      <c r="D13">
        <v>1009</v>
      </c>
      <c r="E13">
        <v>987</v>
      </c>
      <c r="F13">
        <v>994</v>
      </c>
      <c r="G13">
        <f>_xll.TA_TYPPRICE(D13,E13,F13)</f>
        <v>996.66666666666663</v>
      </c>
      <c r="H13">
        <v>999.87227647569443</v>
      </c>
      <c r="I13" t="str">
        <f t="shared" si="0"/>
        <v>DOWN</v>
      </c>
      <c r="J13">
        <v>1031.4228452217651</v>
      </c>
      <c r="K13">
        <v>999.27219173906406</v>
      </c>
      <c r="L13" t="str">
        <f t="shared" si="1"/>
        <v>DOWN</v>
      </c>
      <c r="M13" t="str">
        <f t="shared" si="2"/>
        <v>DOWN</v>
      </c>
      <c r="N13">
        <v>31.839492846039104</v>
      </c>
      <c r="O13" t="str">
        <f t="shared" si="3"/>
        <v>DOWN</v>
      </c>
      <c r="P13" t="str">
        <f t="shared" si="4"/>
        <v>DOWN</v>
      </c>
      <c r="Q13">
        <f t="shared" si="5"/>
        <v>7</v>
      </c>
      <c r="R13">
        <f t="shared" si="6"/>
        <v>22</v>
      </c>
      <c r="S13">
        <f t="shared" si="7"/>
        <v>0.31818181818181818</v>
      </c>
      <c r="T13" t="str">
        <f t="shared" si="8"/>
        <v>No Indication</v>
      </c>
      <c r="U13" t="str">
        <f t="shared" si="9"/>
        <v>No T+M+I</v>
      </c>
      <c r="V13">
        <v>1025.1666666666667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987.1</v>
      </c>
      <c r="D14">
        <v>1010</v>
      </c>
      <c r="E14">
        <v>976.05</v>
      </c>
      <c r="F14">
        <v>988</v>
      </c>
      <c r="G14">
        <f>_xll.TA_TYPPRICE(D14,E14,F14)</f>
        <v>991.35</v>
      </c>
      <c r="H14">
        <v>995.61113823784717</v>
      </c>
      <c r="I14" t="str">
        <f t="shared" si="0"/>
        <v>DOWN</v>
      </c>
      <c r="J14">
        <v>1026.6622129502618</v>
      </c>
      <c r="K14">
        <v>994.11170468593866</v>
      </c>
      <c r="L14" t="str">
        <f t="shared" si="1"/>
        <v>DOWN</v>
      </c>
      <c r="M14" t="str">
        <f t="shared" si="2"/>
        <v>DOWN</v>
      </c>
      <c r="N14">
        <v>29.327668609623814</v>
      </c>
      <c r="O14" t="str">
        <f t="shared" si="3"/>
        <v>DOWN</v>
      </c>
      <c r="P14" t="str">
        <f t="shared" si="4"/>
        <v>DOWN</v>
      </c>
      <c r="Q14">
        <f t="shared" si="5"/>
        <v>11.950000000000045</v>
      </c>
      <c r="R14">
        <f t="shared" si="6"/>
        <v>33.950000000000045</v>
      </c>
      <c r="S14">
        <f t="shared" si="7"/>
        <v>0.35198821796760027</v>
      </c>
      <c r="T14" t="str">
        <f t="shared" si="8"/>
        <v>No Indication</v>
      </c>
      <c r="U14" t="str">
        <f t="shared" si="9"/>
        <v>No T+M+I</v>
      </c>
      <c r="V14">
        <v>1019.448717948718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994.45</v>
      </c>
      <c r="D15">
        <v>998.25</v>
      </c>
      <c r="E15">
        <v>970.85</v>
      </c>
      <c r="F15">
        <v>978</v>
      </c>
      <c r="G15">
        <f>_xll.TA_TYPPRICE(D15,E15,F15)</f>
        <v>982.36666666666667</v>
      </c>
      <c r="H15">
        <v>988.98890245225698</v>
      </c>
      <c r="I15" t="str">
        <f t="shared" si="0"/>
        <v>DOWN</v>
      </c>
      <c r="J15">
        <v>1020.3483878502036</v>
      </c>
      <c r="K15">
        <v>988.9424369779523</v>
      </c>
      <c r="L15" t="str">
        <f t="shared" si="1"/>
        <v>DOWN</v>
      </c>
      <c r="M15" t="str">
        <f t="shared" si="2"/>
        <v>DOWN</v>
      </c>
      <c r="N15">
        <v>25.187918329541613</v>
      </c>
      <c r="O15" t="str">
        <f t="shared" si="3"/>
        <v>DOWN</v>
      </c>
      <c r="P15" t="str">
        <f t="shared" si="4"/>
        <v>DOWN</v>
      </c>
      <c r="Q15">
        <f t="shared" si="5"/>
        <v>7.1499999999999773</v>
      </c>
      <c r="R15">
        <f t="shared" si="6"/>
        <v>27.399999999999977</v>
      </c>
      <c r="S15">
        <f t="shared" si="7"/>
        <v>0.26094890510948843</v>
      </c>
      <c r="T15" t="str">
        <f t="shared" si="8"/>
        <v>No Indication</v>
      </c>
      <c r="U15" t="str">
        <f t="shared" si="9"/>
        <v>No T+M+I</v>
      </c>
      <c r="V15">
        <v>1013.0719921104537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985.5</v>
      </c>
      <c r="D16">
        <v>1006</v>
      </c>
      <c r="E16">
        <v>977</v>
      </c>
      <c r="F16">
        <v>979</v>
      </c>
      <c r="G16">
        <f>_xll.TA_TYPPRICE(D16,E16,F16)</f>
        <v>987.33333333333337</v>
      </c>
      <c r="H16">
        <v>988.16111789279512</v>
      </c>
      <c r="I16" t="str">
        <f t="shared" si="0"/>
        <v>DOWN</v>
      </c>
      <c r="J16">
        <v>1017.159857216825</v>
      </c>
      <c r="K16">
        <v>986.28856209396292</v>
      </c>
      <c r="L16" t="str">
        <f t="shared" si="1"/>
        <v>DOWN</v>
      </c>
      <c r="M16" t="str">
        <f t="shared" si="2"/>
        <v>DOWN</v>
      </c>
      <c r="N16">
        <v>26.48504477577676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29</v>
      </c>
      <c r="S16">
        <f t="shared" si="7"/>
        <v>6.8965517241379309E-2</v>
      </c>
      <c r="T16" t="str">
        <f t="shared" si="8"/>
        <v>DOWN</v>
      </c>
      <c r="U16" t="str">
        <f t="shared" si="9"/>
        <v>DOWN</v>
      </c>
      <c r="V16">
        <v>1007.830147170384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981.6</v>
      </c>
      <c r="D17">
        <v>983</v>
      </c>
      <c r="E17">
        <v>935.8</v>
      </c>
      <c r="F17">
        <v>941</v>
      </c>
      <c r="G17">
        <f>_xll.TA_TYPPRICE(D17,E17,F17)</f>
        <v>953.26666666666677</v>
      </c>
      <c r="H17">
        <v>970.713892279731</v>
      </c>
      <c r="I17" t="str">
        <f t="shared" si="0"/>
        <v>DOWN</v>
      </c>
      <c r="J17">
        <v>1009.5687778353083</v>
      </c>
      <c r="K17">
        <v>975.06888162863777</v>
      </c>
      <c r="L17" t="str">
        <f t="shared" si="1"/>
        <v>DOWN</v>
      </c>
      <c r="M17" t="str">
        <f t="shared" si="2"/>
        <v>DOWN</v>
      </c>
      <c r="N17">
        <v>14.523678173541818</v>
      </c>
      <c r="O17" t="str">
        <f t="shared" si="3"/>
        <v>DOWN</v>
      </c>
      <c r="P17" t="str">
        <f t="shared" si="4"/>
        <v>DOWN</v>
      </c>
      <c r="Q17">
        <f t="shared" si="5"/>
        <v>5.2000000000000455</v>
      </c>
      <c r="R17">
        <f t="shared" si="6"/>
        <v>47.200000000000045</v>
      </c>
      <c r="S17">
        <f t="shared" si="7"/>
        <v>0.11016949152542459</v>
      </c>
      <c r="T17" t="str">
        <f t="shared" si="8"/>
        <v>DOWN</v>
      </c>
      <c r="U17" t="str">
        <f t="shared" si="9"/>
        <v>DOWN</v>
      </c>
      <c r="V17">
        <v>997.54858606724792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946.35</v>
      </c>
      <c r="D18">
        <v>946.5</v>
      </c>
      <c r="E18">
        <v>886.9</v>
      </c>
      <c r="F18">
        <v>890</v>
      </c>
      <c r="G18">
        <f>_xll.TA_TYPPRICE(D18,E18,F18)</f>
        <v>907.80000000000007</v>
      </c>
      <c r="H18">
        <v>939.25694613986548</v>
      </c>
      <c r="I18" t="str">
        <f t="shared" si="0"/>
        <v>DOWN</v>
      </c>
      <c r="J18">
        <v>995.55349387190643</v>
      </c>
      <c r="K18">
        <v>955.47579682227376</v>
      </c>
      <c r="L18" t="str">
        <f t="shared" si="1"/>
        <v>DOWN</v>
      </c>
      <c r="M18" t="str">
        <f t="shared" si="2"/>
        <v>DOWN</v>
      </c>
      <c r="N18">
        <v>8.2630569578601651</v>
      </c>
      <c r="O18" t="str">
        <f t="shared" si="3"/>
        <v>DOWN</v>
      </c>
      <c r="P18" t="str">
        <f t="shared" si="4"/>
        <v>DOWN</v>
      </c>
      <c r="Q18">
        <f t="shared" si="5"/>
        <v>3.1000000000000227</v>
      </c>
      <c r="R18">
        <f t="shared" si="6"/>
        <v>59.600000000000023</v>
      </c>
      <c r="S18">
        <f t="shared" si="7"/>
        <v>5.2013422818792308E-2</v>
      </c>
      <c r="T18" t="str">
        <f t="shared" si="8"/>
        <v>DOWN</v>
      </c>
      <c r="U18" t="str">
        <f t="shared" si="9"/>
        <v>DOWN</v>
      </c>
      <c r="V18">
        <v>981.00264974920981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892</v>
      </c>
      <c r="D19">
        <v>942</v>
      </c>
      <c r="E19">
        <v>885.1</v>
      </c>
      <c r="F19">
        <v>940</v>
      </c>
      <c r="G19">
        <f>_xll.TA_TYPPRICE(D19,E19,F19)</f>
        <v>922.36666666666667</v>
      </c>
      <c r="H19">
        <v>930.81180640326602</v>
      </c>
      <c r="I19" t="str">
        <f t="shared" si="0"/>
        <v>UP</v>
      </c>
      <c r="J19">
        <v>983.65271745592725</v>
      </c>
      <c r="K19">
        <v>939.8367308617685</v>
      </c>
      <c r="L19" t="str">
        <f t="shared" si="1"/>
        <v>No Confirmation</v>
      </c>
      <c r="M19" t="str">
        <f t="shared" si="2"/>
        <v>No Trend</v>
      </c>
      <c r="N19">
        <v>39.973087427126202</v>
      </c>
      <c r="O19" t="str">
        <f t="shared" si="3"/>
        <v>DOWN</v>
      </c>
      <c r="P19" t="str">
        <f t="shared" si="4"/>
        <v>No Trend + Momentum</v>
      </c>
      <c r="Q19">
        <f t="shared" si="5"/>
        <v>54.899999999999977</v>
      </c>
      <c r="R19">
        <f t="shared" si="6"/>
        <v>56.899999999999977</v>
      </c>
      <c r="S19">
        <f t="shared" si="7"/>
        <v>0.96485061511423553</v>
      </c>
      <c r="T19" t="str">
        <f t="shared" si="8"/>
        <v>UP</v>
      </c>
      <c r="U19" t="str">
        <f t="shared" si="9"/>
        <v>No T+M+I</v>
      </c>
      <c r="V19">
        <v>974.69454978779288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931.9</v>
      </c>
      <c r="D20">
        <v>951.3</v>
      </c>
      <c r="E20">
        <v>914.3</v>
      </c>
      <c r="F20">
        <v>941</v>
      </c>
      <c r="G20">
        <f>_xll.TA_TYPPRICE(D20,E20,F20)</f>
        <v>935.5333333333333</v>
      </c>
      <c r="H20">
        <v>933.17256986829966</v>
      </c>
      <c r="I20" t="str">
        <f t="shared" si="0"/>
        <v>UP</v>
      </c>
      <c r="J20">
        <v>976.46322468794335</v>
      </c>
      <c r="K20">
        <v>934.16190178137549</v>
      </c>
      <c r="L20" t="str">
        <f t="shared" si="1"/>
        <v>No Confirmation</v>
      </c>
      <c r="M20" t="str">
        <f t="shared" si="2"/>
        <v>No Trend</v>
      </c>
      <c r="N20">
        <v>40.487369693826551</v>
      </c>
      <c r="O20" t="str">
        <f t="shared" si="3"/>
        <v>No Momentum</v>
      </c>
      <c r="P20" t="str">
        <f t="shared" si="4"/>
        <v>No Trend + Momentum</v>
      </c>
      <c r="Q20">
        <f t="shared" si="5"/>
        <v>26.700000000000045</v>
      </c>
      <c r="R20">
        <f t="shared" si="6"/>
        <v>37</v>
      </c>
      <c r="S20">
        <f t="shared" si="7"/>
        <v>0.7216216216216228</v>
      </c>
      <c r="T20" t="str">
        <f t="shared" si="8"/>
        <v>No Indication</v>
      </c>
      <c r="U20" t="str">
        <f t="shared" si="9"/>
        <v>No T+M+I</v>
      </c>
      <c r="V20">
        <v>969.51077289736315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935.4</v>
      </c>
      <c r="D21">
        <v>962.75</v>
      </c>
      <c r="E21">
        <v>921.5</v>
      </c>
      <c r="F21">
        <v>945</v>
      </c>
      <c r="G21">
        <f>_xll.TA_TYPPRICE(D21,E21,F21)</f>
        <v>943.08333333333337</v>
      </c>
      <c r="H21">
        <v>938.12795160081646</v>
      </c>
      <c r="I21" t="str">
        <f t="shared" si="0"/>
        <v>UP</v>
      </c>
      <c r="J21">
        <v>973.41584142395595</v>
      </c>
      <c r="K21">
        <v>931.34814582995875</v>
      </c>
      <c r="L21" t="str">
        <f t="shared" si="1"/>
        <v>No Confirmation</v>
      </c>
      <c r="M21" t="str">
        <f t="shared" si="2"/>
        <v>No Trend</v>
      </c>
      <c r="N21">
        <v>42.932027034567433</v>
      </c>
      <c r="O21" t="str">
        <f t="shared" si="3"/>
        <v>No Momentum</v>
      </c>
      <c r="P21" t="str">
        <f t="shared" si="4"/>
        <v>No Trend + Momentum</v>
      </c>
      <c r="Q21">
        <f t="shared" si="5"/>
        <v>23.5</v>
      </c>
      <c r="R21">
        <f t="shared" si="6"/>
        <v>41.25</v>
      </c>
      <c r="S21">
        <f t="shared" si="7"/>
        <v>0.5696969696969697</v>
      </c>
      <c r="T21" t="str">
        <f t="shared" si="8"/>
        <v>No Indication</v>
      </c>
      <c r="U21" t="str">
        <f t="shared" si="9"/>
        <v>No T+M+I</v>
      </c>
      <c r="V21">
        <v>965.7398847593073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944</v>
      </c>
      <c r="D22">
        <v>951.75</v>
      </c>
      <c r="E22">
        <v>930.05</v>
      </c>
      <c r="F22">
        <v>942</v>
      </c>
      <c r="G22">
        <f>_xll.TA_TYPPRICE(D22,E22,F22)</f>
        <v>941.26666666666677</v>
      </c>
      <c r="H22">
        <v>939.69730913374156</v>
      </c>
      <c r="I22" t="str">
        <f t="shared" si="0"/>
        <v>UP</v>
      </c>
      <c r="J22">
        <v>968.60120999641015</v>
      </c>
      <c r="K22">
        <v>931.05966897885685</v>
      </c>
      <c r="L22" t="str">
        <f t="shared" si="1"/>
        <v>No Confirmation</v>
      </c>
      <c r="M22" t="str">
        <f t="shared" si="2"/>
        <v>No Trend</v>
      </c>
      <c r="N22">
        <v>41.339999438286121</v>
      </c>
      <c r="O22" t="str">
        <f t="shared" si="3"/>
        <v>No Momentum</v>
      </c>
      <c r="P22" t="str">
        <f t="shared" si="4"/>
        <v>No Trend + Momentum</v>
      </c>
      <c r="Q22">
        <f t="shared" si="5"/>
        <v>11.950000000000045</v>
      </c>
      <c r="R22">
        <f t="shared" si="6"/>
        <v>21.700000000000045</v>
      </c>
      <c r="S22">
        <f t="shared" si="7"/>
        <v>0.55069124423963223</v>
      </c>
      <c r="T22" t="str">
        <f t="shared" si="8"/>
        <v>No Indication</v>
      </c>
      <c r="U22" t="str">
        <f t="shared" si="9"/>
        <v>No T+M+I</v>
      </c>
      <c r="V22">
        <v>962.08759479633693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937.2</v>
      </c>
      <c r="D23">
        <v>961.7</v>
      </c>
      <c r="E23">
        <v>935</v>
      </c>
      <c r="F23">
        <v>948</v>
      </c>
      <c r="G23">
        <f>_xll.TA_TYPPRICE(D23,E23,F23)</f>
        <v>948.23333333333323</v>
      </c>
      <c r="H23">
        <v>943.96532123353745</v>
      </c>
      <c r="I23" t="str">
        <f t="shared" si="0"/>
        <v>UP</v>
      </c>
      <c r="J23">
        <v>967.06760777498573</v>
      </c>
      <c r="K23">
        <v>931.93529809466645</v>
      </c>
      <c r="L23" t="str">
        <f t="shared" si="1"/>
        <v>No Confirmation</v>
      </c>
      <c r="M23" t="str">
        <f t="shared" si="2"/>
        <v>No Trend</v>
      </c>
      <c r="N23">
        <v>46.316772360658796</v>
      </c>
      <c r="O23" t="str">
        <f t="shared" si="3"/>
        <v>No Momentum</v>
      </c>
      <c r="P23" t="str">
        <f t="shared" si="4"/>
        <v>No Trend + Momentum</v>
      </c>
      <c r="Q23">
        <f t="shared" si="5"/>
        <v>13</v>
      </c>
      <c r="R23">
        <f t="shared" si="6"/>
        <v>26.700000000000045</v>
      </c>
      <c r="S23">
        <f t="shared" si="7"/>
        <v>0.48689138576778945</v>
      </c>
      <c r="T23" t="str">
        <f t="shared" si="8"/>
        <v>No Indication</v>
      </c>
      <c r="U23" t="str">
        <f t="shared" si="9"/>
        <v>No T+M+I</v>
      </c>
      <c r="V23">
        <v>959.9202725199774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949</v>
      </c>
      <c r="D24">
        <v>973.2</v>
      </c>
      <c r="E24">
        <v>948</v>
      </c>
      <c r="F24">
        <v>953</v>
      </c>
      <c r="G24">
        <f>_xll.TA_TYPPRICE(D24,E24,F24)</f>
        <v>958.06666666666661</v>
      </c>
      <c r="H24">
        <v>951.01599395010203</v>
      </c>
      <c r="I24" t="str">
        <f t="shared" si="0"/>
        <v>UP</v>
      </c>
      <c r="J24">
        <v>968.43036160276665</v>
      </c>
      <c r="K24">
        <v>935.50523185140719</v>
      </c>
      <c r="L24" t="str">
        <f t="shared" si="1"/>
        <v>No Confirmation</v>
      </c>
      <c r="M24" t="str">
        <f t="shared" si="2"/>
        <v>No Trend</v>
      </c>
      <c r="N24">
        <v>50.67584571282805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25.200000000000045</v>
      </c>
      <c r="S24">
        <f t="shared" si="7"/>
        <v>0.19841269841269804</v>
      </c>
      <c r="T24" t="str">
        <f t="shared" si="8"/>
        <v>DOWN</v>
      </c>
      <c r="U24" t="str">
        <f t="shared" si="9"/>
        <v>No T+M+I</v>
      </c>
      <c r="V24">
        <v>958.85561520921169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961</v>
      </c>
      <c r="D25">
        <v>980</v>
      </c>
      <c r="E25">
        <v>961</v>
      </c>
      <c r="F25">
        <v>971</v>
      </c>
      <c r="G25">
        <f>_xll.TA_TYPPRICE(D25,E25,F25)</f>
        <v>970.66666666666663</v>
      </c>
      <c r="H25">
        <v>960.84133030838439</v>
      </c>
      <c r="I25" t="str">
        <f t="shared" si="0"/>
        <v>UP</v>
      </c>
      <c r="J25">
        <v>971.00139235770735</v>
      </c>
      <c r="K25">
        <v>941.17073588442781</v>
      </c>
      <c r="L25" t="str">
        <f t="shared" si="1"/>
        <v>No Confirmation</v>
      </c>
      <c r="M25" t="str">
        <f t="shared" si="2"/>
        <v>No Trend</v>
      </c>
      <c r="N25">
        <v>63.875663822544091</v>
      </c>
      <c r="O25" t="str">
        <f t="shared" si="3"/>
        <v>UP</v>
      </c>
      <c r="P25" t="str">
        <f t="shared" si="4"/>
        <v>No Trend + Momentum</v>
      </c>
      <c r="Q25">
        <f t="shared" si="5"/>
        <v>10</v>
      </c>
      <c r="R25">
        <f t="shared" si="6"/>
        <v>19</v>
      </c>
      <c r="S25">
        <f t="shared" si="7"/>
        <v>0.52631578947368418</v>
      </c>
      <c r="T25" t="str">
        <f t="shared" si="8"/>
        <v>No Indication</v>
      </c>
      <c r="U25" t="str">
        <f t="shared" si="9"/>
        <v>No T+M+I</v>
      </c>
      <c r="V25">
        <v>960.72398210010215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972</v>
      </c>
      <c r="D26">
        <v>986.9</v>
      </c>
      <c r="E26">
        <v>966.05</v>
      </c>
      <c r="F26">
        <v>985</v>
      </c>
      <c r="G26">
        <f>_xll.TA_TYPPRICE(D26,E26,F26)</f>
        <v>979.31666666666661</v>
      </c>
      <c r="H26">
        <v>970.0789984875255</v>
      </c>
      <c r="I26" t="str">
        <f t="shared" si="0"/>
        <v>UP</v>
      </c>
      <c r="J26">
        <v>974.53441627821678</v>
      </c>
      <c r="K26">
        <v>946.69946124344381</v>
      </c>
      <c r="L26" t="str">
        <f t="shared" si="1"/>
        <v>UP</v>
      </c>
      <c r="M26" t="str">
        <f t="shared" si="2"/>
        <v>UP</v>
      </c>
      <c r="N26">
        <v>71.333986160263748</v>
      </c>
      <c r="O26" t="str">
        <f t="shared" si="3"/>
        <v>UP</v>
      </c>
      <c r="P26" t="str">
        <f t="shared" si="4"/>
        <v>UP</v>
      </c>
      <c r="Q26">
        <f t="shared" si="5"/>
        <v>18.950000000000045</v>
      </c>
      <c r="R26">
        <f t="shared" si="6"/>
        <v>20.850000000000023</v>
      </c>
      <c r="S26">
        <f t="shared" si="7"/>
        <v>0.90887290167865831</v>
      </c>
      <c r="T26" t="str">
        <f t="shared" si="8"/>
        <v>UP</v>
      </c>
      <c r="U26" t="str">
        <f t="shared" si="9"/>
        <v>UP</v>
      </c>
      <c r="V26">
        <v>964.45875408470181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987</v>
      </c>
      <c r="D27">
        <v>1003</v>
      </c>
      <c r="E27">
        <v>980</v>
      </c>
      <c r="F27">
        <v>989</v>
      </c>
      <c r="G27">
        <f>_xll.TA_TYPPRICE(D27,E27,F27)</f>
        <v>990.66666666666663</v>
      </c>
      <c r="H27">
        <v>980.37283257709601</v>
      </c>
      <c r="I27" t="str">
        <f t="shared" si="0"/>
        <v>UP</v>
      </c>
      <c r="J27">
        <v>980.86010154972416</v>
      </c>
      <c r="K27">
        <v>954.09958096712296</v>
      </c>
      <c r="L27" t="str">
        <f t="shared" si="1"/>
        <v>UP</v>
      </c>
      <c r="M27" t="str">
        <f t="shared" si="2"/>
        <v>UP</v>
      </c>
      <c r="N27">
        <v>73.30256486358671</v>
      </c>
      <c r="O27" t="str">
        <f t="shared" si="3"/>
        <v>UP</v>
      </c>
      <c r="P27" t="str">
        <f t="shared" si="4"/>
        <v>UP</v>
      </c>
      <c r="Q27">
        <f t="shared" si="5"/>
        <v>9</v>
      </c>
      <c r="R27">
        <f t="shared" si="6"/>
        <v>23</v>
      </c>
      <c r="S27">
        <f t="shared" si="7"/>
        <v>0.39130434782608697</v>
      </c>
      <c r="T27" t="str">
        <f t="shared" si="8"/>
        <v>No Indication</v>
      </c>
      <c r="U27" t="str">
        <f t="shared" si="9"/>
        <v>No T+M+I</v>
      </c>
      <c r="V27">
        <v>968.23433037936309</v>
      </c>
      <c r="W27">
        <v>988.15384615384619</v>
      </c>
      <c r="X27">
        <f t="shared" si="10"/>
        <v>-19.919515774483102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995</v>
      </c>
      <c r="D28">
        <v>1009</v>
      </c>
      <c r="E28">
        <v>988.75</v>
      </c>
      <c r="F28">
        <v>997</v>
      </c>
      <c r="G28">
        <f>_xll.TA_TYPPRICE(D28,E28,F28)</f>
        <v>998.25</v>
      </c>
      <c r="H28">
        <v>989.311416288548</v>
      </c>
      <c r="I28" t="str">
        <f t="shared" si="0"/>
        <v>UP</v>
      </c>
      <c r="J28">
        <v>987.11341231645213</v>
      </c>
      <c r="K28">
        <v>961.79967408554012</v>
      </c>
      <c r="L28" t="str">
        <f t="shared" si="1"/>
        <v>UP</v>
      </c>
      <c r="M28" t="str">
        <f t="shared" si="2"/>
        <v>UP</v>
      </c>
      <c r="N28">
        <v>77.214441595788273</v>
      </c>
      <c r="O28" t="str">
        <f t="shared" si="3"/>
        <v>UP</v>
      </c>
      <c r="P28" t="str">
        <f t="shared" si="4"/>
        <v>UP</v>
      </c>
      <c r="Q28">
        <f t="shared" si="5"/>
        <v>8.25</v>
      </c>
      <c r="R28">
        <f t="shared" si="6"/>
        <v>20.25</v>
      </c>
      <c r="S28">
        <f t="shared" si="7"/>
        <v>0.40740740740740738</v>
      </c>
      <c r="T28" t="str">
        <f t="shared" si="8"/>
        <v>No Indication</v>
      </c>
      <c r="U28" t="str">
        <f t="shared" si="9"/>
        <v>No T+M+I</v>
      </c>
      <c r="V28">
        <v>972.65981801330724</v>
      </c>
      <c r="W28">
        <v>988.80911680911686</v>
      </c>
      <c r="X28">
        <f t="shared" si="10"/>
        <v>-16.149298795809614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1010</v>
      </c>
      <c r="D29">
        <v>1029.9000000000001</v>
      </c>
      <c r="E29">
        <v>1002.85</v>
      </c>
      <c r="F29">
        <v>1023</v>
      </c>
      <c r="G29">
        <f>_xll.TA_TYPPRICE(D29,E29,F29)</f>
        <v>1018.5833333333334</v>
      </c>
      <c r="H29">
        <v>1003.9473748109407</v>
      </c>
      <c r="I29" t="str">
        <f t="shared" si="0"/>
        <v>UP</v>
      </c>
      <c r="J29">
        <v>996.62154291279614</v>
      </c>
      <c r="K29">
        <v>970.9219687331979</v>
      </c>
      <c r="L29" t="str">
        <f t="shared" si="1"/>
        <v>UP</v>
      </c>
      <c r="M29" t="str">
        <f t="shared" si="2"/>
        <v>UP</v>
      </c>
      <c r="N29">
        <v>85.716739922221137</v>
      </c>
      <c r="O29" t="str">
        <f t="shared" si="3"/>
        <v>UP</v>
      </c>
      <c r="P29" t="str">
        <f t="shared" si="4"/>
        <v>UP</v>
      </c>
      <c r="Q29">
        <f t="shared" si="5"/>
        <v>20.149999999999977</v>
      </c>
      <c r="R29">
        <f t="shared" si="6"/>
        <v>27.050000000000068</v>
      </c>
      <c r="S29">
        <f t="shared" si="7"/>
        <v>0.74491682070240028</v>
      </c>
      <c r="T29" t="str">
        <f t="shared" si="8"/>
        <v>No Indication</v>
      </c>
      <c r="U29" t="str">
        <f t="shared" si="9"/>
        <v>No T+M+I</v>
      </c>
      <c r="V29">
        <v>980.40446139587539</v>
      </c>
      <c r="W29">
        <v>991.3417748232564</v>
      </c>
      <c r="X29">
        <f t="shared" si="10"/>
        <v>-10.937313427381014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1028</v>
      </c>
      <c r="D30">
        <v>1029.8499999999999</v>
      </c>
      <c r="E30">
        <v>1010.15</v>
      </c>
      <c r="F30">
        <v>1022</v>
      </c>
      <c r="G30">
        <f>_xll.TA_TYPPRICE(D30,E30,F30)</f>
        <v>1020.6666666666666</v>
      </c>
      <c r="H30">
        <v>1012.3070207388037</v>
      </c>
      <c r="I30" t="str">
        <f t="shared" si="0"/>
        <v>UP</v>
      </c>
      <c r="J30">
        <v>1004.0056444877304</v>
      </c>
      <c r="K30">
        <v>979.63930901470951</v>
      </c>
      <c r="L30" t="str">
        <f t="shared" si="1"/>
        <v>UP</v>
      </c>
      <c r="M30" t="str">
        <f t="shared" si="2"/>
        <v>UP</v>
      </c>
      <c r="N30">
        <v>84.20611392860954</v>
      </c>
      <c r="O30" t="str">
        <f t="shared" si="3"/>
        <v>UP</v>
      </c>
      <c r="P30" t="str">
        <f t="shared" si="4"/>
        <v>UP</v>
      </c>
      <c r="Q30">
        <f t="shared" si="5"/>
        <v>11.850000000000023</v>
      </c>
      <c r="R30">
        <f t="shared" si="6"/>
        <v>19.699999999999932</v>
      </c>
      <c r="S30">
        <f t="shared" si="7"/>
        <v>0.6015228426395971</v>
      </c>
      <c r="T30" t="str">
        <f t="shared" si="8"/>
        <v>No Indication</v>
      </c>
      <c r="U30" t="str">
        <f t="shared" si="9"/>
        <v>No T+M+I</v>
      </c>
      <c r="V30">
        <v>986.80377502727913</v>
      </c>
      <c r="W30">
        <v>993.61275446597813</v>
      </c>
      <c r="X30">
        <f t="shared" si="10"/>
        <v>-6.8089794386989979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1040</v>
      </c>
      <c r="D31">
        <v>1052.5</v>
      </c>
      <c r="E31">
        <v>1030.55</v>
      </c>
      <c r="F31">
        <v>1036</v>
      </c>
      <c r="G31">
        <f>_xll.TA_TYPPRICE(D31,E31,F31)</f>
        <v>1039.6833333333334</v>
      </c>
      <c r="H31">
        <v>1025.9951770360685</v>
      </c>
      <c r="I31" t="str">
        <f t="shared" si="0"/>
        <v>UP</v>
      </c>
      <c r="J31">
        <v>1014.7821679349014</v>
      </c>
      <c r="K31">
        <v>990.95279590032965</v>
      </c>
      <c r="L31" t="str">
        <f t="shared" si="1"/>
        <v>UP</v>
      </c>
      <c r="M31" t="str">
        <f t="shared" si="2"/>
        <v>UP</v>
      </c>
      <c r="N31">
        <v>87.928953227285817</v>
      </c>
      <c r="O31" t="str">
        <f t="shared" si="3"/>
        <v>UP</v>
      </c>
      <c r="P31" t="str">
        <f t="shared" si="4"/>
        <v>UP</v>
      </c>
      <c r="Q31">
        <f t="shared" si="5"/>
        <v>5.4500000000000455</v>
      </c>
      <c r="R31">
        <f t="shared" si="6"/>
        <v>21.950000000000045</v>
      </c>
      <c r="S31">
        <f t="shared" si="7"/>
        <v>0.24829157175398789</v>
      </c>
      <c r="T31" t="str">
        <f t="shared" si="8"/>
        <v>No Indication</v>
      </c>
      <c r="U31" t="str">
        <f t="shared" si="9"/>
        <v>No T+M+I</v>
      </c>
      <c r="V31">
        <v>994.37242502308231</v>
      </c>
      <c r="W31">
        <v>996.75255043146126</v>
      </c>
      <c r="X31">
        <f t="shared" si="10"/>
        <v>-2.3801254083789445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1038</v>
      </c>
      <c r="D32">
        <v>1045</v>
      </c>
      <c r="E32">
        <v>1019</v>
      </c>
      <c r="F32">
        <v>1019</v>
      </c>
      <c r="G32">
        <f>_xll.TA_TYPPRICE(D32,E32,F32)</f>
        <v>1027.6666666666667</v>
      </c>
      <c r="H32">
        <v>1026.8309218513677</v>
      </c>
      <c r="I32" t="str">
        <f t="shared" si="0"/>
        <v>DOWN</v>
      </c>
      <c r="J32">
        <v>1021.4972417271455</v>
      </c>
      <c r="K32">
        <v>997.18550792247856</v>
      </c>
      <c r="L32" t="str">
        <f t="shared" si="1"/>
        <v>No Confirmation</v>
      </c>
      <c r="M32" t="str">
        <f t="shared" si="2"/>
        <v>No Trend</v>
      </c>
      <c r="N32">
        <v>64.759347177179578</v>
      </c>
      <c r="O32" t="str">
        <f t="shared" si="3"/>
        <v>UP</v>
      </c>
      <c r="P32" t="str">
        <f t="shared" si="4"/>
        <v>No Trend + Momentum</v>
      </c>
      <c r="Q32">
        <f t="shared" si="5"/>
        <v>0</v>
      </c>
      <c r="R32">
        <f t="shared" si="6"/>
        <v>26</v>
      </c>
      <c r="S32">
        <f t="shared" si="7"/>
        <v>0</v>
      </c>
      <c r="T32" t="str">
        <f t="shared" si="8"/>
        <v>DOWN</v>
      </c>
      <c r="U32" t="str">
        <f t="shared" si="9"/>
        <v>No T+M+I</v>
      </c>
      <c r="V32">
        <v>998.16128271183891</v>
      </c>
      <c r="W32">
        <v>998.40050965876037</v>
      </c>
      <c r="X32">
        <f t="shared" si="10"/>
        <v>-0.23922694692146251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1034</v>
      </c>
      <c r="D33">
        <v>1034</v>
      </c>
      <c r="E33">
        <v>1014</v>
      </c>
      <c r="F33">
        <v>1026</v>
      </c>
      <c r="G33">
        <f>_xll.TA_TYPPRICE(D33,E33,F33)</f>
        <v>1024.6666666666667</v>
      </c>
      <c r="H33">
        <v>1025.7487942590174</v>
      </c>
      <c r="I33" t="str">
        <f t="shared" si="0"/>
        <v>UP</v>
      </c>
      <c r="J33">
        <v>1024.2756324544464</v>
      </c>
      <c r="K33">
        <v>1000.9220617174833</v>
      </c>
      <c r="L33" t="str">
        <f t="shared" si="1"/>
        <v>UP</v>
      </c>
      <c r="M33" t="str">
        <f t="shared" si="2"/>
        <v>UP</v>
      </c>
      <c r="N33">
        <v>68.968107037080742</v>
      </c>
      <c r="O33" t="str">
        <f t="shared" si="3"/>
        <v>UP</v>
      </c>
      <c r="P33" t="str">
        <f t="shared" si="4"/>
        <v>UP</v>
      </c>
      <c r="Q33">
        <f t="shared" si="5"/>
        <v>12</v>
      </c>
      <c r="R33">
        <f t="shared" si="6"/>
        <v>20</v>
      </c>
      <c r="S33">
        <f t="shared" si="7"/>
        <v>0.6</v>
      </c>
      <c r="T33" t="str">
        <f t="shared" si="8"/>
        <v>No Indication</v>
      </c>
      <c r="U33" t="str">
        <f t="shared" si="9"/>
        <v>No T+M+I</v>
      </c>
      <c r="V33">
        <v>1002.444162294633</v>
      </c>
      <c r="W33">
        <v>1000.444916350704</v>
      </c>
      <c r="X33">
        <f t="shared" si="10"/>
        <v>1.9992459439289405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340</v>
      </c>
      <c r="D34">
        <v>346</v>
      </c>
      <c r="E34">
        <v>333.05</v>
      </c>
      <c r="F34">
        <v>343</v>
      </c>
      <c r="G34">
        <f>_xll.TA_TYPPRICE(D34,E34,F34)</f>
        <v>340.68333333333334</v>
      </c>
      <c r="H34">
        <v>683.21606379617538</v>
      </c>
      <c r="I34" t="str">
        <f t="shared" si="0"/>
        <v>DOWN</v>
      </c>
      <c r="J34">
        <v>873.54771413123603</v>
      </c>
      <c r="K34">
        <v>852.50604800248698</v>
      </c>
      <c r="L34" t="str">
        <f t="shared" si="1"/>
        <v>DOWN</v>
      </c>
      <c r="M34" t="str">
        <f t="shared" si="2"/>
        <v>DOWN</v>
      </c>
      <c r="N34">
        <v>4.4306645701922474</v>
      </c>
      <c r="O34" t="str">
        <f t="shared" si="3"/>
        <v>DOWN</v>
      </c>
      <c r="P34" t="str">
        <f t="shared" si="4"/>
        <v>DOWN</v>
      </c>
      <c r="Q34">
        <f t="shared" si="5"/>
        <v>9.9499999999999886</v>
      </c>
      <c r="R34">
        <f t="shared" si="6"/>
        <v>12.949999999999989</v>
      </c>
      <c r="S34">
        <f t="shared" si="7"/>
        <v>0.76833976833976814</v>
      </c>
      <c r="T34" t="str">
        <f t="shared" si="8"/>
        <v>No Indication</v>
      </c>
      <c r="U34" t="str">
        <f t="shared" si="9"/>
        <v>No T+M+I</v>
      </c>
      <c r="V34">
        <v>900.99121424930479</v>
      </c>
      <c r="W34">
        <v>951.74529291731858</v>
      </c>
      <c r="X34">
        <f t="shared" si="10"/>
        <v>-50.75407866801379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347</v>
      </c>
      <c r="D35">
        <v>348</v>
      </c>
      <c r="E35">
        <v>335.4</v>
      </c>
      <c r="F35">
        <v>337</v>
      </c>
      <c r="G35">
        <f>_xll.TA_TYPPRICE(D35,E35,F35)</f>
        <v>340.13333333333333</v>
      </c>
      <c r="H35">
        <v>511.67469856475435</v>
      </c>
      <c r="I35" t="str">
        <f t="shared" si="0"/>
        <v>DOWN</v>
      </c>
      <c r="J35">
        <v>756.7593332131836</v>
      </c>
      <c r="K35">
        <v>737.59359289082317</v>
      </c>
      <c r="L35" t="str">
        <f t="shared" si="1"/>
        <v>DOWN</v>
      </c>
      <c r="M35" t="str">
        <f t="shared" si="2"/>
        <v>DOWN</v>
      </c>
      <c r="N35">
        <v>4.3856002270489371</v>
      </c>
      <c r="O35" t="str">
        <f t="shared" si="3"/>
        <v>DOWN</v>
      </c>
      <c r="P35" t="str">
        <f t="shared" si="4"/>
        <v>DOWN</v>
      </c>
      <c r="Q35">
        <f t="shared" si="5"/>
        <v>1.6000000000000227</v>
      </c>
      <c r="R35">
        <f t="shared" si="6"/>
        <v>12.600000000000023</v>
      </c>
      <c r="S35">
        <f t="shared" si="7"/>
        <v>0.12698412698412856</v>
      </c>
      <c r="T35" t="str">
        <f t="shared" si="8"/>
        <v>DOWN</v>
      </c>
      <c r="U35" t="str">
        <f t="shared" si="9"/>
        <v>DOWN</v>
      </c>
      <c r="V35">
        <v>814.22333513402714</v>
      </c>
      <c r="W35">
        <v>906.20860455307275</v>
      </c>
      <c r="X35">
        <f t="shared" si="10"/>
        <v>-91.985269419045608</v>
      </c>
      <c r="Y35">
        <v>-21.90828465942262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346.55</v>
      </c>
      <c r="AE35">
        <f t="shared" si="16"/>
        <v>343.20000000000005</v>
      </c>
      <c r="AF35">
        <f t="shared" si="17"/>
        <v>341.70000000000005</v>
      </c>
      <c r="AG35">
        <f t="shared" si="18"/>
        <v>340.20000000000005</v>
      </c>
      <c r="AH35">
        <f t="shared" si="19"/>
        <v>340.20000000000005</v>
      </c>
    </row>
    <row r="36" spans="1:34" x14ac:dyDescent="0.25">
      <c r="A36" t="s">
        <v>5</v>
      </c>
      <c r="B36" s="1">
        <v>42905</v>
      </c>
      <c r="C36">
        <v>338.8</v>
      </c>
      <c r="D36">
        <v>339.1</v>
      </c>
      <c r="E36">
        <v>328.8</v>
      </c>
      <c r="F36">
        <v>329</v>
      </c>
      <c r="G36">
        <f>_xll.TA_TYPPRICE(D36,E36,F36)</f>
        <v>332.3</v>
      </c>
      <c r="H36">
        <v>421.98734928237718</v>
      </c>
      <c r="I36" t="str">
        <f t="shared" si="0"/>
        <v>DOWN</v>
      </c>
      <c r="J36">
        <v>663.94614805469837</v>
      </c>
      <c r="K36">
        <v>646.75057224841805</v>
      </c>
      <c r="L36" t="str">
        <f t="shared" si="1"/>
        <v>DOWN</v>
      </c>
      <c r="M36" t="str">
        <f t="shared" si="2"/>
        <v>DOWN</v>
      </c>
      <c r="N36">
        <v>4.3124961426622255</v>
      </c>
      <c r="O36" t="str">
        <f t="shared" si="3"/>
        <v>DOWN</v>
      </c>
      <c r="P36" t="str">
        <f t="shared" si="4"/>
        <v>DOWN</v>
      </c>
      <c r="Q36">
        <f t="shared" si="5"/>
        <v>0.19999999999998863</v>
      </c>
      <c r="R36">
        <f t="shared" si="6"/>
        <v>10.300000000000011</v>
      </c>
      <c r="S36">
        <f t="shared" si="7"/>
        <v>1.9417475728154214E-2</v>
      </c>
      <c r="T36" t="str">
        <f t="shared" si="8"/>
        <v>DOWN</v>
      </c>
      <c r="U36" t="str">
        <f t="shared" si="9"/>
        <v>DOWN</v>
      </c>
      <c r="V36">
        <v>739.57359126725373</v>
      </c>
      <c r="W36">
        <v>863.45241162321554</v>
      </c>
      <c r="X36">
        <f t="shared" si="10"/>
        <v>-123.87882035596181</v>
      </c>
      <c r="Y36">
        <v>-42.302391798730454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337.95000000000005</v>
      </c>
      <c r="AE36">
        <f t="shared" si="16"/>
        <v>335.15000000000003</v>
      </c>
      <c r="AF36">
        <f t="shared" si="17"/>
        <v>333.95000000000005</v>
      </c>
      <c r="AG36">
        <f t="shared" si="18"/>
        <v>332.75</v>
      </c>
      <c r="AH36">
        <f t="shared" si="19"/>
        <v>332.75</v>
      </c>
    </row>
    <row r="37" spans="1:34" x14ac:dyDescent="0.25">
      <c r="A37" t="s">
        <v>5</v>
      </c>
      <c r="B37" s="1">
        <v>42906</v>
      </c>
      <c r="C37">
        <v>331.4</v>
      </c>
      <c r="D37">
        <v>336.05</v>
      </c>
      <c r="E37">
        <v>327.10000000000002</v>
      </c>
      <c r="F37">
        <v>335</v>
      </c>
      <c r="G37">
        <f>_xll.TA_TYPPRICE(D37,E37,F37)</f>
        <v>332.7166666666667</v>
      </c>
      <c r="H37">
        <v>377.35200797452194</v>
      </c>
      <c r="I37" t="str">
        <f t="shared" si="0"/>
        <v>DOWN</v>
      </c>
      <c r="J37">
        <v>591.08033737587652</v>
      </c>
      <c r="K37">
        <v>575.71711174876964</v>
      </c>
      <c r="L37" t="str">
        <f t="shared" si="1"/>
        <v>DOWN</v>
      </c>
      <c r="M37" t="str">
        <f t="shared" si="2"/>
        <v>DOWN</v>
      </c>
      <c r="N37">
        <v>5.7848247084048605</v>
      </c>
      <c r="O37" t="str">
        <f t="shared" si="3"/>
        <v>DOWN</v>
      </c>
      <c r="P37" t="str">
        <f t="shared" si="4"/>
        <v>DOWN</v>
      </c>
      <c r="Q37">
        <f t="shared" si="5"/>
        <v>7.8999999999999773</v>
      </c>
      <c r="R37">
        <f t="shared" si="6"/>
        <v>8.9499999999999886</v>
      </c>
      <c r="S37">
        <f t="shared" si="7"/>
        <v>0.88268156424580868</v>
      </c>
      <c r="T37" t="str">
        <f t="shared" si="8"/>
        <v>UP</v>
      </c>
      <c r="U37" t="str">
        <f t="shared" si="9"/>
        <v>No T+M+I</v>
      </c>
      <c r="V37">
        <v>677.33150030306081</v>
      </c>
      <c r="W37">
        <v>824.30778854001437</v>
      </c>
      <c r="X37">
        <f t="shared" si="10"/>
        <v>-146.97628823695356</v>
      </c>
      <c r="Y37">
        <v>-63.237171086375078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334</v>
      </c>
      <c r="D38">
        <v>339.15</v>
      </c>
      <c r="E38">
        <v>332.75</v>
      </c>
      <c r="F38">
        <v>337</v>
      </c>
      <c r="G38">
        <f>_xll.TA_TYPPRICE(D38,E38,F38)</f>
        <v>336.3</v>
      </c>
      <c r="H38">
        <v>356.82600398726095</v>
      </c>
      <c r="I38" t="str">
        <f t="shared" si="0"/>
        <v>DOWN</v>
      </c>
      <c r="J38">
        <v>535.09581795901511</v>
      </c>
      <c r="K38">
        <v>521.72442024904308</v>
      </c>
      <c r="L38" t="str">
        <f t="shared" si="1"/>
        <v>DOWN</v>
      </c>
      <c r="M38" t="str">
        <f t="shared" si="2"/>
        <v>DOWN</v>
      </c>
      <c r="N38">
        <v>6.3850076903470292</v>
      </c>
      <c r="O38" t="str">
        <f t="shared" si="3"/>
        <v>DOWN</v>
      </c>
      <c r="P38" t="str">
        <f t="shared" si="4"/>
        <v>DOWN</v>
      </c>
      <c r="Q38">
        <f t="shared" si="5"/>
        <v>4.25</v>
      </c>
      <c r="R38">
        <f t="shared" si="6"/>
        <v>6.3999999999999773</v>
      </c>
      <c r="S38">
        <f t="shared" si="7"/>
        <v>0.66406250000000233</v>
      </c>
      <c r="T38" t="str">
        <f t="shared" si="8"/>
        <v>No Indication</v>
      </c>
      <c r="U38" t="str">
        <f t="shared" si="9"/>
        <v>No T+M+I</v>
      </c>
      <c r="V38">
        <v>624.97280794874371</v>
      </c>
      <c r="W38">
        <v>788.21091531482807</v>
      </c>
      <c r="X38">
        <f t="shared" si="10"/>
        <v>-163.23810736608436</v>
      </c>
      <c r="Y38">
        <v>-83.237358342316938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338</v>
      </c>
      <c r="D39">
        <v>342.5</v>
      </c>
      <c r="E39">
        <v>330.8</v>
      </c>
      <c r="F39">
        <v>332</v>
      </c>
      <c r="G39">
        <f>_xll.TA_TYPPRICE(D39,E39,F39)</f>
        <v>335.09999999999997</v>
      </c>
      <c r="H39">
        <v>345.96300199363043</v>
      </c>
      <c r="I39" t="str">
        <f t="shared" si="0"/>
        <v>DOWN</v>
      </c>
      <c r="J39">
        <v>492.29674730145621</v>
      </c>
      <c r="K39">
        <v>479.29677130481127</v>
      </c>
      <c r="L39" t="str">
        <f t="shared" si="1"/>
        <v>DOWN</v>
      </c>
      <c r="M39" t="str">
        <f t="shared" si="2"/>
        <v>DOWN</v>
      </c>
      <c r="N39">
        <v>6.2603802850503101</v>
      </c>
      <c r="O39" t="str">
        <f t="shared" si="3"/>
        <v>DOWN</v>
      </c>
      <c r="P39" t="str">
        <f t="shared" si="4"/>
        <v>DOWN</v>
      </c>
      <c r="Q39">
        <f t="shared" si="5"/>
        <v>1.1999999999999886</v>
      </c>
      <c r="R39">
        <f t="shared" si="6"/>
        <v>11.699999999999989</v>
      </c>
      <c r="S39">
        <f t="shared" si="7"/>
        <v>0.10256410256410169</v>
      </c>
      <c r="T39" t="str">
        <f t="shared" si="8"/>
        <v>DOWN</v>
      </c>
      <c r="U39" t="str">
        <f t="shared" si="9"/>
        <v>DOWN</v>
      </c>
      <c r="V39">
        <v>579.90006826432159</v>
      </c>
      <c r="W39">
        <v>754.41751418039632</v>
      </c>
      <c r="X39">
        <f t="shared" si="10"/>
        <v>-174.51744591607473</v>
      </c>
      <c r="Y39">
        <v>-101.4933758570685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341.15000000000003</v>
      </c>
      <c r="AE39">
        <f t="shared" si="16"/>
        <v>338.05</v>
      </c>
      <c r="AF39">
        <f t="shared" si="17"/>
        <v>336.65000000000003</v>
      </c>
      <c r="AG39">
        <f t="shared" si="18"/>
        <v>335.25</v>
      </c>
      <c r="AH39">
        <f t="shared" si="19"/>
        <v>335.25</v>
      </c>
    </row>
    <row r="40" spans="1:34" x14ac:dyDescent="0.25">
      <c r="A40" t="s">
        <v>5</v>
      </c>
      <c r="B40" s="1">
        <v>42909</v>
      </c>
      <c r="C40">
        <v>334.7</v>
      </c>
      <c r="D40">
        <v>336.8</v>
      </c>
      <c r="E40">
        <v>327</v>
      </c>
      <c r="F40">
        <v>330</v>
      </c>
      <c r="G40">
        <f>_xll.TA_TYPPRICE(D40,E40,F40)</f>
        <v>331.26666666666665</v>
      </c>
      <c r="H40">
        <v>338.61483433014854</v>
      </c>
      <c r="I40" t="str">
        <f t="shared" si="0"/>
        <v>DOWN</v>
      </c>
      <c r="J40">
        <v>457.74191456779926</v>
      </c>
      <c r="K40">
        <v>445.45304434818655</v>
      </c>
      <c r="L40" t="str">
        <f t="shared" si="1"/>
        <v>DOWN</v>
      </c>
      <c r="M40" t="str">
        <f t="shared" si="2"/>
        <v>DOWN</v>
      </c>
      <c r="N40">
        <v>6.1998733781087525</v>
      </c>
      <c r="O40" t="str">
        <f t="shared" si="3"/>
        <v>DOWN</v>
      </c>
      <c r="P40" t="str">
        <f t="shared" si="4"/>
        <v>DOWN</v>
      </c>
      <c r="Q40">
        <f t="shared" si="5"/>
        <v>3</v>
      </c>
      <c r="R40">
        <f t="shared" si="6"/>
        <v>9.8000000000000114</v>
      </c>
      <c r="S40">
        <f t="shared" si="7"/>
        <v>0.30612244897959145</v>
      </c>
      <c r="T40" t="str">
        <f t="shared" si="8"/>
        <v>No Indication</v>
      </c>
      <c r="U40" t="str">
        <f t="shared" si="9"/>
        <v>No T+M+I</v>
      </c>
      <c r="V40">
        <v>541.45390391596447</v>
      </c>
      <c r="W40">
        <v>722.97917979666329</v>
      </c>
      <c r="X40">
        <f t="shared" si="10"/>
        <v>-181.52527588069881</v>
      </c>
      <c r="Y40">
        <v>-117.49975586179457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327</v>
      </c>
      <c r="D41">
        <v>332.9</v>
      </c>
      <c r="E41">
        <v>319.89999999999998</v>
      </c>
      <c r="F41">
        <v>323</v>
      </c>
      <c r="G41">
        <f>_xll.TA_TYPPRICE(D41,E41,F41)</f>
        <v>325.26666666666665</v>
      </c>
      <c r="H41">
        <v>331.94075049840762</v>
      </c>
      <c r="I41" t="str">
        <f t="shared" si="0"/>
        <v>DOWN</v>
      </c>
      <c r="J41">
        <v>429.9992668860661</v>
      </c>
      <c r="K41">
        <v>417.55236782636734</v>
      </c>
      <c r="L41" t="str">
        <f t="shared" si="1"/>
        <v>DOWN</v>
      </c>
      <c r="M41" t="str">
        <f t="shared" si="2"/>
        <v>DOWN</v>
      </c>
      <c r="N41">
        <v>5.9483497487322641</v>
      </c>
      <c r="O41" t="str">
        <f t="shared" si="3"/>
        <v>DOWN</v>
      </c>
      <c r="P41" t="str">
        <f t="shared" si="4"/>
        <v>DOWN</v>
      </c>
      <c r="Q41">
        <f t="shared" si="5"/>
        <v>3.1000000000000227</v>
      </c>
      <c r="R41">
        <f t="shared" si="6"/>
        <v>13</v>
      </c>
      <c r="S41">
        <f t="shared" si="7"/>
        <v>0.23846153846154022</v>
      </c>
      <c r="T41" t="str">
        <f t="shared" si="8"/>
        <v>No Indication</v>
      </c>
      <c r="U41" t="str">
        <f t="shared" si="9"/>
        <v>No T+M+I</v>
      </c>
      <c r="V41">
        <v>507.84561100581607</v>
      </c>
      <c r="W41">
        <v>693.35109240431791</v>
      </c>
      <c r="X41">
        <f t="shared" si="10"/>
        <v>-185.50548139850184</v>
      </c>
      <c r="Y41">
        <v>-131.10090096913603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322.95</v>
      </c>
      <c r="D42">
        <v>329.55</v>
      </c>
      <c r="E42">
        <v>319.25</v>
      </c>
      <c r="F42">
        <v>330</v>
      </c>
      <c r="G42">
        <f>_xll.TA_TYPPRICE(D42,E42,F42)</f>
        <v>326.26666666666665</v>
      </c>
      <c r="H42">
        <v>329.10370858253714</v>
      </c>
      <c r="I42" t="str">
        <f t="shared" si="0"/>
        <v>UP</v>
      </c>
      <c r="J42">
        <v>407.67720757805142</v>
      </c>
      <c r="K42">
        <v>395.70739719828572</v>
      </c>
      <c r="L42" t="str">
        <f t="shared" si="1"/>
        <v>DOWN</v>
      </c>
      <c r="M42" t="str">
        <f t="shared" si="2"/>
        <v>No Trend</v>
      </c>
      <c r="N42">
        <v>10.487650329959228</v>
      </c>
      <c r="O42" t="str">
        <f t="shared" si="3"/>
        <v>DOWN</v>
      </c>
      <c r="P42" t="str">
        <f t="shared" si="4"/>
        <v>No Trend + Momentum</v>
      </c>
      <c r="Q42">
        <f t="shared" si="5"/>
        <v>10.75</v>
      </c>
      <c r="R42">
        <f t="shared" si="6"/>
        <v>10.300000000000011</v>
      </c>
      <c r="S42">
        <f t="shared" si="7"/>
        <v>1.0436893203883484</v>
      </c>
      <c r="T42" t="str">
        <f t="shared" si="8"/>
        <v>UP</v>
      </c>
      <c r="U42" t="str">
        <f t="shared" si="9"/>
        <v>No T+M+I</v>
      </c>
      <c r="V42">
        <v>480.48474777415208</v>
      </c>
      <c r="W42">
        <v>666.43619667066469</v>
      </c>
      <c r="X42">
        <f t="shared" si="10"/>
        <v>-185.9514488965126</v>
      </c>
      <c r="Y42">
        <v>-142.07101055461135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329.1</v>
      </c>
      <c r="D43">
        <v>334.4</v>
      </c>
      <c r="E43">
        <v>325.75</v>
      </c>
      <c r="F43">
        <v>328</v>
      </c>
      <c r="G43">
        <f>_xll.TA_TYPPRICE(D43,E43,F43)</f>
        <v>329.38333333333333</v>
      </c>
      <c r="H43">
        <v>329.24352095793523</v>
      </c>
      <c r="I43" t="str">
        <f t="shared" si="0"/>
        <v>DOWN</v>
      </c>
      <c r="J43">
        <v>391.39338367181779</v>
      </c>
      <c r="K43">
        <v>380.161308932</v>
      </c>
      <c r="L43" t="str">
        <f t="shared" si="1"/>
        <v>DOWN</v>
      </c>
      <c r="M43" t="str">
        <f t="shared" si="2"/>
        <v>DOWN</v>
      </c>
      <c r="N43">
        <v>10.309936800120756</v>
      </c>
      <c r="O43" t="str">
        <f t="shared" si="3"/>
        <v>DOWN</v>
      </c>
      <c r="P43" t="str">
        <f t="shared" si="4"/>
        <v>DOWN</v>
      </c>
      <c r="Q43">
        <f t="shared" si="5"/>
        <v>2.25</v>
      </c>
      <c r="R43">
        <f t="shared" si="6"/>
        <v>8.6499999999999773</v>
      </c>
      <c r="S43">
        <f t="shared" si="7"/>
        <v>0.26011560693641689</v>
      </c>
      <c r="T43" t="str">
        <f t="shared" si="8"/>
        <v>No Indication</v>
      </c>
      <c r="U43" t="str">
        <f t="shared" si="9"/>
        <v>No T+M+I</v>
      </c>
      <c r="V43">
        <v>457.02555580889793</v>
      </c>
      <c r="W43">
        <v>641.36684876913398</v>
      </c>
      <c r="X43">
        <f t="shared" si="10"/>
        <v>-184.34129296023605</v>
      </c>
      <c r="Y43">
        <v>-150.5250670357363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328.45</v>
      </c>
      <c r="D44">
        <v>332.65</v>
      </c>
      <c r="E44">
        <v>326.7</v>
      </c>
      <c r="F44">
        <v>330</v>
      </c>
      <c r="G44">
        <f>_xll.TA_TYPPRICE(D44,E44,F44)</f>
        <v>329.7833333333333</v>
      </c>
      <c r="H44">
        <v>329.5134271456343</v>
      </c>
      <c r="I44" t="str">
        <f t="shared" si="0"/>
        <v>UP</v>
      </c>
      <c r="J44">
        <v>378.33929841141384</v>
      </c>
      <c r="K44">
        <v>368.28101805822223</v>
      </c>
      <c r="L44" t="str">
        <f t="shared" si="1"/>
        <v>DOWN</v>
      </c>
      <c r="M44" t="str">
        <f t="shared" si="2"/>
        <v>No Trend</v>
      </c>
      <c r="N44">
        <v>12.170283079738068</v>
      </c>
      <c r="O44" t="str">
        <f t="shared" si="3"/>
        <v>DOWN</v>
      </c>
      <c r="P44" t="str">
        <f t="shared" si="4"/>
        <v>No Trend + Momentum</v>
      </c>
      <c r="Q44">
        <f t="shared" si="5"/>
        <v>3.3000000000000114</v>
      </c>
      <c r="R44">
        <f t="shared" si="6"/>
        <v>5.9499999999999886</v>
      </c>
      <c r="S44">
        <f t="shared" si="7"/>
        <v>0.55462184873949882</v>
      </c>
      <c r="T44" t="str">
        <f t="shared" si="8"/>
        <v>No Indication</v>
      </c>
      <c r="U44" t="str">
        <f t="shared" si="9"/>
        <v>No T+M+I</v>
      </c>
      <c r="V44">
        <v>437.48316260752904</v>
      </c>
      <c r="W44">
        <v>618.30263774919808</v>
      </c>
      <c r="X44">
        <f t="shared" si="10"/>
        <v>-180.81947514166905</v>
      </c>
      <c r="Y44">
        <v>-156.58394865692284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330</v>
      </c>
      <c r="D45">
        <v>332.25</v>
      </c>
      <c r="E45">
        <v>328.1</v>
      </c>
      <c r="F45">
        <v>332</v>
      </c>
      <c r="G45">
        <f>_xll.TA_TYPPRICE(D45,E45,F45)</f>
        <v>330.78333333333336</v>
      </c>
      <c r="H45">
        <v>330.1483802394838</v>
      </c>
      <c r="I45" t="str">
        <f t="shared" si="0"/>
        <v>UP</v>
      </c>
      <c r="J45">
        <v>368.09723209776632</v>
      </c>
      <c r="K45">
        <v>359.35190293417287</v>
      </c>
      <c r="L45" t="str">
        <f t="shared" si="1"/>
        <v>DOWN</v>
      </c>
      <c r="M45" t="str">
        <f t="shared" si="2"/>
        <v>No Trend</v>
      </c>
      <c r="N45">
        <v>14.389932135163594</v>
      </c>
      <c r="O45" t="str">
        <f t="shared" si="3"/>
        <v>DOWN</v>
      </c>
      <c r="P45" t="str">
        <f t="shared" si="4"/>
        <v>No Trend + Momentum</v>
      </c>
      <c r="Q45">
        <f t="shared" si="5"/>
        <v>3.8999999999999773</v>
      </c>
      <c r="R45">
        <f t="shared" si="6"/>
        <v>4.1499999999999773</v>
      </c>
      <c r="S45">
        <f t="shared" si="7"/>
        <v>0.93975903614457801</v>
      </c>
      <c r="T45" t="str">
        <f t="shared" si="8"/>
        <v>UP</v>
      </c>
      <c r="U45" t="str">
        <f t="shared" si="9"/>
        <v>No T+M+I</v>
      </c>
      <c r="V45">
        <v>421.25498374483226</v>
      </c>
      <c r="W45">
        <v>597.09503495296121</v>
      </c>
      <c r="X45">
        <f t="shared" si="10"/>
        <v>-175.84005120812895</v>
      </c>
      <c r="Y45">
        <v>-160.43516916716408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333.7</v>
      </c>
      <c r="D46">
        <v>335.5</v>
      </c>
      <c r="E46">
        <v>328</v>
      </c>
      <c r="F46">
        <v>334</v>
      </c>
      <c r="G46">
        <f>_xll.TA_TYPPRICE(D46,E46,F46)</f>
        <v>332.5</v>
      </c>
      <c r="H46">
        <v>331.3241901197419</v>
      </c>
      <c r="I46" t="str">
        <f t="shared" si="0"/>
        <v>UP</v>
      </c>
      <c r="J46">
        <v>360.85340274270715</v>
      </c>
      <c r="K46">
        <v>352.38481339324557</v>
      </c>
      <c r="L46" t="str">
        <f t="shared" si="1"/>
        <v>DOWN</v>
      </c>
      <c r="M46" t="str">
        <f t="shared" si="2"/>
        <v>No Trend</v>
      </c>
      <c r="N46">
        <v>17.011556493903917</v>
      </c>
      <c r="O46" t="str">
        <f t="shared" si="3"/>
        <v>DOWN</v>
      </c>
      <c r="P46" t="str">
        <f t="shared" si="4"/>
        <v>No Trend + Momentum</v>
      </c>
      <c r="Q46">
        <f t="shared" si="5"/>
        <v>6</v>
      </c>
      <c r="R46">
        <f t="shared" si="6"/>
        <v>7.5</v>
      </c>
      <c r="S46">
        <f t="shared" si="7"/>
        <v>0.8</v>
      </c>
      <c r="T46" t="str">
        <f t="shared" si="8"/>
        <v>No Indication</v>
      </c>
      <c r="U46" t="str">
        <f t="shared" si="9"/>
        <v>No T+M+I</v>
      </c>
      <c r="V46">
        <v>407.83114009178115</v>
      </c>
      <c r="W46">
        <v>577.60651384533446</v>
      </c>
      <c r="X46">
        <f t="shared" si="10"/>
        <v>-169.77537375355331</v>
      </c>
      <c r="Y46">
        <v>-162.30321008444193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335</v>
      </c>
      <c r="D47">
        <v>341</v>
      </c>
      <c r="E47">
        <v>333.4</v>
      </c>
      <c r="F47">
        <v>341</v>
      </c>
      <c r="G47">
        <f>_xll.TA_TYPPRICE(D47,E47,F47)</f>
        <v>338.46666666666664</v>
      </c>
      <c r="H47">
        <v>334.89542839320427</v>
      </c>
      <c r="I47" t="str">
        <f t="shared" si="0"/>
        <v>UP</v>
      </c>
      <c r="J47">
        <v>356.44153546655002</v>
      </c>
      <c r="K47">
        <v>348.1659659725243</v>
      </c>
      <c r="L47" t="str">
        <f t="shared" si="1"/>
        <v>DOWN</v>
      </c>
      <c r="M47" t="str">
        <f t="shared" si="2"/>
        <v>No Trend</v>
      </c>
      <c r="N47">
        <v>26.816335943108854</v>
      </c>
      <c r="O47" t="str">
        <f t="shared" si="3"/>
        <v>DOWN</v>
      </c>
      <c r="P47" t="str">
        <f t="shared" si="4"/>
        <v>No Trend + Momentum</v>
      </c>
      <c r="Q47">
        <f t="shared" si="5"/>
        <v>7.6000000000000227</v>
      </c>
      <c r="R47">
        <f t="shared" si="6"/>
        <v>7.6000000000000227</v>
      </c>
      <c r="S47">
        <f t="shared" si="7"/>
        <v>1</v>
      </c>
      <c r="T47" t="str">
        <f t="shared" si="8"/>
        <v>UP</v>
      </c>
      <c r="U47" t="str">
        <f t="shared" si="9"/>
        <v>No T+M+I</v>
      </c>
      <c r="V47">
        <v>397.54942623150714</v>
      </c>
      <c r="W47">
        <v>560.08010541234671</v>
      </c>
      <c r="X47">
        <f t="shared" si="10"/>
        <v>-162.53067918083957</v>
      </c>
      <c r="Y47">
        <v>-162.34870390372146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342</v>
      </c>
      <c r="D48">
        <v>343.5</v>
      </c>
      <c r="E48">
        <v>337.55</v>
      </c>
      <c r="F48">
        <v>338</v>
      </c>
      <c r="G48">
        <f>_xll.TA_TYPPRICE(D48,E48,F48)</f>
        <v>339.68333333333334</v>
      </c>
      <c r="H48">
        <v>337.28938086326878</v>
      </c>
      <c r="I48" t="str">
        <f t="shared" si="0"/>
        <v>UP</v>
      </c>
      <c r="J48">
        <v>353.56563869620555</v>
      </c>
      <c r="K48">
        <v>345.80686242307445</v>
      </c>
      <c r="L48" t="str">
        <f t="shared" si="1"/>
        <v>DOWN</v>
      </c>
      <c r="M48" t="str">
        <f t="shared" si="2"/>
        <v>No Trend</v>
      </c>
      <c r="N48">
        <v>25.220089090767772</v>
      </c>
      <c r="O48" t="str">
        <f t="shared" si="3"/>
        <v>DOWN</v>
      </c>
      <c r="P48" t="str">
        <f t="shared" si="4"/>
        <v>No Trend + Momentum</v>
      </c>
      <c r="Q48">
        <f t="shared" si="5"/>
        <v>0.44999999999998863</v>
      </c>
      <c r="R48">
        <f t="shared" si="6"/>
        <v>5.9499999999999886</v>
      </c>
      <c r="S48">
        <f t="shared" si="7"/>
        <v>7.5630252100838569E-2</v>
      </c>
      <c r="T48" t="str">
        <f t="shared" si="8"/>
        <v>DOWN</v>
      </c>
      <c r="U48" t="str">
        <f t="shared" si="9"/>
        <v>No T+M+I</v>
      </c>
      <c r="V48">
        <v>388.3879760420445</v>
      </c>
      <c r="W48">
        <v>543.62972723365442</v>
      </c>
      <c r="X48">
        <f t="shared" si="10"/>
        <v>-155.24175119160992</v>
      </c>
      <c r="Y48">
        <v>-160.92731336129916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338.8</v>
      </c>
      <c r="D49">
        <v>343.8</v>
      </c>
      <c r="E49">
        <v>335.15</v>
      </c>
      <c r="F49">
        <v>337</v>
      </c>
      <c r="G49">
        <f>_xll.TA_TYPPRICE(D49,E49,F49)</f>
        <v>338.65000000000003</v>
      </c>
      <c r="H49">
        <v>337.96969043163438</v>
      </c>
      <c r="I49" t="str">
        <f t="shared" si="0"/>
        <v>DOWN</v>
      </c>
      <c r="J49">
        <v>351.39549676371541</v>
      </c>
      <c r="K49">
        <v>343.43867077350234</v>
      </c>
      <c r="L49" t="str">
        <f t="shared" si="1"/>
        <v>DOWN</v>
      </c>
      <c r="M49" t="str">
        <f t="shared" si="2"/>
        <v>DOWN</v>
      </c>
      <c r="N49">
        <v>24.609715180422302</v>
      </c>
      <c r="O49" t="str">
        <f t="shared" si="3"/>
        <v>DOWN</v>
      </c>
      <c r="P49" t="str">
        <f t="shared" si="4"/>
        <v>DOWN</v>
      </c>
      <c r="Q49">
        <f t="shared" si="5"/>
        <v>1.8500000000000227</v>
      </c>
      <c r="R49">
        <f t="shared" si="6"/>
        <v>8.6500000000000341</v>
      </c>
      <c r="S49">
        <f t="shared" si="7"/>
        <v>0.21387283236994398</v>
      </c>
      <c r="T49" t="str">
        <f t="shared" si="8"/>
        <v>No Indication</v>
      </c>
      <c r="U49" t="str">
        <f t="shared" si="9"/>
        <v>No T+M+I</v>
      </c>
      <c r="V49">
        <v>380.48213357403768</v>
      </c>
      <c r="W49">
        <v>528.32382151264301</v>
      </c>
      <c r="X49">
        <f t="shared" si="10"/>
        <v>-147.84168793860533</v>
      </c>
      <c r="Y49">
        <v>-158.31018827676039</v>
      </c>
      <c r="Z49" t="str">
        <f t="shared" si="11"/>
        <v>UP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370</v>
      </c>
      <c r="D50">
        <v>370</v>
      </c>
      <c r="E50">
        <v>303.5</v>
      </c>
      <c r="F50">
        <v>322</v>
      </c>
      <c r="G50">
        <f>_xll.TA_TYPPRICE(D50,E50,F50)</f>
        <v>331.83333333333331</v>
      </c>
      <c r="H50">
        <v>334.90151188248387</v>
      </c>
      <c r="I50" t="str">
        <f t="shared" si="0"/>
        <v>DOWN</v>
      </c>
      <c r="J50">
        <v>355.52983081622313</v>
      </c>
      <c r="K50">
        <v>334.56341060161293</v>
      </c>
      <c r="L50" t="str">
        <f t="shared" si="1"/>
        <v>DOWN</v>
      </c>
      <c r="M50" t="str">
        <f t="shared" si="2"/>
        <v>DOWN</v>
      </c>
      <c r="N50">
        <v>16.928023512502605</v>
      </c>
      <c r="O50" t="str">
        <f t="shared" si="3"/>
        <v>DOWN</v>
      </c>
      <c r="P50" t="str">
        <f t="shared" si="4"/>
        <v>DOWN</v>
      </c>
      <c r="Q50">
        <f t="shared" si="5"/>
        <v>18.5</v>
      </c>
      <c r="R50">
        <f t="shared" si="6"/>
        <v>66.5</v>
      </c>
      <c r="S50">
        <f t="shared" si="7"/>
        <v>0.2781954887218045</v>
      </c>
      <c r="T50" t="str">
        <f t="shared" si="8"/>
        <v>No Indication</v>
      </c>
      <c r="U50" t="str">
        <f t="shared" si="9"/>
        <v>No T+M+I</v>
      </c>
      <c r="V50">
        <v>371.48488225495498</v>
      </c>
      <c r="W50">
        <v>513.04057547466948</v>
      </c>
      <c r="X50">
        <f t="shared" si="10"/>
        <v>-141.5556932197145</v>
      </c>
      <c r="Y50">
        <v>-154.9592892653512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325.3</v>
      </c>
      <c r="D51">
        <v>329.4</v>
      </c>
      <c r="E51">
        <v>322.2</v>
      </c>
      <c r="F51">
        <v>323</v>
      </c>
      <c r="G51">
        <f>_xll.TA_TYPPRICE(D51,E51,F51)</f>
        <v>324.86666666666662</v>
      </c>
      <c r="H51">
        <v>329.88408927457522</v>
      </c>
      <c r="I51" t="str">
        <f t="shared" si="0"/>
        <v>DOWN</v>
      </c>
      <c r="J51">
        <v>349.72320174595131</v>
      </c>
      <c r="K51">
        <v>331.81598602347674</v>
      </c>
      <c r="L51" t="str">
        <f t="shared" si="1"/>
        <v>DOWN</v>
      </c>
      <c r="M51" t="str">
        <f t="shared" si="2"/>
        <v>DOWN</v>
      </c>
      <c r="N51">
        <v>19.034086037378138</v>
      </c>
      <c r="O51" t="str">
        <f t="shared" si="3"/>
        <v>DOWN</v>
      </c>
      <c r="P51" t="str">
        <f t="shared" si="4"/>
        <v>DOWN</v>
      </c>
      <c r="Q51">
        <f t="shared" si="5"/>
        <v>0.80000000000001137</v>
      </c>
      <c r="R51">
        <f t="shared" si="6"/>
        <v>7.1999999999999886</v>
      </c>
      <c r="S51">
        <f t="shared" si="7"/>
        <v>0.11111111111111287</v>
      </c>
      <c r="T51" t="str">
        <f t="shared" si="8"/>
        <v>DOWN</v>
      </c>
      <c r="U51" t="str">
        <f t="shared" si="9"/>
        <v>DOWN</v>
      </c>
      <c r="V51">
        <v>364.02566960034653</v>
      </c>
      <c r="W51">
        <v>498.96349580987913</v>
      </c>
      <c r="X51">
        <f t="shared" si="10"/>
        <v>-134.9378262095326</v>
      </c>
      <c r="Y51">
        <v>-150.95499665418748</v>
      </c>
      <c r="Z51" t="str">
        <f t="shared" si="11"/>
        <v>UP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345.2</v>
      </c>
      <c r="D52">
        <v>369.85</v>
      </c>
      <c r="E52">
        <v>340.25</v>
      </c>
      <c r="F52">
        <v>369</v>
      </c>
      <c r="G52">
        <f>_xll.TA_TYPPRICE(D52,E52,F52)</f>
        <v>359.7</v>
      </c>
      <c r="H52">
        <v>344.79204463728763</v>
      </c>
      <c r="I52" t="str">
        <f t="shared" si="0"/>
        <v>UP</v>
      </c>
      <c r="J52">
        <v>354.19582358018437</v>
      </c>
      <c r="K52">
        <v>333.69021135159301</v>
      </c>
      <c r="L52" t="str">
        <f t="shared" si="1"/>
        <v>UP</v>
      </c>
      <c r="M52" t="str">
        <f t="shared" si="2"/>
        <v>UP</v>
      </c>
      <c r="N52">
        <v>67.056963958870625</v>
      </c>
      <c r="O52" t="str">
        <f t="shared" si="3"/>
        <v>UP</v>
      </c>
      <c r="P52" t="str">
        <f t="shared" si="4"/>
        <v>UP</v>
      </c>
      <c r="Q52">
        <f t="shared" si="5"/>
        <v>28.75</v>
      </c>
      <c r="R52">
        <f t="shared" si="6"/>
        <v>29.600000000000023</v>
      </c>
      <c r="S52">
        <f t="shared" si="7"/>
        <v>0.97128378378378299</v>
      </c>
      <c r="T52" t="str">
        <f t="shared" si="8"/>
        <v>UP</v>
      </c>
      <c r="U52" t="str">
        <f t="shared" si="9"/>
        <v>UP</v>
      </c>
      <c r="V52">
        <v>364.79095120029319</v>
      </c>
      <c r="W52">
        <v>489.33657019433252</v>
      </c>
      <c r="X52">
        <f t="shared" si="10"/>
        <v>-124.54561899403933</v>
      </c>
      <c r="Y52">
        <v>-145.67312112215785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368</v>
      </c>
      <c r="D53">
        <v>370</v>
      </c>
      <c r="E53">
        <v>357.35</v>
      </c>
      <c r="F53">
        <v>366</v>
      </c>
      <c r="G53">
        <f>_xll.TA_TYPPRICE(D53,E53,F53)</f>
        <v>364.45</v>
      </c>
      <c r="H53">
        <v>354.62102231864378</v>
      </c>
      <c r="I53" t="str">
        <f t="shared" si="0"/>
        <v>UP</v>
      </c>
      <c r="J53">
        <v>357.70786278458786</v>
      </c>
      <c r="K53">
        <v>338.9479421623501</v>
      </c>
      <c r="L53" t="str">
        <f t="shared" si="1"/>
        <v>UP</v>
      </c>
      <c r="M53" t="str">
        <f t="shared" si="2"/>
        <v>UP</v>
      </c>
      <c r="N53">
        <v>63.964134833907885</v>
      </c>
      <c r="O53" t="str">
        <f t="shared" si="3"/>
        <v>UP</v>
      </c>
      <c r="P53" t="str">
        <f t="shared" si="4"/>
        <v>UP</v>
      </c>
      <c r="Q53">
        <f t="shared" si="5"/>
        <v>8.6499999999999773</v>
      </c>
      <c r="R53">
        <f t="shared" si="6"/>
        <v>12.649999999999977</v>
      </c>
      <c r="S53">
        <f t="shared" si="7"/>
        <v>0.68379446640316144</v>
      </c>
      <c r="T53" t="str">
        <f t="shared" si="8"/>
        <v>No Indication</v>
      </c>
      <c r="U53" t="str">
        <f t="shared" si="9"/>
        <v>No T+M+I</v>
      </c>
      <c r="V53">
        <v>364.97695870794041</v>
      </c>
      <c r="W53">
        <v>480.20052795771528</v>
      </c>
      <c r="X53">
        <f t="shared" si="10"/>
        <v>-115.22356924977487</v>
      </c>
      <c r="Y53">
        <v>-139.58321074768125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389.75</v>
      </c>
      <c r="D54">
        <v>404.45</v>
      </c>
      <c r="E54">
        <v>386.25</v>
      </c>
      <c r="F54">
        <v>398</v>
      </c>
      <c r="G54">
        <f>_xll.TA_TYPPRICE(D54,E54,F54)</f>
        <v>396.23333333333335</v>
      </c>
      <c r="H54">
        <v>375.42717782598857</v>
      </c>
      <c r="I54" t="str">
        <f t="shared" si="0"/>
        <v>UP</v>
      </c>
      <c r="J54">
        <v>368.0950043880128</v>
      </c>
      <c r="K54">
        <v>349.45951057071676</v>
      </c>
      <c r="L54" t="str">
        <f t="shared" si="1"/>
        <v>UP</v>
      </c>
      <c r="M54" t="str">
        <f t="shared" si="2"/>
        <v>UP</v>
      </c>
      <c r="N54">
        <v>77.686294597722949</v>
      </c>
      <c r="O54" t="str">
        <f t="shared" si="3"/>
        <v>UP</v>
      </c>
      <c r="P54" t="str">
        <f t="shared" si="4"/>
        <v>UP</v>
      </c>
      <c r="Q54">
        <f t="shared" si="5"/>
        <v>11.75</v>
      </c>
      <c r="R54">
        <f t="shared" si="6"/>
        <v>18.199999999999989</v>
      </c>
      <c r="S54">
        <f t="shared" si="7"/>
        <v>0.64560439560439598</v>
      </c>
      <c r="T54" t="str">
        <f t="shared" si="8"/>
        <v>No Indication</v>
      </c>
      <c r="U54" t="str">
        <f t="shared" si="9"/>
        <v>No T+M+I</v>
      </c>
      <c r="V54">
        <v>370.05742659902648</v>
      </c>
      <c r="W54">
        <v>474.11159996084746</v>
      </c>
      <c r="X54">
        <f t="shared" si="10"/>
        <v>-104.05417336182097</v>
      </c>
      <c r="Y54">
        <v>-132.4774032705092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400.35</v>
      </c>
      <c r="D55">
        <v>412.4</v>
      </c>
      <c r="E55">
        <v>394</v>
      </c>
      <c r="F55">
        <v>409</v>
      </c>
      <c r="G55">
        <f>_xll.TA_TYPPRICE(D55,E55,F55)</f>
        <v>405.13333333333338</v>
      </c>
      <c r="H55">
        <v>390.280255579661</v>
      </c>
      <c r="I55" t="str">
        <f t="shared" si="0"/>
        <v>UP</v>
      </c>
      <c r="J55">
        <v>377.94055896845441</v>
      </c>
      <c r="K55">
        <v>359.35739711055749</v>
      </c>
      <c r="L55" t="str">
        <f t="shared" si="1"/>
        <v>UP</v>
      </c>
      <c r="M55" t="str">
        <f t="shared" si="2"/>
        <v>UP</v>
      </c>
      <c r="N55">
        <v>80.823913657365765</v>
      </c>
      <c r="O55" t="str">
        <f t="shared" si="3"/>
        <v>UP</v>
      </c>
      <c r="P55" t="str">
        <f t="shared" si="4"/>
        <v>UP</v>
      </c>
      <c r="Q55">
        <f t="shared" si="5"/>
        <v>15</v>
      </c>
      <c r="R55">
        <f t="shared" si="6"/>
        <v>18.399999999999977</v>
      </c>
      <c r="S55">
        <f t="shared" si="7"/>
        <v>0.81521739130434878</v>
      </c>
      <c r="T55" t="str">
        <f t="shared" si="8"/>
        <v>UP</v>
      </c>
      <c r="U55" t="str">
        <f t="shared" si="9"/>
        <v>UP</v>
      </c>
      <c r="V55">
        <v>376.04859173763782</v>
      </c>
      <c r="W55">
        <v>469.28851848226617</v>
      </c>
      <c r="X55">
        <f t="shared" si="10"/>
        <v>-93.239926744628349</v>
      </c>
      <c r="Y55">
        <v>-124.62990796533303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396.1</v>
      </c>
      <c r="AE55">
        <f t="shared" si="16"/>
        <v>401.05</v>
      </c>
      <c r="AF55">
        <f t="shared" si="17"/>
        <v>403.20000000000005</v>
      </c>
      <c r="AG55">
        <f t="shared" si="18"/>
        <v>405.35</v>
      </c>
      <c r="AH55">
        <f t="shared" si="19"/>
        <v>405.35</v>
      </c>
    </row>
    <row r="56" spans="1:34" x14ac:dyDescent="0.25">
      <c r="A56" t="s">
        <v>5</v>
      </c>
      <c r="B56" s="1">
        <v>42934</v>
      </c>
      <c r="C56">
        <v>405.55</v>
      </c>
      <c r="D56">
        <v>419.5</v>
      </c>
      <c r="E56">
        <v>398.15</v>
      </c>
      <c r="F56">
        <v>414</v>
      </c>
      <c r="G56">
        <f>_xll.TA_TYPPRICE(D56,E56,F56)</f>
        <v>410.55</v>
      </c>
      <c r="H56">
        <v>400.41512778983054</v>
      </c>
      <c r="I56" t="str">
        <f t="shared" si="0"/>
        <v>UP</v>
      </c>
      <c r="J56">
        <v>387.17599030879785</v>
      </c>
      <c r="K56">
        <v>367.97797553043358</v>
      </c>
      <c r="L56" t="str">
        <f t="shared" si="1"/>
        <v>UP</v>
      </c>
      <c r="M56" t="str">
        <f t="shared" si="2"/>
        <v>UP</v>
      </c>
      <c r="N56">
        <v>82.242626745271323</v>
      </c>
      <c r="O56" t="str">
        <f t="shared" si="3"/>
        <v>UP</v>
      </c>
      <c r="P56" t="str">
        <f t="shared" si="4"/>
        <v>UP</v>
      </c>
      <c r="Q56">
        <f t="shared" si="5"/>
        <v>15.850000000000023</v>
      </c>
      <c r="R56">
        <f t="shared" si="6"/>
        <v>21.350000000000023</v>
      </c>
      <c r="S56">
        <f t="shared" si="7"/>
        <v>0.74238875878220167</v>
      </c>
      <c r="T56" t="str">
        <f t="shared" si="8"/>
        <v>No Indication</v>
      </c>
      <c r="U56" t="str">
        <f t="shared" si="9"/>
        <v>No T+M+I</v>
      </c>
      <c r="V56">
        <v>381.88726993184741</v>
      </c>
      <c r="W56">
        <v>465.19307266876496</v>
      </c>
      <c r="X56">
        <f t="shared" si="10"/>
        <v>-83.305802736917542</v>
      </c>
      <c r="Y56">
        <v>-116.36508691964994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414.25</v>
      </c>
      <c r="D57">
        <v>438.85</v>
      </c>
      <c r="E57">
        <v>413.15</v>
      </c>
      <c r="F57">
        <v>419</v>
      </c>
      <c r="G57">
        <f>_xll.TA_TYPPRICE(D57,E57,F57)</f>
        <v>423.66666666666669</v>
      </c>
      <c r="H57">
        <v>412.04089722824858</v>
      </c>
      <c r="I57" t="str">
        <f t="shared" si="0"/>
        <v>UP</v>
      </c>
      <c r="J57">
        <v>398.65910357350947</v>
      </c>
      <c r="K57">
        <v>378.01620319033725</v>
      </c>
      <c r="L57" t="str">
        <f t="shared" si="1"/>
        <v>UP</v>
      </c>
      <c r="M57" t="str">
        <f t="shared" si="2"/>
        <v>UP</v>
      </c>
      <c r="N57">
        <v>83.745803709933909</v>
      </c>
      <c r="O57" t="str">
        <f t="shared" si="3"/>
        <v>UP</v>
      </c>
      <c r="P57" t="str">
        <f t="shared" si="4"/>
        <v>UP</v>
      </c>
      <c r="Q57">
        <f t="shared" si="5"/>
        <v>5.8500000000000227</v>
      </c>
      <c r="R57">
        <f t="shared" si="6"/>
        <v>25.700000000000045</v>
      </c>
      <c r="S57">
        <f t="shared" si="7"/>
        <v>0.22762645914396937</v>
      </c>
      <c r="T57" t="str">
        <f t="shared" si="8"/>
        <v>No Indication</v>
      </c>
      <c r="U57" t="str">
        <f t="shared" si="9"/>
        <v>No T+M+I</v>
      </c>
      <c r="V57">
        <v>387.5969207115632</v>
      </c>
      <c r="W57">
        <v>461.77136358218979</v>
      </c>
      <c r="X57">
        <f t="shared" si="10"/>
        <v>-74.174442870626592</v>
      </c>
      <c r="Y57">
        <v>-107.92695810984527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418.9</v>
      </c>
      <c r="D58">
        <v>419.9</v>
      </c>
      <c r="E58">
        <v>399.2</v>
      </c>
      <c r="F58">
        <v>402</v>
      </c>
      <c r="G58">
        <f>_xll.TA_TYPPRICE(D58,E58,F58)</f>
        <v>407.0333333333333</v>
      </c>
      <c r="H58">
        <v>409.53711528079094</v>
      </c>
      <c r="I58" t="str">
        <f t="shared" si="0"/>
        <v>DOWN</v>
      </c>
      <c r="J58">
        <v>403.37930277939626</v>
      </c>
      <c r="K58">
        <v>382.7237135924845</v>
      </c>
      <c r="L58" t="str">
        <f t="shared" si="1"/>
        <v>No Confirmation</v>
      </c>
      <c r="M58" t="str">
        <f t="shared" si="2"/>
        <v>No Trend</v>
      </c>
      <c r="N58">
        <v>61.588386138779569</v>
      </c>
      <c r="O58" t="str">
        <f t="shared" si="3"/>
        <v>UP</v>
      </c>
      <c r="P58" t="str">
        <f t="shared" si="4"/>
        <v>No Trend + Momentum</v>
      </c>
      <c r="Q58">
        <f t="shared" si="5"/>
        <v>2.8000000000000114</v>
      </c>
      <c r="R58">
        <f t="shared" si="6"/>
        <v>20.699999999999989</v>
      </c>
      <c r="S58">
        <f t="shared" si="7"/>
        <v>0.13526570048309242</v>
      </c>
      <c r="T58" t="str">
        <f t="shared" si="8"/>
        <v>DOWN</v>
      </c>
      <c r="U58" t="str">
        <f t="shared" si="9"/>
        <v>No T+M+I</v>
      </c>
      <c r="V58">
        <v>389.81277906363039</v>
      </c>
      <c r="W58">
        <v>457.34385516869423</v>
      </c>
      <c r="X58">
        <f t="shared" si="10"/>
        <v>-67.531076105063846</v>
      </c>
      <c r="Y58">
        <v>-99.847781708888988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403</v>
      </c>
      <c r="D59">
        <v>409.55</v>
      </c>
      <c r="E59">
        <v>393.2</v>
      </c>
      <c r="F59">
        <v>399</v>
      </c>
      <c r="G59">
        <f>_xll.TA_TYPPRICE(D59,E59,F59)</f>
        <v>400.58333333333331</v>
      </c>
      <c r="H59">
        <v>405.06022430706213</v>
      </c>
      <c r="I59" t="str">
        <f t="shared" si="0"/>
        <v>DOWN</v>
      </c>
      <c r="J59">
        <v>404.75056882841932</v>
      </c>
      <c r="K59">
        <v>385.05177723859907</v>
      </c>
      <c r="L59" t="str">
        <f t="shared" si="1"/>
        <v>No Confirmation</v>
      </c>
      <c r="M59" t="str">
        <f t="shared" si="2"/>
        <v>No Trend</v>
      </c>
      <c r="N59">
        <v>58.192113365053608</v>
      </c>
      <c r="O59" t="str">
        <f t="shared" si="3"/>
        <v>No Momentum</v>
      </c>
      <c r="P59" t="str">
        <f t="shared" si="4"/>
        <v>No Trend + Momentum</v>
      </c>
      <c r="Q59">
        <f t="shared" si="5"/>
        <v>5.8000000000000114</v>
      </c>
      <c r="R59">
        <f t="shared" si="6"/>
        <v>16.350000000000023</v>
      </c>
      <c r="S59">
        <f t="shared" si="7"/>
        <v>0.35474006116207973</v>
      </c>
      <c r="T59" t="str">
        <f t="shared" si="8"/>
        <v>No Indication</v>
      </c>
      <c r="U59" t="str">
        <f t="shared" si="9"/>
        <v>No T+M+I</v>
      </c>
      <c r="V59">
        <v>391.22619766922571</v>
      </c>
      <c r="W59">
        <v>453.02208811916131</v>
      </c>
      <c r="X59">
        <f t="shared" si="10"/>
        <v>-61.795890449935598</v>
      </c>
      <c r="Y59">
        <v>-92.23740345709831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399</v>
      </c>
      <c r="D60">
        <v>405.9</v>
      </c>
      <c r="E60">
        <v>396.1</v>
      </c>
      <c r="F60">
        <v>400</v>
      </c>
      <c r="G60">
        <f>_xll.TA_TYPPRICE(D60,E60,F60)</f>
        <v>400.66666666666669</v>
      </c>
      <c r="H60">
        <v>402.86344548686441</v>
      </c>
      <c r="I60" t="str">
        <f t="shared" si="0"/>
        <v>DOWN</v>
      </c>
      <c r="J60">
        <v>405.00599797765949</v>
      </c>
      <c r="K60">
        <v>387.50693785224371</v>
      </c>
      <c r="L60" t="str">
        <f t="shared" si="1"/>
        <v>No Confirmation</v>
      </c>
      <c r="M60" t="str">
        <f t="shared" si="2"/>
        <v>No Trend</v>
      </c>
      <c r="N60">
        <v>59.131155029196805</v>
      </c>
      <c r="O60" t="str">
        <f t="shared" si="3"/>
        <v>No Momentum</v>
      </c>
      <c r="P60" t="str">
        <f t="shared" si="4"/>
        <v>No Trend + Momentum</v>
      </c>
      <c r="Q60">
        <f t="shared" si="5"/>
        <v>3.8999999999999773</v>
      </c>
      <c r="R60">
        <f t="shared" si="6"/>
        <v>9.7999999999999545</v>
      </c>
      <c r="S60">
        <f t="shared" si="7"/>
        <v>0.39795918367346894</v>
      </c>
      <c r="T60" t="str">
        <f t="shared" si="8"/>
        <v>No Indication</v>
      </c>
      <c r="U60" t="str">
        <f t="shared" si="9"/>
        <v>No T+M+I</v>
      </c>
      <c r="V60">
        <v>392.57601341242173</v>
      </c>
      <c r="W60">
        <v>449.09452603626045</v>
      </c>
      <c r="X60">
        <f t="shared" si="10"/>
        <v>-56.518512623838717</v>
      </c>
      <c r="Y60">
        <v>-85.093625290446397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399.6</v>
      </c>
      <c r="D61">
        <v>408</v>
      </c>
      <c r="E61">
        <v>395.5</v>
      </c>
      <c r="F61">
        <v>404</v>
      </c>
      <c r="G61">
        <f>_xll.TA_TYPPRICE(D61,E61,F61)</f>
        <v>402.5</v>
      </c>
      <c r="H61">
        <v>402.6817227434322</v>
      </c>
      <c r="I61" t="str">
        <f t="shared" si="0"/>
        <v>UP</v>
      </c>
      <c r="J61">
        <v>405.67133176040181</v>
      </c>
      <c r="K61">
        <v>389.28317388507844</v>
      </c>
      <c r="L61" t="str">
        <f t="shared" si="1"/>
        <v>No Confirmation</v>
      </c>
      <c r="M61" t="str">
        <f t="shared" si="2"/>
        <v>No Trend</v>
      </c>
      <c r="N61">
        <v>63.257498472529271</v>
      </c>
      <c r="O61" t="str">
        <f t="shared" si="3"/>
        <v>UP</v>
      </c>
      <c r="P61" t="str">
        <f t="shared" si="4"/>
        <v>No Trend + Momentum</v>
      </c>
      <c r="Q61">
        <f t="shared" si="5"/>
        <v>8.5</v>
      </c>
      <c r="R61">
        <f t="shared" si="6"/>
        <v>12.5</v>
      </c>
      <c r="S61">
        <f t="shared" si="7"/>
        <v>0.68</v>
      </c>
      <c r="T61" t="str">
        <f t="shared" si="8"/>
        <v>No Indication</v>
      </c>
      <c r="U61" t="str">
        <f t="shared" si="9"/>
        <v>No T+M+I</v>
      </c>
      <c r="V61">
        <v>394.3335498105107</v>
      </c>
      <c r="W61">
        <v>445.75419077431525</v>
      </c>
      <c r="X61">
        <f t="shared" si="10"/>
        <v>-51.420640963804544</v>
      </c>
      <c r="Y61">
        <v>-78.359028425118026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405</v>
      </c>
      <c r="D62">
        <v>407.75</v>
      </c>
      <c r="E62">
        <v>398.45</v>
      </c>
      <c r="F62">
        <v>405</v>
      </c>
      <c r="G62">
        <f>_xll.TA_TYPPRICE(D62,E62,F62)</f>
        <v>403.73333333333335</v>
      </c>
      <c r="H62">
        <v>403.20752803838275</v>
      </c>
      <c r="I62" t="str">
        <f t="shared" si="0"/>
        <v>UP</v>
      </c>
      <c r="J62">
        <v>406.1332580358681</v>
      </c>
      <c r="K62">
        <v>391.32024635506099</v>
      </c>
      <c r="L62" t="str">
        <f t="shared" si="1"/>
        <v>No Confirmation</v>
      </c>
      <c r="M62" t="str">
        <f t="shared" si="2"/>
        <v>No Trend</v>
      </c>
      <c r="N62">
        <v>64.381328789624632</v>
      </c>
      <c r="O62" t="str">
        <f t="shared" si="3"/>
        <v>UP</v>
      </c>
      <c r="P62" t="str">
        <f t="shared" si="4"/>
        <v>No Trend + Momentum</v>
      </c>
      <c r="Q62">
        <f t="shared" si="5"/>
        <v>6.5500000000000114</v>
      </c>
      <c r="R62">
        <f t="shared" si="6"/>
        <v>9.3000000000000114</v>
      </c>
      <c r="S62">
        <f t="shared" si="7"/>
        <v>0.70430107526881758</v>
      </c>
      <c r="T62" t="str">
        <f t="shared" si="8"/>
        <v>No Indication</v>
      </c>
      <c r="U62" t="str">
        <f t="shared" si="9"/>
        <v>No T+M+I</v>
      </c>
      <c r="V62">
        <v>395.97454214735524</v>
      </c>
      <c r="W62">
        <v>442.7353618280697</v>
      </c>
      <c r="X62">
        <f t="shared" si="10"/>
        <v>-46.760819680714462</v>
      </c>
      <c r="Y62">
        <v>-72.039386676237314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405.9</v>
      </c>
      <c r="D63">
        <v>408.05</v>
      </c>
      <c r="E63">
        <v>396.5</v>
      </c>
      <c r="F63">
        <v>399</v>
      </c>
      <c r="G63">
        <f>_xll.TA_TYPPRICE(D63,E63,F63)</f>
        <v>401.18333333333334</v>
      </c>
      <c r="H63">
        <v>402.19543068585801</v>
      </c>
      <c r="I63" t="str">
        <f t="shared" si="0"/>
        <v>DOWN</v>
      </c>
      <c r="J63">
        <v>406.55920069456408</v>
      </c>
      <c r="K63">
        <v>392.47130272060298</v>
      </c>
      <c r="L63" t="str">
        <f t="shared" si="1"/>
        <v>No Confirmation</v>
      </c>
      <c r="M63" t="str">
        <f t="shared" si="2"/>
        <v>No Trend</v>
      </c>
      <c r="N63">
        <v>52.368092006804346</v>
      </c>
      <c r="O63" t="str">
        <f t="shared" si="3"/>
        <v>No Momentum</v>
      </c>
      <c r="P63" t="str">
        <f t="shared" si="4"/>
        <v>No Trend + Momentum</v>
      </c>
      <c r="Q63">
        <f t="shared" si="5"/>
        <v>2.5</v>
      </c>
      <c r="R63">
        <f t="shared" si="6"/>
        <v>11.550000000000011</v>
      </c>
      <c r="S63">
        <f t="shared" si="7"/>
        <v>0.21645021645021623</v>
      </c>
      <c r="T63" t="str">
        <f t="shared" si="8"/>
        <v>No Indication</v>
      </c>
      <c r="U63" t="str">
        <f t="shared" si="9"/>
        <v>No T+M+I</v>
      </c>
      <c r="V63">
        <v>396.43999720160826</v>
      </c>
      <c r="W63">
        <v>439.49570539636085</v>
      </c>
      <c r="X63">
        <f t="shared" si="10"/>
        <v>-43.055708194752583</v>
      </c>
      <c r="Y63">
        <v>-66.242650979940365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372</v>
      </c>
      <c r="D64">
        <v>394</v>
      </c>
      <c r="E64">
        <v>371.2</v>
      </c>
      <c r="F64">
        <v>390.9</v>
      </c>
      <c r="G64">
        <f>_xll.TA_TYPPRICE(D64,E64,F64)</f>
        <v>385.36666666666662</v>
      </c>
      <c r="H64">
        <v>393.78104867626234</v>
      </c>
      <c r="I64" t="str">
        <f t="shared" si="0"/>
        <v>DOWN</v>
      </c>
      <c r="J64">
        <v>403.76826720688319</v>
      </c>
      <c r="K64">
        <v>387.74434656046895</v>
      </c>
      <c r="L64" t="str">
        <f t="shared" si="1"/>
        <v>No Confirmation</v>
      </c>
      <c r="M64" t="str">
        <f t="shared" si="2"/>
        <v>No Trend</v>
      </c>
      <c r="N64">
        <v>39.827304763457718</v>
      </c>
      <c r="O64" t="str">
        <f t="shared" si="3"/>
        <v>DOWN</v>
      </c>
      <c r="P64" t="str">
        <f t="shared" si="4"/>
        <v>No Trend + Momentum</v>
      </c>
      <c r="Q64">
        <f t="shared" si="5"/>
        <v>19.699999999999989</v>
      </c>
      <c r="R64">
        <f t="shared" si="6"/>
        <v>22.800000000000011</v>
      </c>
      <c r="S64">
        <f t="shared" si="7"/>
        <v>0.86403508771929727</v>
      </c>
      <c r="T64" t="str">
        <f t="shared" si="8"/>
        <v>UP</v>
      </c>
      <c r="U64" t="str">
        <f t="shared" si="9"/>
        <v>No T+M+I</v>
      </c>
      <c r="V64">
        <v>395.58768993982238</v>
      </c>
      <c r="W64">
        <v>435.89602351514895</v>
      </c>
      <c r="X64">
        <f t="shared" si="10"/>
        <v>-40.308333575326571</v>
      </c>
      <c r="Y64">
        <v>-61.055787499017605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391</v>
      </c>
      <c r="D65">
        <v>395.55</v>
      </c>
      <c r="E65">
        <v>383.45</v>
      </c>
      <c r="F65">
        <v>385.5</v>
      </c>
      <c r="G65">
        <f>_xll.TA_TYPPRICE(D65,E65,F65)</f>
        <v>388.16666666666669</v>
      </c>
      <c r="H65">
        <v>390.97385767146454</v>
      </c>
      <c r="I65" t="str">
        <f t="shared" si="0"/>
        <v>DOWN</v>
      </c>
      <c r="J65">
        <v>401.94198560535358</v>
      </c>
      <c r="K65">
        <v>386.79004732480917</v>
      </c>
      <c r="L65" t="str">
        <f t="shared" si="1"/>
        <v>DOWN</v>
      </c>
      <c r="M65" t="str">
        <f t="shared" si="2"/>
        <v>DOWN</v>
      </c>
      <c r="N65">
        <v>33.201552485741459</v>
      </c>
      <c r="O65" t="str">
        <f t="shared" si="3"/>
        <v>DOWN</v>
      </c>
      <c r="P65" t="str">
        <f t="shared" si="4"/>
        <v>DOWN</v>
      </c>
      <c r="Q65">
        <f t="shared" si="5"/>
        <v>2.0500000000000114</v>
      </c>
      <c r="R65">
        <f t="shared" si="6"/>
        <v>12.100000000000023</v>
      </c>
      <c r="S65">
        <f t="shared" si="7"/>
        <v>0.16942148760330641</v>
      </c>
      <c r="T65" t="str">
        <f t="shared" si="8"/>
        <v>DOWN</v>
      </c>
      <c r="U65" t="str">
        <f t="shared" si="9"/>
        <v>DOWN</v>
      </c>
      <c r="V65">
        <v>394.03573764138815</v>
      </c>
      <c r="W65">
        <v>432.16298473624903</v>
      </c>
      <c r="X65">
        <f t="shared" si="10"/>
        <v>-38.127247094860877</v>
      </c>
      <c r="Y65">
        <v>-56.470079418186259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370.5</v>
      </c>
      <c r="D66">
        <v>381</v>
      </c>
      <c r="E66">
        <v>370.5</v>
      </c>
      <c r="F66">
        <v>378</v>
      </c>
      <c r="G66">
        <f>_xll.TA_TYPPRICE(D66,E66,F66)</f>
        <v>376.5</v>
      </c>
      <c r="H66">
        <v>383.73692883573227</v>
      </c>
      <c r="I66" t="str">
        <f t="shared" si="0"/>
        <v>DOWN</v>
      </c>
      <c r="J66">
        <v>397.28821102638614</v>
      </c>
      <c r="K66">
        <v>383.17003680818493</v>
      </c>
      <c r="L66" t="str">
        <f t="shared" si="1"/>
        <v>DOWN</v>
      </c>
      <c r="M66" t="str">
        <f t="shared" si="2"/>
        <v>DOWN</v>
      </c>
      <c r="N66">
        <v>25.761141878303849</v>
      </c>
      <c r="O66" t="str">
        <f t="shared" si="3"/>
        <v>DOWN</v>
      </c>
      <c r="P66" t="str">
        <f t="shared" si="4"/>
        <v>DOWN</v>
      </c>
      <c r="Q66">
        <f t="shared" si="5"/>
        <v>7.5</v>
      </c>
      <c r="R66">
        <f t="shared" si="6"/>
        <v>10.5</v>
      </c>
      <c r="S66">
        <f t="shared" si="7"/>
        <v>0.7142857142857143</v>
      </c>
      <c r="T66" t="str">
        <f t="shared" si="8"/>
        <v>No Indication</v>
      </c>
      <c r="U66" t="str">
        <f t="shared" si="9"/>
        <v>No T+M+I</v>
      </c>
      <c r="V66">
        <v>391.56870108117459</v>
      </c>
      <c r="W66">
        <v>428.15091179282319</v>
      </c>
      <c r="X66">
        <f t="shared" si="10"/>
        <v>-36.582210711648599</v>
      </c>
      <c r="Y66">
        <v>-52.492505676878729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377.5</v>
      </c>
      <c r="D67">
        <v>386.7</v>
      </c>
      <c r="E67">
        <v>376.05</v>
      </c>
      <c r="F67">
        <v>382.05</v>
      </c>
      <c r="G67">
        <f>_xll.TA_TYPPRICE(D67,E67,F67)</f>
        <v>381.59999999999997</v>
      </c>
      <c r="H67">
        <v>382.66846441786612</v>
      </c>
      <c r="I67" t="str">
        <f t="shared" ref="I67:I107" si="20">IF(F67&gt;H67,"UP","DOWN")</f>
        <v>DOWN</v>
      </c>
      <c r="J67">
        <v>394.93527524274475</v>
      </c>
      <c r="K67">
        <v>381.58780640636604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35.515479028347372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6</v>
      </c>
      <c r="R67">
        <f t="shared" ref="R67:R107" si="26">D67-E67</f>
        <v>10.649999999999977</v>
      </c>
      <c r="S67">
        <f t="shared" ref="S67:S107" si="27">Q67/R67</f>
        <v>0.56338028169014209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390.10428553022467</v>
      </c>
      <c r="W67">
        <v>424.73602943779923</v>
      </c>
      <c r="X67">
        <f t="shared" ref="X67:X107" si="30">V67-W67</f>
        <v>-34.63174390757456</v>
      </c>
      <c r="Y67">
        <v>-48.920353323017892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382.05</v>
      </c>
      <c r="D68">
        <v>383.95</v>
      </c>
      <c r="E68">
        <v>374.05</v>
      </c>
      <c r="F68">
        <v>374.75</v>
      </c>
      <c r="G68">
        <f>_xll.TA_TYPPRICE(D68,E68,F68)</f>
        <v>377.58333333333331</v>
      </c>
      <c r="H68">
        <v>380.12589887559972</v>
      </c>
      <c r="I68" t="str">
        <f t="shared" si="20"/>
        <v>DOWN</v>
      </c>
      <c r="J68">
        <v>392.49410296657925</v>
      </c>
      <c r="K68">
        <v>379.91273831606247</v>
      </c>
      <c r="L68" t="str">
        <f t="shared" si="21"/>
        <v>DOWN</v>
      </c>
      <c r="M68" t="str">
        <f t="shared" si="22"/>
        <v>DOWN</v>
      </c>
      <c r="N68">
        <v>27.403160662991009</v>
      </c>
      <c r="O68" t="str">
        <f t="shared" si="23"/>
        <v>DOWN</v>
      </c>
      <c r="P68" t="str">
        <f t="shared" si="24"/>
        <v>DOWN</v>
      </c>
      <c r="Q68">
        <f t="shared" si="25"/>
        <v>0.69999999999998863</v>
      </c>
      <c r="R68">
        <f t="shared" si="26"/>
        <v>9.8999999999999773</v>
      </c>
      <c r="S68">
        <f t="shared" si="27"/>
        <v>7.0707070707069719E-2</v>
      </c>
      <c r="T68" t="str">
        <f t="shared" si="28"/>
        <v>DOWN</v>
      </c>
      <c r="U68" t="str">
        <f t="shared" si="29"/>
        <v>DOWN</v>
      </c>
      <c r="V68">
        <v>387.74208775634395</v>
      </c>
      <c r="W68">
        <v>421.03336059055482</v>
      </c>
      <c r="X68">
        <f t="shared" si="30"/>
        <v>-33.291272834210872</v>
      </c>
      <c r="Y68">
        <v>-45.794537225256491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352.4</v>
      </c>
      <c r="D69">
        <v>359.6</v>
      </c>
      <c r="E69">
        <v>346.5</v>
      </c>
      <c r="F69">
        <v>356.65</v>
      </c>
      <c r="G69">
        <f>_xll.TA_TYPPRICE(D69,E69,F69)</f>
        <v>354.25</v>
      </c>
      <c r="H69">
        <v>367.18794943779983</v>
      </c>
      <c r="I69" t="str">
        <f t="shared" si="20"/>
        <v>DOWN</v>
      </c>
      <c r="J69">
        <v>385.18430230733941</v>
      </c>
      <c r="K69">
        <v>372.4876853569375</v>
      </c>
      <c r="L69" t="str">
        <f t="shared" si="21"/>
        <v>DOWN</v>
      </c>
      <c r="M69" t="str">
        <f t="shared" si="22"/>
        <v>DOWN</v>
      </c>
      <c r="N69">
        <v>16.044620984721377</v>
      </c>
      <c r="O69" t="str">
        <f t="shared" si="23"/>
        <v>DOWN</v>
      </c>
      <c r="P69" t="str">
        <f t="shared" si="24"/>
        <v>DOWN</v>
      </c>
      <c r="Q69">
        <f t="shared" si="25"/>
        <v>10.149999999999977</v>
      </c>
      <c r="R69">
        <f t="shared" si="26"/>
        <v>13.100000000000023</v>
      </c>
      <c r="S69">
        <f t="shared" si="27"/>
        <v>0.77480916030534042</v>
      </c>
      <c r="T69" t="str">
        <f t="shared" si="28"/>
        <v>No Indication</v>
      </c>
      <c r="U69" t="str">
        <f t="shared" si="29"/>
        <v>No T+M+I</v>
      </c>
      <c r="V69">
        <v>382.95868963998333</v>
      </c>
      <c r="W69">
        <v>416.26422276903224</v>
      </c>
      <c r="X69">
        <f t="shared" si="30"/>
        <v>-33.305533129048911</v>
      </c>
      <c r="Y69">
        <v>-43.296736406014972</v>
      </c>
      <c r="Z69" t="str">
        <f t="shared" si="31"/>
        <v>UP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360.2</v>
      </c>
      <c r="D70">
        <v>362.1</v>
      </c>
      <c r="E70">
        <v>353.4</v>
      </c>
      <c r="F70">
        <v>354.7</v>
      </c>
      <c r="G70">
        <f>_xll.TA_TYPPRICE(D70,E70,F70)</f>
        <v>356.73333333333335</v>
      </c>
      <c r="H70">
        <v>361.96064138556659</v>
      </c>
      <c r="I70" t="str">
        <f t="shared" si="20"/>
        <v>DOWN</v>
      </c>
      <c r="J70">
        <v>380.05445735015286</v>
      </c>
      <c r="K70">
        <v>368.24597749984025</v>
      </c>
      <c r="L70" t="str">
        <f t="shared" si="21"/>
        <v>DOWN</v>
      </c>
      <c r="M70" t="str">
        <f t="shared" si="22"/>
        <v>DOWN</v>
      </c>
      <c r="N70">
        <v>15.196363749669601</v>
      </c>
      <c r="O70" t="str">
        <f t="shared" si="23"/>
        <v>DOWN</v>
      </c>
      <c r="P70" t="str">
        <f t="shared" si="24"/>
        <v>DOWN</v>
      </c>
      <c r="Q70">
        <f t="shared" si="25"/>
        <v>1.3000000000000114</v>
      </c>
      <c r="R70">
        <f t="shared" si="26"/>
        <v>8.7000000000000455</v>
      </c>
      <c r="S70">
        <f t="shared" si="27"/>
        <v>0.14942528735632238</v>
      </c>
      <c r="T70" t="str">
        <f t="shared" si="28"/>
        <v>DOWN</v>
      </c>
      <c r="U70" t="str">
        <f t="shared" si="29"/>
        <v>DOWN</v>
      </c>
      <c r="V70">
        <v>378.61119892613976</v>
      </c>
      <c r="W70">
        <v>411.70390997132614</v>
      </c>
      <c r="X70">
        <f t="shared" si="30"/>
        <v>-33.092711045186377</v>
      </c>
      <c r="Y70">
        <v>-41.255931333849254</v>
      </c>
      <c r="Z70" t="str">
        <f t="shared" si="31"/>
        <v>UP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355.7</v>
      </c>
      <c r="D71">
        <v>358.55</v>
      </c>
      <c r="E71">
        <v>348.6</v>
      </c>
      <c r="F71">
        <v>349.8</v>
      </c>
      <c r="G71">
        <f>_xll.TA_TYPPRICE(D71,E71,F71)</f>
        <v>352.31666666666666</v>
      </c>
      <c r="H71">
        <v>357.13865402611663</v>
      </c>
      <c r="I71" t="str">
        <f t="shared" si="20"/>
        <v>DOWN</v>
      </c>
      <c r="J71">
        <v>375.2756890501189</v>
      </c>
      <c r="K71">
        <v>363.88020472209797</v>
      </c>
      <c r="L71" t="str">
        <f t="shared" si="21"/>
        <v>DOWN</v>
      </c>
      <c r="M71" t="str">
        <f t="shared" si="22"/>
        <v>DOWN</v>
      </c>
      <c r="N71">
        <v>13.032211923355483</v>
      </c>
      <c r="O71" t="str">
        <f t="shared" si="23"/>
        <v>DOWN</v>
      </c>
      <c r="P71" t="str">
        <f t="shared" si="24"/>
        <v>DOWN</v>
      </c>
      <c r="Q71">
        <f t="shared" si="25"/>
        <v>1.1999999999999886</v>
      </c>
      <c r="R71">
        <f t="shared" si="26"/>
        <v>9.9499999999999886</v>
      </c>
      <c r="S71">
        <f t="shared" si="27"/>
        <v>0.12060301507537588</v>
      </c>
      <c r="T71" t="str">
        <f t="shared" si="28"/>
        <v>DOWN</v>
      </c>
      <c r="U71" t="str">
        <f t="shared" si="29"/>
        <v>DOWN</v>
      </c>
      <c r="V71">
        <v>374.17870678365671</v>
      </c>
      <c r="W71">
        <v>407.11843515863529</v>
      </c>
      <c r="X71">
        <f t="shared" si="30"/>
        <v>-32.939728374978586</v>
      </c>
      <c r="Y71">
        <v>-39.592690742075121</v>
      </c>
      <c r="Z71" t="str">
        <f t="shared" si="31"/>
        <v>UP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351</v>
      </c>
      <c r="D72">
        <v>351</v>
      </c>
      <c r="E72">
        <v>336</v>
      </c>
      <c r="F72">
        <v>337.4</v>
      </c>
      <c r="G72">
        <f>_xll.TA_TYPPRICE(D72,E72,F72)</f>
        <v>341.4666666666667</v>
      </c>
      <c r="H72">
        <v>349.30266034639169</v>
      </c>
      <c r="I72" t="str">
        <f t="shared" si="20"/>
        <v>DOWN</v>
      </c>
      <c r="J72">
        <v>369.88109148342579</v>
      </c>
      <c r="K72">
        <v>357.68460367274287</v>
      </c>
      <c r="L72" t="str">
        <f t="shared" si="21"/>
        <v>DOWN</v>
      </c>
      <c r="M72" t="str">
        <f t="shared" si="22"/>
        <v>DOWN</v>
      </c>
      <c r="N72">
        <v>8.9847057388204803</v>
      </c>
      <c r="O72" t="str">
        <f t="shared" si="23"/>
        <v>DOWN</v>
      </c>
      <c r="P72" t="str">
        <f t="shared" si="24"/>
        <v>DOWN</v>
      </c>
      <c r="Q72">
        <f t="shared" si="25"/>
        <v>1.3999999999999773</v>
      </c>
      <c r="R72">
        <f t="shared" si="26"/>
        <v>15</v>
      </c>
      <c r="S72">
        <f t="shared" si="27"/>
        <v>9.3333333333331811E-2</v>
      </c>
      <c r="T72" t="str">
        <f t="shared" si="28"/>
        <v>DOWN</v>
      </c>
      <c r="U72" t="str">
        <f t="shared" si="29"/>
        <v>DOWN</v>
      </c>
      <c r="V72">
        <v>368.52044420155568</v>
      </c>
      <c r="W72">
        <v>401.95410662836599</v>
      </c>
      <c r="X72">
        <f t="shared" si="30"/>
        <v>-33.433662426810315</v>
      </c>
      <c r="Y72">
        <v>-38.360885079022161</v>
      </c>
      <c r="Z72" t="str">
        <f t="shared" si="31"/>
        <v>UP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337</v>
      </c>
      <c r="D73">
        <v>343.4</v>
      </c>
      <c r="E73">
        <v>322.5</v>
      </c>
      <c r="F73">
        <v>336.85</v>
      </c>
      <c r="G73">
        <f>_xll.TA_TYPPRICE(D73,E73,F73)</f>
        <v>334.25</v>
      </c>
      <c r="H73">
        <v>341.77633017319584</v>
      </c>
      <c r="I73" t="str">
        <f t="shared" si="20"/>
        <v>DOWN</v>
      </c>
      <c r="J73">
        <v>363.99640448710892</v>
      </c>
      <c r="K73">
        <v>349.86580285657777</v>
      </c>
      <c r="L73" t="str">
        <f t="shared" si="21"/>
        <v>DOWN</v>
      </c>
      <c r="M73" t="str">
        <f t="shared" si="22"/>
        <v>DOWN</v>
      </c>
      <c r="N73">
        <v>8.8326126121845547</v>
      </c>
      <c r="O73" t="str">
        <f t="shared" si="23"/>
        <v>DOWN</v>
      </c>
      <c r="P73" t="str">
        <f t="shared" si="24"/>
        <v>DOWN</v>
      </c>
      <c r="Q73">
        <f t="shared" si="25"/>
        <v>14.350000000000023</v>
      </c>
      <c r="R73">
        <f t="shared" si="26"/>
        <v>20.899999999999977</v>
      </c>
      <c r="S73">
        <f t="shared" si="27"/>
        <v>0.68660287081339899</v>
      </c>
      <c r="T73" t="str">
        <f t="shared" si="28"/>
        <v>No Indication</v>
      </c>
      <c r="U73" t="str">
        <f t="shared" si="29"/>
        <v>No T+M+I</v>
      </c>
      <c r="V73">
        <v>363.64806817054711</v>
      </c>
      <c r="W73">
        <v>397.13158021145</v>
      </c>
      <c r="X73">
        <f t="shared" si="30"/>
        <v>-33.483512040902895</v>
      </c>
      <c r="Y73">
        <v>-37.385410471398309</v>
      </c>
      <c r="Z73" t="str">
        <f t="shared" si="31"/>
        <v>UP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330</v>
      </c>
      <c r="D74">
        <v>346.6</v>
      </c>
      <c r="E74">
        <v>324.2</v>
      </c>
      <c r="F74">
        <v>340.75</v>
      </c>
      <c r="G74">
        <f>_xll.TA_TYPPRICE(D74,E74,F74)</f>
        <v>337.18333333333334</v>
      </c>
      <c r="H74">
        <v>339.47983175326459</v>
      </c>
      <c r="I74" t="str">
        <f t="shared" si="20"/>
        <v>UP</v>
      </c>
      <c r="J74">
        <v>360.13053682330695</v>
      </c>
      <c r="K74">
        <v>344.16229111067162</v>
      </c>
      <c r="L74" t="str">
        <f t="shared" si="21"/>
        <v>DOWN</v>
      </c>
      <c r="M74" t="str">
        <f t="shared" si="22"/>
        <v>No Trend</v>
      </c>
      <c r="N74">
        <v>20.727020850257787</v>
      </c>
      <c r="O74" t="str">
        <f t="shared" si="23"/>
        <v>DOWN</v>
      </c>
      <c r="P74" t="str">
        <f t="shared" si="24"/>
        <v>No Trend + Momentum</v>
      </c>
      <c r="Q74">
        <f t="shared" si="25"/>
        <v>16.550000000000011</v>
      </c>
      <c r="R74">
        <f t="shared" si="26"/>
        <v>22.400000000000034</v>
      </c>
      <c r="S74">
        <f t="shared" si="27"/>
        <v>0.73883928571428514</v>
      </c>
      <c r="T74" t="str">
        <f t="shared" si="28"/>
        <v>No Indication</v>
      </c>
      <c r="U74" t="str">
        <f t="shared" si="29"/>
        <v>No T+M+I</v>
      </c>
      <c r="V74">
        <v>360.12528845200137</v>
      </c>
      <c r="W74">
        <v>392.95516686245372</v>
      </c>
      <c r="X74">
        <f t="shared" si="30"/>
        <v>-32.829878410452352</v>
      </c>
      <c r="Y74">
        <v>-36.474304059209118</v>
      </c>
      <c r="Z74" t="str">
        <f t="shared" si="31"/>
        <v>UP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344.8</v>
      </c>
      <c r="D75">
        <v>352</v>
      </c>
      <c r="E75">
        <v>338.2</v>
      </c>
      <c r="F75">
        <v>349.2</v>
      </c>
      <c r="G75">
        <f>_xll.TA_TYPPRICE(D75,E75,F75)</f>
        <v>346.4666666666667</v>
      </c>
      <c r="H75">
        <v>342.97324920996562</v>
      </c>
      <c r="I75" t="str">
        <f t="shared" si="20"/>
        <v>UP</v>
      </c>
      <c r="J75">
        <v>358.32375086257207</v>
      </c>
      <c r="K75">
        <v>342.83733753052235</v>
      </c>
      <c r="L75" t="str">
        <f t="shared" si="21"/>
        <v>No Confirmation</v>
      </c>
      <c r="M75" t="str">
        <f t="shared" si="22"/>
        <v>No Trend</v>
      </c>
      <c r="N75">
        <v>41.424640736829907</v>
      </c>
      <c r="O75" t="str">
        <f t="shared" si="23"/>
        <v>No Momentum</v>
      </c>
      <c r="P75" t="str">
        <f t="shared" si="24"/>
        <v>No Trend + Momentum</v>
      </c>
      <c r="Q75">
        <f t="shared" si="25"/>
        <v>11</v>
      </c>
      <c r="R75">
        <f t="shared" si="26"/>
        <v>13.800000000000011</v>
      </c>
      <c r="S75">
        <f t="shared" si="27"/>
        <v>0.79710144927536164</v>
      </c>
      <c r="T75" t="str">
        <f t="shared" si="28"/>
        <v>No Indication</v>
      </c>
      <c r="U75" t="str">
        <f t="shared" si="29"/>
        <v>No T+M+I</v>
      </c>
      <c r="V75">
        <v>358.44447484400115</v>
      </c>
      <c r="W75">
        <v>389.71404339116083</v>
      </c>
      <c r="X75">
        <f t="shared" si="30"/>
        <v>-31.269568547159679</v>
      </c>
      <c r="Y75">
        <v>-35.43335695679923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350</v>
      </c>
      <c r="D76">
        <v>351.45</v>
      </c>
      <c r="E76">
        <v>320.25</v>
      </c>
      <c r="F76">
        <v>328.25</v>
      </c>
      <c r="G76">
        <f>_xll.TA_TYPPRICE(D76,E76,F76)</f>
        <v>333.31666666666666</v>
      </c>
      <c r="H76">
        <v>338.14495793831611</v>
      </c>
      <c r="I76" t="str">
        <f t="shared" si="20"/>
        <v>DOWN</v>
      </c>
      <c r="J76">
        <v>356.79625067088938</v>
      </c>
      <c r="K76">
        <v>337.81792919040629</v>
      </c>
      <c r="L76" t="str">
        <f t="shared" si="21"/>
        <v>DOWN</v>
      </c>
      <c r="M76" t="str">
        <f t="shared" si="22"/>
        <v>DOWN</v>
      </c>
      <c r="N76">
        <v>22.897211711935284</v>
      </c>
      <c r="O76" t="str">
        <f t="shared" si="23"/>
        <v>DOWN</v>
      </c>
      <c r="P76" t="str">
        <f t="shared" si="24"/>
        <v>DOWN</v>
      </c>
      <c r="Q76">
        <f t="shared" si="25"/>
        <v>8</v>
      </c>
      <c r="R76">
        <f t="shared" si="26"/>
        <v>31.199999999999989</v>
      </c>
      <c r="S76">
        <f t="shared" si="27"/>
        <v>0.2564102564102565</v>
      </c>
      <c r="T76" t="str">
        <f t="shared" si="28"/>
        <v>No Indication</v>
      </c>
      <c r="U76" t="str">
        <f t="shared" si="29"/>
        <v>No T+M+I</v>
      </c>
      <c r="V76">
        <v>353.79917102184714</v>
      </c>
      <c r="W76">
        <v>385.16115128811185</v>
      </c>
      <c r="X76">
        <f t="shared" si="30"/>
        <v>-31.361980266264709</v>
      </c>
      <c r="Y76">
        <v>-34.619081618692327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326</v>
      </c>
      <c r="D77">
        <v>337.95</v>
      </c>
      <c r="E77">
        <v>318.05</v>
      </c>
      <c r="F77">
        <v>329.3</v>
      </c>
      <c r="G77">
        <f>_xll.TA_TYPPRICE(D77,E77,F77)</f>
        <v>328.43333333333334</v>
      </c>
      <c r="H77">
        <v>333.28914563582475</v>
      </c>
      <c r="I77" t="str">
        <f t="shared" si="20"/>
        <v>DOWN</v>
      </c>
      <c r="J77">
        <v>352.60819496624731</v>
      </c>
      <c r="K77">
        <v>333.42505603698265</v>
      </c>
      <c r="L77" t="str">
        <f t="shared" si="21"/>
        <v>DOWN</v>
      </c>
      <c r="M77" t="str">
        <f t="shared" si="22"/>
        <v>DOWN</v>
      </c>
      <c r="N77">
        <v>24.998763589994802</v>
      </c>
      <c r="O77" t="str">
        <f t="shared" si="23"/>
        <v>DOWN</v>
      </c>
      <c r="P77" t="str">
        <f t="shared" si="24"/>
        <v>DOWN</v>
      </c>
      <c r="Q77">
        <f t="shared" si="25"/>
        <v>11.25</v>
      </c>
      <c r="R77">
        <f t="shared" si="26"/>
        <v>19.899999999999977</v>
      </c>
      <c r="S77">
        <f t="shared" si="27"/>
        <v>0.56532663316582976</v>
      </c>
      <c r="T77" t="str">
        <f t="shared" si="28"/>
        <v>No Indication</v>
      </c>
      <c r="U77" t="str">
        <f t="shared" si="29"/>
        <v>No T+M+I</v>
      </c>
      <c r="V77">
        <v>350.0300677877168</v>
      </c>
      <c r="W77">
        <v>381.02328822973323</v>
      </c>
      <c r="X77">
        <f t="shared" si="30"/>
        <v>-30.993220442016423</v>
      </c>
      <c r="Y77">
        <v>-33.893909383357148</v>
      </c>
      <c r="Z77" t="str">
        <f t="shared" si="31"/>
        <v>UP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329</v>
      </c>
      <c r="D78">
        <v>331.85</v>
      </c>
      <c r="E78">
        <v>324.2</v>
      </c>
      <c r="F78">
        <v>327.5</v>
      </c>
      <c r="G78">
        <f>_xll.TA_TYPPRICE(D78,E78,F78)</f>
        <v>327.84999999999997</v>
      </c>
      <c r="H78">
        <v>330.56957281791233</v>
      </c>
      <c r="I78" t="str">
        <f t="shared" si="20"/>
        <v>DOWN</v>
      </c>
      <c r="J78">
        <v>347.99526275152567</v>
      </c>
      <c r="K78">
        <v>331.37504358431983</v>
      </c>
      <c r="L78" t="str">
        <f t="shared" si="21"/>
        <v>DOWN</v>
      </c>
      <c r="M78" t="str">
        <f t="shared" si="22"/>
        <v>DOWN</v>
      </c>
      <c r="N78">
        <v>23.619239885126337</v>
      </c>
      <c r="O78" t="str">
        <f t="shared" si="23"/>
        <v>DOWN</v>
      </c>
      <c r="P78" t="str">
        <f t="shared" si="24"/>
        <v>DOWN</v>
      </c>
      <c r="Q78">
        <f t="shared" si="25"/>
        <v>3.3000000000000114</v>
      </c>
      <c r="R78">
        <f t="shared" si="26"/>
        <v>7.6500000000000341</v>
      </c>
      <c r="S78">
        <f t="shared" si="27"/>
        <v>0.43137254901960742</v>
      </c>
      <c r="T78" t="str">
        <f t="shared" si="28"/>
        <v>No Indication</v>
      </c>
      <c r="U78" t="str">
        <f t="shared" si="29"/>
        <v>No T+M+I</v>
      </c>
      <c r="V78">
        <v>346.56390351268345</v>
      </c>
      <c r="W78">
        <v>377.05860021271593</v>
      </c>
      <c r="X78">
        <f t="shared" si="30"/>
        <v>-30.494696700032478</v>
      </c>
      <c r="Y78">
        <v>-33.214066846692212</v>
      </c>
      <c r="Z78" t="str">
        <f t="shared" si="31"/>
        <v>UP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330</v>
      </c>
      <c r="D79">
        <v>330.9</v>
      </c>
      <c r="E79">
        <v>325.14999999999998</v>
      </c>
      <c r="F79">
        <v>327</v>
      </c>
      <c r="G79">
        <f>_xll.TA_TYPPRICE(D79,E79,F79)</f>
        <v>327.68333333333334</v>
      </c>
      <c r="H79">
        <v>329.12645307562286</v>
      </c>
      <c r="I79" t="str">
        <f t="shared" si="20"/>
        <v>DOWN</v>
      </c>
      <c r="J79">
        <v>344.19631547340884</v>
      </c>
      <c r="K79">
        <v>329.99170056558211</v>
      </c>
      <c r="L79" t="str">
        <f t="shared" si="21"/>
        <v>DOWN</v>
      </c>
      <c r="M79" t="str">
        <f t="shared" si="22"/>
        <v>DOWN</v>
      </c>
      <c r="N79">
        <v>23.175180276917093</v>
      </c>
      <c r="O79" t="str">
        <f t="shared" si="23"/>
        <v>DOWN</v>
      </c>
      <c r="P79" t="str">
        <f t="shared" si="24"/>
        <v>DOWN</v>
      </c>
      <c r="Q79">
        <f t="shared" si="25"/>
        <v>1.8500000000000227</v>
      </c>
      <c r="R79">
        <f t="shared" si="26"/>
        <v>5.75</v>
      </c>
      <c r="S79">
        <f t="shared" si="27"/>
        <v>0.32173913043478658</v>
      </c>
      <c r="T79" t="str">
        <f t="shared" si="28"/>
        <v>No Indication</v>
      </c>
      <c r="U79" t="str">
        <f t="shared" si="29"/>
        <v>No T+M+I</v>
      </c>
      <c r="V79">
        <v>343.55407220303982</v>
      </c>
      <c r="W79">
        <v>373.35055575251477</v>
      </c>
      <c r="X79">
        <f t="shared" si="30"/>
        <v>-29.796483549474942</v>
      </c>
      <c r="Y79">
        <v>-32.530550187248757</v>
      </c>
      <c r="Z79" t="str">
        <f t="shared" si="31"/>
        <v>UP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329</v>
      </c>
      <c r="D80">
        <v>332.3</v>
      </c>
      <c r="E80">
        <v>326</v>
      </c>
      <c r="F80">
        <v>328</v>
      </c>
      <c r="G80">
        <f>_xll.TA_TYPPRICE(D80,E80,F80)</f>
        <v>328.76666666666665</v>
      </c>
      <c r="H80">
        <v>328.94655987114476</v>
      </c>
      <c r="I80" t="str">
        <f t="shared" si="20"/>
        <v>DOWN</v>
      </c>
      <c r="J80">
        <v>341.55268981265135</v>
      </c>
      <c r="K80">
        <v>329.10465599545273</v>
      </c>
      <c r="L80" t="str">
        <f t="shared" si="21"/>
        <v>DOWN</v>
      </c>
      <c r="M80" t="str">
        <f t="shared" si="22"/>
        <v>DOWN</v>
      </c>
      <c r="N80">
        <v>26.623991676699028</v>
      </c>
      <c r="O80" t="str">
        <f t="shared" si="23"/>
        <v>DOWN</v>
      </c>
      <c r="P80" t="str">
        <f t="shared" si="24"/>
        <v>DOWN</v>
      </c>
      <c r="Q80">
        <f t="shared" si="25"/>
        <v>2</v>
      </c>
      <c r="R80">
        <f t="shared" si="26"/>
        <v>6.3000000000000114</v>
      </c>
      <c r="S80">
        <f t="shared" si="27"/>
        <v>0.31746031746031689</v>
      </c>
      <c r="T80" t="str">
        <f t="shared" si="28"/>
        <v>No Indication</v>
      </c>
      <c r="U80" t="str">
        <f t="shared" si="29"/>
        <v>No T+M+I</v>
      </c>
      <c r="V80">
        <v>341.16113801795677</v>
      </c>
      <c r="W80">
        <v>369.99125532640255</v>
      </c>
      <c r="X80">
        <f t="shared" si="30"/>
        <v>-28.830117308445779</v>
      </c>
      <c r="Y80">
        <v>-31.79046361148816</v>
      </c>
      <c r="Z80" t="str">
        <f t="shared" si="31"/>
        <v>UP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329</v>
      </c>
      <c r="D81">
        <v>334.8</v>
      </c>
      <c r="E81">
        <v>328</v>
      </c>
      <c r="F81">
        <v>330</v>
      </c>
      <c r="G81">
        <f>_xll.TA_TYPPRICE(D81,E81,F81)</f>
        <v>330.93333333333334</v>
      </c>
      <c r="H81">
        <v>329.93994660223905</v>
      </c>
      <c r="I81" t="str">
        <f t="shared" si="20"/>
        <v>UP</v>
      </c>
      <c r="J81">
        <v>340.0520920765066</v>
      </c>
      <c r="K81">
        <v>328.8591768853521</v>
      </c>
      <c r="L81" t="str">
        <f t="shared" si="21"/>
        <v>No Confirmation</v>
      </c>
      <c r="M81" t="str">
        <f t="shared" si="22"/>
        <v>No Trend</v>
      </c>
      <c r="N81">
        <v>34.028010058887475</v>
      </c>
      <c r="O81" t="str">
        <f t="shared" si="23"/>
        <v>DOWN</v>
      </c>
      <c r="P81" t="str">
        <f t="shared" si="24"/>
        <v>No Trend + Momentum</v>
      </c>
      <c r="Q81">
        <f t="shared" si="25"/>
        <v>2</v>
      </c>
      <c r="R81">
        <f t="shared" si="26"/>
        <v>6.8000000000000114</v>
      </c>
      <c r="S81">
        <f t="shared" si="27"/>
        <v>0.29411764705882304</v>
      </c>
      <c r="T81" t="str">
        <f t="shared" si="28"/>
        <v>No Indication</v>
      </c>
      <c r="U81" t="str">
        <f t="shared" si="29"/>
        <v>No T+M+I</v>
      </c>
      <c r="V81">
        <v>339.44403986134802</v>
      </c>
      <c r="W81">
        <v>367.02894011703938</v>
      </c>
      <c r="X81">
        <f t="shared" si="30"/>
        <v>-27.584900255691366</v>
      </c>
      <c r="Y81">
        <v>-30.949350940328802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330</v>
      </c>
      <c r="D82">
        <v>340.25</v>
      </c>
      <c r="E82">
        <v>330</v>
      </c>
      <c r="F82">
        <v>339.95</v>
      </c>
      <c r="G82">
        <f>_xll.TA_TYPPRICE(D82,E82,F82)</f>
        <v>336.73333333333335</v>
      </c>
      <c r="H82">
        <v>333.3366399677862</v>
      </c>
      <c r="I82" t="str">
        <f t="shared" si="20"/>
        <v>UP</v>
      </c>
      <c r="J82">
        <v>340.09607161506068</v>
      </c>
      <c r="K82">
        <v>329.11269313305161</v>
      </c>
      <c r="L82" t="str">
        <f t="shared" si="21"/>
        <v>No Confirmation</v>
      </c>
      <c r="M82" t="str">
        <f t="shared" si="22"/>
        <v>No Trend</v>
      </c>
      <c r="N82">
        <v>59.464314916184946</v>
      </c>
      <c r="O82" t="str">
        <f t="shared" si="23"/>
        <v>No Momentum</v>
      </c>
      <c r="P82" t="str">
        <f t="shared" si="24"/>
        <v>No Trend + Momentum</v>
      </c>
      <c r="Q82">
        <f t="shared" si="25"/>
        <v>9.9499999999999886</v>
      </c>
      <c r="R82">
        <f t="shared" si="26"/>
        <v>10.25</v>
      </c>
      <c r="S82">
        <f t="shared" si="27"/>
        <v>0.97073170731707203</v>
      </c>
      <c r="T82" t="str">
        <f t="shared" si="28"/>
        <v>UP</v>
      </c>
      <c r="U82" t="str">
        <f t="shared" si="29"/>
        <v>No T+M+I</v>
      </c>
      <c r="V82">
        <v>339.52187988267912</v>
      </c>
      <c r="W82">
        <v>365.02309270096237</v>
      </c>
      <c r="X82">
        <f t="shared" si="30"/>
        <v>-25.50121281828325</v>
      </c>
      <c r="Y82">
        <v>-29.859723315919691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342</v>
      </c>
      <c r="D83">
        <v>346.5</v>
      </c>
      <c r="E83">
        <v>339.2</v>
      </c>
      <c r="F83">
        <v>343.1</v>
      </c>
      <c r="G83">
        <f>_xll.TA_TYPPRICE(D83,E83,F83)</f>
        <v>342.93333333333339</v>
      </c>
      <c r="H83">
        <v>338.13498665055977</v>
      </c>
      <c r="I83" t="str">
        <f t="shared" si="20"/>
        <v>UP</v>
      </c>
      <c r="J83">
        <v>341.51916681171389</v>
      </c>
      <c r="K83">
        <v>331.35431688126238</v>
      </c>
      <c r="L83" t="str">
        <f t="shared" si="21"/>
        <v>UP</v>
      </c>
      <c r="M83" t="str">
        <f t="shared" si="22"/>
        <v>UP</v>
      </c>
      <c r="N83">
        <v>64.830419272813572</v>
      </c>
      <c r="O83" t="str">
        <f t="shared" si="23"/>
        <v>UP</v>
      </c>
      <c r="P83" t="str">
        <f t="shared" si="24"/>
        <v>UP</v>
      </c>
      <c r="Q83">
        <f t="shared" si="25"/>
        <v>3.9000000000000341</v>
      </c>
      <c r="R83">
        <f t="shared" si="26"/>
        <v>7.3000000000000114</v>
      </c>
      <c r="S83">
        <f t="shared" si="27"/>
        <v>0.53424657534246955</v>
      </c>
      <c r="T83" t="str">
        <f t="shared" si="28"/>
        <v>No Indication</v>
      </c>
      <c r="U83" t="str">
        <f t="shared" si="29"/>
        <v>No T+M+I</v>
      </c>
      <c r="V83">
        <v>340.07235990072849</v>
      </c>
      <c r="W83">
        <v>363.39915990829849</v>
      </c>
      <c r="X83">
        <f t="shared" si="30"/>
        <v>-23.32680000757</v>
      </c>
      <c r="Y83">
        <v>-28.553138654249754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343.1</v>
      </c>
      <c r="D84">
        <v>348.55</v>
      </c>
      <c r="E84">
        <v>337.3</v>
      </c>
      <c r="F84">
        <v>342.7</v>
      </c>
      <c r="G84">
        <f>_xll.TA_TYPPRICE(D84,E84,F84)</f>
        <v>342.84999999999997</v>
      </c>
      <c r="H84">
        <v>340.49249332527984</v>
      </c>
      <c r="I84" t="str">
        <f t="shared" si="20"/>
        <v>UP</v>
      </c>
      <c r="J84">
        <v>343.08157418688859</v>
      </c>
      <c r="K84">
        <v>332.67557979653742</v>
      </c>
      <c r="L84" t="str">
        <f t="shared" si="21"/>
        <v>No Confirmation</v>
      </c>
      <c r="M84" t="str">
        <f t="shared" si="22"/>
        <v>No Trend</v>
      </c>
      <c r="N84">
        <v>63.496195266897274</v>
      </c>
      <c r="O84" t="str">
        <f t="shared" si="23"/>
        <v>UP</v>
      </c>
      <c r="P84" t="str">
        <f t="shared" si="24"/>
        <v>No Trend + Momentum</v>
      </c>
      <c r="Q84">
        <f t="shared" si="25"/>
        <v>5.3999999999999773</v>
      </c>
      <c r="R84">
        <f t="shared" si="26"/>
        <v>11.25</v>
      </c>
      <c r="S84">
        <f t="shared" si="27"/>
        <v>0.47999999999999798</v>
      </c>
      <c r="T84" t="str">
        <f t="shared" si="28"/>
        <v>No Indication</v>
      </c>
      <c r="U84" t="str">
        <f t="shared" si="29"/>
        <v>No T+M+I</v>
      </c>
      <c r="V84">
        <v>340.47661222369334</v>
      </c>
      <c r="W84">
        <v>361.86588880398006</v>
      </c>
      <c r="X84">
        <f t="shared" si="30"/>
        <v>-21.389276580286719</v>
      </c>
      <c r="Y84">
        <v>-27.120366239457148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345</v>
      </c>
      <c r="D85">
        <v>349.4</v>
      </c>
      <c r="E85">
        <v>341.3</v>
      </c>
      <c r="F85">
        <v>344</v>
      </c>
      <c r="G85">
        <f>_xll.TA_TYPPRICE(D85,E85,F85)</f>
        <v>344.90000000000003</v>
      </c>
      <c r="H85">
        <v>342.69624666263996</v>
      </c>
      <c r="I85" t="str">
        <f t="shared" si="20"/>
        <v>UP</v>
      </c>
      <c r="J85">
        <v>344.48566881202447</v>
      </c>
      <c r="K85">
        <v>334.59211761952912</v>
      </c>
      <c r="L85" t="str">
        <f t="shared" si="21"/>
        <v>No Confirmation</v>
      </c>
      <c r="M85" t="str">
        <f t="shared" si="22"/>
        <v>No Trend</v>
      </c>
      <c r="N85">
        <v>66.312694092005813</v>
      </c>
      <c r="O85" t="str">
        <f t="shared" si="23"/>
        <v>UP</v>
      </c>
      <c r="P85" t="str">
        <f t="shared" si="24"/>
        <v>No Trend + Momentum</v>
      </c>
      <c r="Q85">
        <f t="shared" si="25"/>
        <v>2.6999999999999886</v>
      </c>
      <c r="R85">
        <f t="shared" si="26"/>
        <v>8.0999999999999659</v>
      </c>
      <c r="S85">
        <f t="shared" si="27"/>
        <v>0.33333333333333331</v>
      </c>
      <c r="T85" t="str">
        <f t="shared" si="28"/>
        <v>No Indication</v>
      </c>
      <c r="U85" t="str">
        <f t="shared" si="29"/>
        <v>No T+M+I</v>
      </c>
      <c r="V85">
        <v>341.01867188158667</v>
      </c>
      <c r="W85">
        <v>360.54248963331486</v>
      </c>
      <c r="X85">
        <f t="shared" si="30"/>
        <v>-19.523817751728188</v>
      </c>
      <c r="Y85">
        <v>-25.601056541911355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339</v>
      </c>
      <c r="D86">
        <v>343.7</v>
      </c>
      <c r="E86">
        <v>335.2</v>
      </c>
      <c r="F86">
        <v>335.8</v>
      </c>
      <c r="G86">
        <f>_xll.TA_TYPPRICE(D86,E86,F86)</f>
        <v>338.23333333333335</v>
      </c>
      <c r="H86">
        <v>340.46478999798666</v>
      </c>
      <c r="I86" t="str">
        <f t="shared" si="20"/>
        <v>DOWN</v>
      </c>
      <c r="J86">
        <v>344.31107574268572</v>
      </c>
      <c r="K86">
        <v>334.7272025929671</v>
      </c>
      <c r="L86" t="str">
        <f t="shared" si="21"/>
        <v>No Confirmation</v>
      </c>
      <c r="M86" t="str">
        <f t="shared" si="22"/>
        <v>No Trend</v>
      </c>
      <c r="N86">
        <v>41.230319300065908</v>
      </c>
      <c r="O86" t="str">
        <f t="shared" si="23"/>
        <v>No Momentum</v>
      </c>
      <c r="P86" t="str">
        <f t="shared" si="24"/>
        <v>No Trend + Momentum</v>
      </c>
      <c r="Q86">
        <f t="shared" si="25"/>
        <v>0.60000000000002274</v>
      </c>
      <c r="R86">
        <f t="shared" si="26"/>
        <v>8.5</v>
      </c>
      <c r="S86">
        <f t="shared" si="27"/>
        <v>7.0588235294120324E-2</v>
      </c>
      <c r="T86" t="str">
        <f t="shared" si="28"/>
        <v>DOWN</v>
      </c>
      <c r="U86" t="str">
        <f t="shared" si="29"/>
        <v>No T+M+I</v>
      </c>
      <c r="V86">
        <v>340.21579928441952</v>
      </c>
      <c r="W86">
        <v>358.70971262343966</v>
      </c>
      <c r="X86">
        <f t="shared" si="30"/>
        <v>-18.493913339020139</v>
      </c>
      <c r="Y86">
        <v>-24.179627901333113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339</v>
      </c>
      <c r="D87">
        <v>342.5</v>
      </c>
      <c r="E87">
        <v>335.35</v>
      </c>
      <c r="F87">
        <v>338.8</v>
      </c>
      <c r="G87">
        <f>_xll.TA_TYPPRICE(D87,E87,F87)</f>
        <v>338.88333333333338</v>
      </c>
      <c r="H87">
        <v>339.67406166566002</v>
      </c>
      <c r="I87" t="str">
        <f t="shared" si="20"/>
        <v>DOWN</v>
      </c>
      <c r="J87">
        <v>343.90861446653332</v>
      </c>
      <c r="K87">
        <v>334.86560201675218</v>
      </c>
      <c r="L87" t="str">
        <f t="shared" si="21"/>
        <v>No Confirmation</v>
      </c>
      <c r="M87" t="str">
        <f t="shared" si="22"/>
        <v>No Trend</v>
      </c>
      <c r="N87">
        <v>49.897005617796822</v>
      </c>
      <c r="O87" t="str">
        <f t="shared" si="23"/>
        <v>No Momentum</v>
      </c>
      <c r="P87" t="str">
        <f t="shared" si="24"/>
        <v>No Trend + Momentum</v>
      </c>
      <c r="Q87">
        <f t="shared" si="25"/>
        <v>3.4499999999999886</v>
      </c>
      <c r="R87">
        <f t="shared" si="26"/>
        <v>7.1499999999999773</v>
      </c>
      <c r="S87">
        <f t="shared" si="27"/>
        <v>0.48251748251748244</v>
      </c>
      <c r="T87" t="str">
        <f t="shared" si="28"/>
        <v>No Indication</v>
      </c>
      <c r="U87" t="str">
        <f t="shared" si="29"/>
        <v>No T+M+I</v>
      </c>
      <c r="V87">
        <v>339.99798400989346</v>
      </c>
      <c r="W87">
        <v>357.23491909577746</v>
      </c>
      <c r="X87">
        <f t="shared" si="30"/>
        <v>-17.236935085883999</v>
      </c>
      <c r="Y87">
        <v>-22.791089338243289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339.85</v>
      </c>
      <c r="D88">
        <v>339.85</v>
      </c>
      <c r="E88">
        <v>330.2</v>
      </c>
      <c r="F88">
        <v>331.65</v>
      </c>
      <c r="G88">
        <f>_xll.TA_TYPPRICE(D88,E88,F88)</f>
        <v>333.9</v>
      </c>
      <c r="H88">
        <v>336.78703083283</v>
      </c>
      <c r="I88" t="str">
        <f t="shared" si="20"/>
        <v>DOWN</v>
      </c>
      <c r="J88">
        <v>343.00670014063701</v>
      </c>
      <c r="K88">
        <v>333.82880156858505</v>
      </c>
      <c r="L88" t="str">
        <f t="shared" si="21"/>
        <v>DOWN</v>
      </c>
      <c r="M88" t="str">
        <f t="shared" si="22"/>
        <v>DOWN</v>
      </c>
      <c r="N88">
        <v>34.666738230395026</v>
      </c>
      <c r="O88" t="str">
        <f t="shared" si="23"/>
        <v>DOWN</v>
      </c>
      <c r="P88" t="str">
        <f t="shared" si="24"/>
        <v>DOWN</v>
      </c>
      <c r="Q88">
        <f t="shared" si="25"/>
        <v>1.4499999999999886</v>
      </c>
      <c r="R88">
        <f t="shared" si="26"/>
        <v>9.6500000000000341</v>
      </c>
      <c r="S88">
        <f t="shared" si="27"/>
        <v>0.15025906735751124</v>
      </c>
      <c r="T88" t="str">
        <f t="shared" si="28"/>
        <v>DOWN</v>
      </c>
      <c r="U88" t="str">
        <f t="shared" si="29"/>
        <v>DOWN</v>
      </c>
      <c r="V88">
        <v>338.71367877760213</v>
      </c>
      <c r="W88">
        <v>355.33973990349762</v>
      </c>
      <c r="X88">
        <f t="shared" si="30"/>
        <v>-16.62606112589549</v>
      </c>
      <c r="Y88">
        <v>-21.558083695773728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333.75</v>
      </c>
      <c r="D89">
        <v>335</v>
      </c>
      <c r="E89">
        <v>329.25</v>
      </c>
      <c r="F89">
        <v>334.65</v>
      </c>
      <c r="G89">
        <f>_xll.TA_TYPPRICE(D89,E89,F89)</f>
        <v>332.96666666666664</v>
      </c>
      <c r="H89">
        <v>334.87684874974832</v>
      </c>
      <c r="I89" t="str">
        <f t="shared" si="20"/>
        <v>DOWN</v>
      </c>
      <c r="J89">
        <v>341.22743344271765</v>
      </c>
      <c r="K89">
        <v>332.81129010889947</v>
      </c>
      <c r="L89" t="str">
        <f t="shared" si="21"/>
        <v>No Confirmation</v>
      </c>
      <c r="M89" t="str">
        <f t="shared" si="22"/>
        <v>No Trend</v>
      </c>
      <c r="N89">
        <v>43.682485868861789</v>
      </c>
      <c r="O89" t="str">
        <f t="shared" si="23"/>
        <v>No Momentum</v>
      </c>
      <c r="P89" t="str">
        <f t="shared" si="24"/>
        <v>No Trend + Momentum</v>
      </c>
      <c r="Q89">
        <f t="shared" si="25"/>
        <v>5.3999999999999773</v>
      </c>
      <c r="R89">
        <f t="shared" si="26"/>
        <v>5.75</v>
      </c>
      <c r="S89">
        <f t="shared" si="27"/>
        <v>0.93913043478260472</v>
      </c>
      <c r="T89" t="str">
        <f t="shared" si="28"/>
        <v>UP</v>
      </c>
      <c r="U89" t="str">
        <f t="shared" si="29"/>
        <v>No T+M+I</v>
      </c>
      <c r="V89">
        <v>338.08849742720179</v>
      </c>
      <c r="W89">
        <v>353.80716657731261</v>
      </c>
      <c r="X89">
        <f t="shared" si="30"/>
        <v>-15.718669150110827</v>
      </c>
      <c r="Y89">
        <v>-20.390200786641149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332.45</v>
      </c>
      <c r="D90">
        <v>337.9</v>
      </c>
      <c r="E90">
        <v>330</v>
      </c>
      <c r="F90">
        <v>333.1</v>
      </c>
      <c r="G90">
        <f>_xll.TA_TYPPRICE(D90,E90,F90)</f>
        <v>333.66666666666669</v>
      </c>
      <c r="H90">
        <v>334.27175770820747</v>
      </c>
      <c r="I90" t="str">
        <f t="shared" si="20"/>
        <v>DOWN</v>
      </c>
      <c r="J90">
        <v>340.48800378878042</v>
      </c>
      <c r="K90">
        <v>332.18655897358849</v>
      </c>
      <c r="L90" t="str">
        <f t="shared" si="21"/>
        <v>No Confirmation</v>
      </c>
      <c r="M90" t="str">
        <f t="shared" si="22"/>
        <v>No Trend</v>
      </c>
      <c r="N90">
        <v>40.1079600675683</v>
      </c>
      <c r="O90" t="str">
        <f t="shared" si="23"/>
        <v>No Momentum</v>
      </c>
      <c r="P90" t="str">
        <f t="shared" si="24"/>
        <v>No Trend + Momentum</v>
      </c>
      <c r="Q90">
        <f t="shared" si="25"/>
        <v>3.1000000000000227</v>
      </c>
      <c r="R90">
        <f t="shared" si="26"/>
        <v>7.8999999999999773</v>
      </c>
      <c r="S90">
        <f t="shared" si="27"/>
        <v>0.39240506329114327</v>
      </c>
      <c r="T90" t="str">
        <f t="shared" si="28"/>
        <v>No Indication</v>
      </c>
      <c r="U90" t="str">
        <f t="shared" si="29"/>
        <v>No T+M+I</v>
      </c>
      <c r="V90">
        <v>337.32103628455536</v>
      </c>
      <c r="W90">
        <v>352.27330238640059</v>
      </c>
      <c r="X90">
        <f t="shared" si="30"/>
        <v>-14.952266101845225</v>
      </c>
      <c r="Y90">
        <v>-19.302613849681965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336.9</v>
      </c>
      <c r="D91">
        <v>343.9</v>
      </c>
      <c r="E91">
        <v>334.05</v>
      </c>
      <c r="F91">
        <v>335.25</v>
      </c>
      <c r="G91">
        <f>_xll.TA_TYPPRICE(D91,E91,F91)</f>
        <v>337.73333333333335</v>
      </c>
      <c r="H91">
        <v>336.00254552077041</v>
      </c>
      <c r="I91" t="str">
        <f t="shared" si="20"/>
        <v>DOWN</v>
      </c>
      <c r="J91">
        <v>341.24622516905146</v>
      </c>
      <c r="K91">
        <v>332.60065697945771</v>
      </c>
      <c r="L91" t="str">
        <f t="shared" si="21"/>
        <v>No Confirmation</v>
      </c>
      <c r="M91" t="str">
        <f t="shared" si="22"/>
        <v>No Trend</v>
      </c>
      <c r="N91">
        <v>47.549720315803043</v>
      </c>
      <c r="O91" t="str">
        <f t="shared" si="23"/>
        <v>No Momentum</v>
      </c>
      <c r="P91" t="str">
        <f t="shared" si="24"/>
        <v>No Trend + Momentum</v>
      </c>
      <c r="Q91">
        <f t="shared" si="25"/>
        <v>1.1999999999999886</v>
      </c>
      <c r="R91">
        <f t="shared" si="26"/>
        <v>9.8499999999999659</v>
      </c>
      <c r="S91">
        <f t="shared" si="27"/>
        <v>0.12182741116751196</v>
      </c>
      <c r="T91" t="str">
        <f t="shared" si="28"/>
        <v>DOWN</v>
      </c>
      <c r="U91" t="str">
        <f t="shared" si="29"/>
        <v>No T+M+I</v>
      </c>
      <c r="V91">
        <v>337.0024153177007</v>
      </c>
      <c r="W91">
        <v>351.012317024445</v>
      </c>
      <c r="X91">
        <f t="shared" si="30"/>
        <v>-14.009901706744301</v>
      </c>
      <c r="Y91">
        <v>-18.244071421094432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347.3</v>
      </c>
      <c r="D92">
        <v>353</v>
      </c>
      <c r="E92">
        <v>339.45</v>
      </c>
      <c r="F92">
        <v>342</v>
      </c>
      <c r="G92">
        <f>_xll.TA_TYPPRICE(D92,E92,F92)</f>
        <v>344.81666666666666</v>
      </c>
      <c r="H92">
        <v>340.40960609371854</v>
      </c>
      <c r="I92" t="str">
        <f t="shared" si="20"/>
        <v>UP</v>
      </c>
      <c r="J92">
        <v>343.85817513148447</v>
      </c>
      <c r="K92">
        <v>334.1227332062449</v>
      </c>
      <c r="L92" t="str">
        <f t="shared" si="21"/>
        <v>No Confirmation</v>
      </c>
      <c r="M92" t="str">
        <f t="shared" si="22"/>
        <v>No Trend</v>
      </c>
      <c r="N92">
        <v>64.742162338469427</v>
      </c>
      <c r="O92" t="str">
        <f t="shared" si="23"/>
        <v>UP</v>
      </c>
      <c r="P92" t="str">
        <f t="shared" si="24"/>
        <v>No Trend + Momentum</v>
      </c>
      <c r="Q92">
        <f t="shared" si="25"/>
        <v>2.5500000000000114</v>
      </c>
      <c r="R92">
        <f t="shared" si="26"/>
        <v>13.550000000000011</v>
      </c>
      <c r="S92">
        <f t="shared" si="27"/>
        <v>0.18819188191881986</v>
      </c>
      <c r="T92" t="str">
        <f t="shared" si="28"/>
        <v>DOWN</v>
      </c>
      <c r="U92" t="str">
        <f t="shared" si="29"/>
        <v>No T+M+I</v>
      </c>
      <c r="V92">
        <v>337.77127449959289</v>
      </c>
      <c r="W92">
        <v>350.34473798559719</v>
      </c>
      <c r="X92">
        <f t="shared" si="30"/>
        <v>-12.5734634860043</v>
      </c>
      <c r="Y92">
        <v>-17.109949834076406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345</v>
      </c>
      <c r="D93">
        <v>345.6</v>
      </c>
      <c r="E93">
        <v>335.6</v>
      </c>
      <c r="F93">
        <v>336.15</v>
      </c>
      <c r="G93">
        <f>_xll.TA_TYPPRICE(D93,E93,F93)</f>
        <v>339.11666666666667</v>
      </c>
      <c r="H93">
        <v>339.76313638019258</v>
      </c>
      <c r="I93" t="str">
        <f t="shared" si="20"/>
        <v>DOWN</v>
      </c>
      <c r="J93">
        <v>344.24524732448793</v>
      </c>
      <c r="K93">
        <v>334.45101471596826</v>
      </c>
      <c r="L93" t="str">
        <f t="shared" si="21"/>
        <v>No Confirmation</v>
      </c>
      <c r="M93" t="str">
        <f t="shared" si="22"/>
        <v>No Trend</v>
      </c>
      <c r="N93">
        <v>47.776633232075966</v>
      </c>
      <c r="O93" t="str">
        <f t="shared" si="23"/>
        <v>No Momentum</v>
      </c>
      <c r="P93" t="str">
        <f t="shared" si="24"/>
        <v>No Trend + Momentum</v>
      </c>
      <c r="Q93">
        <f t="shared" si="25"/>
        <v>0.54999999999995453</v>
      </c>
      <c r="R93">
        <f t="shared" si="26"/>
        <v>10</v>
      </c>
      <c r="S93">
        <f t="shared" si="27"/>
        <v>5.4999999999995455E-2</v>
      </c>
      <c r="T93" t="str">
        <f t="shared" si="28"/>
        <v>DOWN</v>
      </c>
      <c r="U93" t="str">
        <f t="shared" si="29"/>
        <v>No T+M+I</v>
      </c>
      <c r="V93">
        <v>337.52184765350165</v>
      </c>
      <c r="W93">
        <v>349.29327591258999</v>
      </c>
      <c r="X93">
        <f t="shared" si="30"/>
        <v>-11.771428259088339</v>
      </c>
      <c r="Y93">
        <v>-16.042245519078794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337.6</v>
      </c>
      <c r="D94">
        <v>342.65</v>
      </c>
      <c r="E94">
        <v>337.1</v>
      </c>
      <c r="F94">
        <v>341</v>
      </c>
      <c r="G94">
        <f>_xll.TA_TYPPRICE(D94,E94,F94)</f>
        <v>340.25</v>
      </c>
      <c r="H94">
        <v>340.00656819009629</v>
      </c>
      <c r="I94" t="str">
        <f t="shared" si="20"/>
        <v>UP</v>
      </c>
      <c r="J94">
        <v>343.89074791904619</v>
      </c>
      <c r="K94">
        <v>335.03967811241978</v>
      </c>
      <c r="L94" t="str">
        <f t="shared" si="21"/>
        <v>No Confirmation</v>
      </c>
      <c r="M94" t="str">
        <f t="shared" si="22"/>
        <v>No Trend</v>
      </c>
      <c r="N94">
        <v>58.929895235145921</v>
      </c>
      <c r="O94" t="str">
        <f t="shared" si="23"/>
        <v>No Momentum</v>
      </c>
      <c r="P94" t="str">
        <f t="shared" si="24"/>
        <v>No Trend + Momentum</v>
      </c>
      <c r="Q94">
        <f t="shared" si="25"/>
        <v>3.8999999999999773</v>
      </c>
      <c r="R94">
        <f t="shared" si="26"/>
        <v>5.5499999999999545</v>
      </c>
      <c r="S94">
        <f t="shared" si="27"/>
        <v>0.70270270270270441</v>
      </c>
      <c r="T94" t="str">
        <f t="shared" si="28"/>
        <v>No Indication</v>
      </c>
      <c r="U94" t="str">
        <f t="shared" si="29"/>
        <v>No T+M+I</v>
      </c>
      <c r="V94">
        <v>338.05694801450142</v>
      </c>
      <c r="W94">
        <v>348.67895917832408</v>
      </c>
      <c r="X94">
        <f t="shared" si="30"/>
        <v>-10.622011163822663</v>
      </c>
      <c r="Y94">
        <v>-14.958198648027567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342</v>
      </c>
      <c r="D95">
        <v>346.6</v>
      </c>
      <c r="E95">
        <v>337.5</v>
      </c>
      <c r="F95">
        <v>340</v>
      </c>
      <c r="G95">
        <f>_xll.TA_TYPPRICE(D95,E95,F95)</f>
        <v>341.36666666666662</v>
      </c>
      <c r="H95">
        <v>340.68661742838145</v>
      </c>
      <c r="I95" t="str">
        <f t="shared" si="20"/>
        <v>DOWN</v>
      </c>
      <c r="J95">
        <v>344.49280393703594</v>
      </c>
      <c r="K95">
        <v>335.58641630965985</v>
      </c>
      <c r="L95" t="str">
        <f t="shared" si="21"/>
        <v>No Confirmation</v>
      </c>
      <c r="M95" t="str">
        <f t="shared" si="22"/>
        <v>No Trend</v>
      </c>
      <c r="N95">
        <v>55.85542245114371</v>
      </c>
      <c r="O95" t="str">
        <f t="shared" si="23"/>
        <v>No Momentum</v>
      </c>
      <c r="P95" t="str">
        <f t="shared" si="24"/>
        <v>No Trend + Momentum</v>
      </c>
      <c r="Q95">
        <f t="shared" si="25"/>
        <v>2.5</v>
      </c>
      <c r="R95">
        <f t="shared" si="26"/>
        <v>9.1000000000000227</v>
      </c>
      <c r="S95">
        <f t="shared" si="27"/>
        <v>0.27472527472527403</v>
      </c>
      <c r="T95" t="str">
        <f t="shared" si="28"/>
        <v>No Indication</v>
      </c>
      <c r="U95" t="str">
        <f t="shared" si="29"/>
        <v>No T+M+I</v>
      </c>
      <c r="V95">
        <v>338.35587908919348</v>
      </c>
      <c r="W95">
        <v>348.03607331326305</v>
      </c>
      <c r="X95">
        <f t="shared" si="30"/>
        <v>-9.6801942240695666</v>
      </c>
      <c r="Y95">
        <v>-13.902597763235967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339.5</v>
      </c>
      <c r="D96">
        <v>347.5</v>
      </c>
      <c r="E96">
        <v>339.35</v>
      </c>
      <c r="F96">
        <v>344.9</v>
      </c>
      <c r="G96">
        <f>_xll.TA_TYPPRICE(D96,E96,F96)</f>
        <v>343.91666666666669</v>
      </c>
      <c r="H96">
        <v>342.30164204752407</v>
      </c>
      <c r="I96" t="str">
        <f t="shared" si="20"/>
        <v>UP</v>
      </c>
      <c r="J96">
        <v>345.16106972880573</v>
      </c>
      <c r="K96">
        <v>336.42276824084655</v>
      </c>
      <c r="L96" t="str">
        <f t="shared" si="21"/>
        <v>No Confirmation</v>
      </c>
      <c r="M96" t="str">
        <f t="shared" si="22"/>
        <v>No Trend</v>
      </c>
      <c r="N96">
        <v>66.545775423573133</v>
      </c>
      <c r="O96" t="str">
        <f t="shared" si="23"/>
        <v>UP</v>
      </c>
      <c r="P96" t="str">
        <f t="shared" si="24"/>
        <v>No Trend + Momentum</v>
      </c>
      <c r="Q96">
        <f t="shared" si="25"/>
        <v>5.5499999999999545</v>
      </c>
      <c r="R96">
        <f t="shared" si="26"/>
        <v>8.1499999999999773</v>
      </c>
      <c r="S96">
        <f t="shared" si="27"/>
        <v>0.68098159509202083</v>
      </c>
      <c r="T96" t="str">
        <f t="shared" si="28"/>
        <v>No Indication</v>
      </c>
      <c r="U96" t="str">
        <f t="shared" si="29"/>
        <v>No T+M+I</v>
      </c>
      <c r="V96">
        <v>339.36266692162525</v>
      </c>
      <c r="W96">
        <v>347.80377158635469</v>
      </c>
      <c r="X96">
        <f t="shared" si="30"/>
        <v>-8.441104664729437</v>
      </c>
      <c r="Y96">
        <v>-12.81029914353466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341.55</v>
      </c>
      <c r="D97">
        <v>349.65</v>
      </c>
      <c r="E97">
        <v>341.1</v>
      </c>
      <c r="F97">
        <v>348.1</v>
      </c>
      <c r="G97">
        <f>_xll.TA_TYPPRICE(D97,E97,F97)</f>
        <v>346.2833333333333</v>
      </c>
      <c r="H97">
        <v>344.29248769042869</v>
      </c>
      <c r="I97" t="str">
        <f t="shared" si="20"/>
        <v>UP</v>
      </c>
      <c r="J97">
        <v>346.15860978907114</v>
      </c>
      <c r="K97">
        <v>337.46215307621401</v>
      </c>
      <c r="L97" t="str">
        <f t="shared" si="21"/>
        <v>UP</v>
      </c>
      <c r="M97" t="str">
        <f t="shared" si="22"/>
        <v>UP</v>
      </c>
      <c r="N97">
        <v>72.067644994293943</v>
      </c>
      <c r="O97" t="str">
        <f t="shared" si="23"/>
        <v>UP</v>
      </c>
      <c r="P97" t="str">
        <f t="shared" si="24"/>
        <v>UP</v>
      </c>
      <c r="Q97">
        <f t="shared" si="25"/>
        <v>7</v>
      </c>
      <c r="R97">
        <f t="shared" si="26"/>
        <v>8.5499999999999545</v>
      </c>
      <c r="S97">
        <f t="shared" si="27"/>
        <v>0.81871345029240206</v>
      </c>
      <c r="T97" t="str">
        <f t="shared" si="28"/>
        <v>UP</v>
      </c>
      <c r="U97" t="str">
        <f t="shared" si="29"/>
        <v>UP</v>
      </c>
      <c r="V97">
        <v>340.70687201060599</v>
      </c>
      <c r="W97">
        <v>347.8257144318099</v>
      </c>
      <c r="X97">
        <f t="shared" si="30"/>
        <v>-7.1188424212039081</v>
      </c>
      <c r="Y97">
        <v>-11.67200779906851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351</v>
      </c>
      <c r="D98">
        <v>357.8</v>
      </c>
      <c r="E98">
        <v>347.25</v>
      </c>
      <c r="F98">
        <v>356.3</v>
      </c>
      <c r="G98">
        <f>_xll.TA_TYPPRICE(D98,E98,F98)</f>
        <v>353.7833333333333</v>
      </c>
      <c r="H98">
        <v>349.03791051188102</v>
      </c>
      <c r="I98" t="str">
        <f t="shared" si="20"/>
        <v>UP</v>
      </c>
      <c r="J98">
        <v>348.74558539149979</v>
      </c>
      <c r="K98">
        <v>339.63723017038865</v>
      </c>
      <c r="L98" t="str">
        <f t="shared" si="21"/>
        <v>UP</v>
      </c>
      <c r="M98" t="str">
        <f t="shared" si="22"/>
        <v>UP</v>
      </c>
      <c r="N98">
        <v>81.728030023612263</v>
      </c>
      <c r="O98" t="str">
        <f t="shared" si="23"/>
        <v>UP</v>
      </c>
      <c r="P98" t="str">
        <f t="shared" si="24"/>
        <v>UP</v>
      </c>
      <c r="Q98">
        <f t="shared" si="25"/>
        <v>9.0500000000000114</v>
      </c>
      <c r="R98">
        <f t="shared" si="26"/>
        <v>10.550000000000011</v>
      </c>
      <c r="S98">
        <f t="shared" si="27"/>
        <v>0.85781990521327034</v>
      </c>
      <c r="T98" t="str">
        <f t="shared" si="28"/>
        <v>UP</v>
      </c>
      <c r="U98" t="str">
        <f t="shared" si="29"/>
        <v>UP</v>
      </c>
      <c r="V98">
        <v>343.10581477820506</v>
      </c>
      <c r="W98">
        <v>348.45343928871284</v>
      </c>
      <c r="X98">
        <f t="shared" si="30"/>
        <v>-5.3476245105077851</v>
      </c>
      <c r="Y98">
        <v>-10.407131141356365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348.45000000000005</v>
      </c>
      <c r="AE98">
        <f t="shared" si="36"/>
        <v>351.3</v>
      </c>
      <c r="AF98">
        <f t="shared" si="37"/>
        <v>352.5</v>
      </c>
      <c r="AG98">
        <f t="shared" si="38"/>
        <v>353.75</v>
      </c>
    </row>
    <row r="99" spans="1:33" x14ac:dyDescent="0.25">
      <c r="A99" t="s">
        <v>5</v>
      </c>
      <c r="B99" s="1">
        <v>42997</v>
      </c>
      <c r="C99">
        <v>369.85</v>
      </c>
      <c r="D99">
        <v>369.85</v>
      </c>
      <c r="E99">
        <v>357.85</v>
      </c>
      <c r="F99">
        <v>360</v>
      </c>
      <c r="G99">
        <f>_xll.TA_TYPPRICE(D99,E99,F99)</f>
        <v>362.56666666666666</v>
      </c>
      <c r="H99">
        <v>355.80228858927387</v>
      </c>
      <c r="I99" t="str">
        <f t="shared" si="20"/>
        <v>UP</v>
      </c>
      <c r="J99">
        <v>353.43545530449984</v>
      </c>
      <c r="K99">
        <v>343.68451235474674</v>
      </c>
      <c r="L99" t="str">
        <f t="shared" si="21"/>
        <v>UP</v>
      </c>
      <c r="M99" t="str">
        <f t="shared" si="22"/>
        <v>UP</v>
      </c>
      <c r="N99">
        <v>84.71051132437421</v>
      </c>
      <c r="O99" t="str">
        <f t="shared" si="23"/>
        <v>UP</v>
      </c>
      <c r="P99" t="str">
        <f t="shared" si="24"/>
        <v>UP</v>
      </c>
      <c r="Q99">
        <f t="shared" si="25"/>
        <v>2.1499999999999773</v>
      </c>
      <c r="R99">
        <f t="shared" si="26"/>
        <v>12</v>
      </c>
      <c r="S99">
        <f t="shared" si="27"/>
        <v>0.17916666666666478</v>
      </c>
      <c r="T99" t="str">
        <f t="shared" si="28"/>
        <v>DOWN</v>
      </c>
      <c r="U99" t="str">
        <f t="shared" si="29"/>
        <v>No T+M+I</v>
      </c>
      <c r="V99">
        <v>345.70492019694274</v>
      </c>
      <c r="W99">
        <v>349.30874008214153</v>
      </c>
      <c r="X99">
        <f t="shared" si="30"/>
        <v>-3.6038198851987886</v>
      </c>
      <c r="Y99">
        <v>-9.0464688901248493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361.5</v>
      </c>
      <c r="D100">
        <v>361.5</v>
      </c>
      <c r="E100">
        <v>352.4</v>
      </c>
      <c r="F100">
        <v>354</v>
      </c>
      <c r="G100">
        <f>_xll.TA_TYPPRICE(D100,E100,F100)</f>
        <v>355.9666666666667</v>
      </c>
      <c r="H100">
        <v>355.88447762797028</v>
      </c>
      <c r="I100" t="str">
        <f t="shared" si="20"/>
        <v>DOWN</v>
      </c>
      <c r="J100">
        <v>355.22757634794431</v>
      </c>
      <c r="K100">
        <v>345.62128738702523</v>
      </c>
      <c r="L100" t="str">
        <f t="shared" si="21"/>
        <v>No Confirmation</v>
      </c>
      <c r="M100" t="str">
        <f t="shared" si="22"/>
        <v>No Trend</v>
      </c>
      <c r="N100">
        <v>63.650677992341386</v>
      </c>
      <c r="O100" t="str">
        <f t="shared" si="23"/>
        <v>UP</v>
      </c>
      <c r="P100" t="str">
        <f t="shared" si="24"/>
        <v>No Trend + Momentum</v>
      </c>
      <c r="Q100">
        <f t="shared" si="25"/>
        <v>1.6000000000000227</v>
      </c>
      <c r="R100">
        <f t="shared" si="26"/>
        <v>9.1000000000000227</v>
      </c>
      <c r="S100">
        <f t="shared" si="27"/>
        <v>0.17582417582417789</v>
      </c>
      <c r="T100" t="str">
        <f t="shared" si="28"/>
        <v>DOWN</v>
      </c>
      <c r="U100" t="str">
        <f t="shared" si="29"/>
        <v>No T+M+I</v>
      </c>
      <c r="V100">
        <v>346.98108632049002</v>
      </c>
      <c r="W100">
        <v>349.65624081679772</v>
      </c>
      <c r="X100">
        <f t="shared" si="30"/>
        <v>-2.6751544963076981</v>
      </c>
      <c r="Y100">
        <v>-7.7722060113614191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355.5</v>
      </c>
      <c r="D101">
        <v>365</v>
      </c>
      <c r="E101">
        <v>354.65</v>
      </c>
      <c r="F101">
        <v>363.6</v>
      </c>
      <c r="G101">
        <f>_xll.TA_TYPPRICE(D101,E101,F101)</f>
        <v>361.08333333333331</v>
      </c>
      <c r="H101">
        <v>358.4839054806518</v>
      </c>
      <c r="I101" t="str">
        <f t="shared" si="20"/>
        <v>UP</v>
      </c>
      <c r="J101">
        <v>357.39922604840115</v>
      </c>
      <c r="K101">
        <v>347.62766796768631</v>
      </c>
      <c r="L101" t="str">
        <f t="shared" si="21"/>
        <v>UP</v>
      </c>
      <c r="M101" t="str">
        <f t="shared" si="22"/>
        <v>UP</v>
      </c>
      <c r="N101">
        <v>75.722105713328403</v>
      </c>
      <c r="O101" t="str">
        <f t="shared" si="23"/>
        <v>UP</v>
      </c>
      <c r="P101" t="str">
        <f t="shared" si="24"/>
        <v>UP</v>
      </c>
      <c r="Q101">
        <f t="shared" si="25"/>
        <v>8.9500000000000455</v>
      </c>
      <c r="R101">
        <f t="shared" si="26"/>
        <v>10.350000000000023</v>
      </c>
      <c r="S101">
        <f t="shared" si="27"/>
        <v>0.86473429951691072</v>
      </c>
      <c r="T101" t="str">
        <f t="shared" si="28"/>
        <v>UP</v>
      </c>
      <c r="U101" t="str">
        <f t="shared" si="29"/>
        <v>UP</v>
      </c>
      <c r="V101">
        <v>349.53784227118388</v>
      </c>
      <c r="W101">
        <v>350.6891118674053</v>
      </c>
      <c r="X101">
        <f t="shared" si="30"/>
        <v>-1.1512695962214252</v>
      </c>
      <c r="Y101">
        <v>-6.4480187283334205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355.85</v>
      </c>
      <c r="AE101">
        <f t="shared" si="36"/>
        <v>358.6</v>
      </c>
      <c r="AF101">
        <f t="shared" si="37"/>
        <v>359.8</v>
      </c>
      <c r="AG101">
        <f t="shared" si="38"/>
        <v>361.05</v>
      </c>
    </row>
    <row r="102" spans="1:33" x14ac:dyDescent="0.25">
      <c r="A102" t="s">
        <v>5</v>
      </c>
      <c r="B102" s="1">
        <v>43000</v>
      </c>
      <c r="C102">
        <v>362</v>
      </c>
      <c r="D102">
        <v>363.6</v>
      </c>
      <c r="E102">
        <v>353.6</v>
      </c>
      <c r="F102">
        <v>353.9</v>
      </c>
      <c r="G102">
        <f>_xll.TA_TYPPRICE(D102,E102,F102)</f>
        <v>357.0333333333333</v>
      </c>
      <c r="H102">
        <v>357.75861940699258</v>
      </c>
      <c r="I102" t="str">
        <f t="shared" si="20"/>
        <v>DOWN</v>
      </c>
      <c r="J102">
        <v>358.77717581542311</v>
      </c>
      <c r="K102">
        <v>348.954852863756</v>
      </c>
      <c r="L102" t="str">
        <f t="shared" si="21"/>
        <v>No Confirmation</v>
      </c>
      <c r="M102" t="str">
        <f t="shared" si="22"/>
        <v>No Trend</v>
      </c>
      <c r="N102">
        <v>53.346355958945594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0.29999999999995453</v>
      </c>
      <c r="R102">
        <f t="shared" si="26"/>
        <v>10</v>
      </c>
      <c r="S102">
        <f t="shared" si="27"/>
        <v>2.9999999999995454E-2</v>
      </c>
      <c r="T102" t="str">
        <f t="shared" si="28"/>
        <v>DOWN</v>
      </c>
      <c r="U102" t="str">
        <f t="shared" si="29"/>
        <v>No T+M+I</v>
      </c>
      <c r="V102">
        <v>350.20894346023249</v>
      </c>
      <c r="W102">
        <v>350.92695543278268</v>
      </c>
      <c r="X102">
        <f t="shared" si="30"/>
        <v>-0.71801197255018678</v>
      </c>
      <c r="Y102">
        <v>-5.3020173771767736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354.8</v>
      </c>
      <c r="D103">
        <v>355</v>
      </c>
      <c r="E103">
        <v>338</v>
      </c>
      <c r="F103">
        <v>341.2</v>
      </c>
      <c r="G103">
        <f>_xll.TA_TYPPRICE(D103,E103,F103)</f>
        <v>344.73333333333335</v>
      </c>
      <c r="H103">
        <v>351.24597637016296</v>
      </c>
      <c r="I103" t="str">
        <f t="shared" si="20"/>
        <v>DOWN</v>
      </c>
      <c r="J103">
        <v>357.93780341199573</v>
      </c>
      <c r="K103">
        <v>346.52044111625469</v>
      </c>
      <c r="L103" t="str">
        <f t="shared" si="21"/>
        <v>DOWN</v>
      </c>
      <c r="M103" t="str">
        <f t="shared" si="22"/>
        <v>DOWN</v>
      </c>
      <c r="N103">
        <v>35.957084580102624</v>
      </c>
      <c r="O103" t="str">
        <f t="shared" si="23"/>
        <v>DOWN</v>
      </c>
      <c r="P103" t="str">
        <f t="shared" si="24"/>
        <v>DOWN</v>
      </c>
      <c r="Q103">
        <f t="shared" si="25"/>
        <v>3.1999999999999886</v>
      </c>
      <c r="R103">
        <f t="shared" si="26"/>
        <v>17</v>
      </c>
      <c r="S103">
        <f t="shared" si="27"/>
        <v>0.18823529411764639</v>
      </c>
      <c r="T103" t="str">
        <f t="shared" si="28"/>
        <v>DOWN</v>
      </c>
      <c r="U103" t="str">
        <f t="shared" si="29"/>
        <v>DOWN</v>
      </c>
      <c r="V103">
        <v>348.82295215865827</v>
      </c>
      <c r="W103">
        <v>350.20644021553949</v>
      </c>
      <c r="X103">
        <f t="shared" si="30"/>
        <v>-1.3834880568812196</v>
      </c>
      <c r="Y103">
        <v>-4.5183115131176628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343.45</v>
      </c>
      <c r="D104">
        <v>348</v>
      </c>
      <c r="E104">
        <v>342.2</v>
      </c>
      <c r="F104">
        <v>344.35</v>
      </c>
      <c r="G104">
        <f>_xll.TA_TYPPRICE(D104,E104,F104)</f>
        <v>344.85000000000008</v>
      </c>
      <c r="H104">
        <v>348.04798818508152</v>
      </c>
      <c r="I104" t="str">
        <f t="shared" si="20"/>
        <v>DOWN</v>
      </c>
      <c r="J104">
        <v>355.72940265377446</v>
      </c>
      <c r="K104">
        <v>345.5603430904203</v>
      </c>
      <c r="L104" t="str">
        <f t="shared" si="21"/>
        <v>DOWN</v>
      </c>
      <c r="M104" t="str">
        <f t="shared" si="22"/>
        <v>DOWN</v>
      </c>
      <c r="N104">
        <v>41.835391793980477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2.1500000000000341</v>
      </c>
      <c r="R104">
        <f t="shared" si="26"/>
        <v>5.8000000000000114</v>
      </c>
      <c r="S104">
        <f t="shared" si="27"/>
        <v>0.37068965517241892</v>
      </c>
      <c r="T104" t="str">
        <f t="shared" si="28"/>
        <v>No Indication</v>
      </c>
      <c r="U104" t="str">
        <f t="shared" si="29"/>
        <v>No T+M+I</v>
      </c>
      <c r="V104">
        <v>348.13480567271085</v>
      </c>
      <c r="W104">
        <v>349.77262982920325</v>
      </c>
      <c r="X104">
        <f t="shared" si="30"/>
        <v>-1.6378241564923997</v>
      </c>
      <c r="Y104">
        <v>-3.9422140417926101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346</v>
      </c>
      <c r="D105">
        <v>346.95</v>
      </c>
      <c r="E105">
        <v>334.45</v>
      </c>
      <c r="F105">
        <v>337</v>
      </c>
      <c r="G105">
        <f>_xll.TA_TYPPRICE(D105,E105,F105)</f>
        <v>339.46666666666664</v>
      </c>
      <c r="H105">
        <v>343.75732742587411</v>
      </c>
      <c r="I105" t="str">
        <f t="shared" si="20"/>
        <v>DOWN</v>
      </c>
      <c r="J105">
        <v>353.778424286269</v>
      </c>
      <c r="K105">
        <v>343.09137795921578</v>
      </c>
      <c r="L105" t="str">
        <f t="shared" si="21"/>
        <v>DOWN</v>
      </c>
      <c r="M105" t="str">
        <f t="shared" si="22"/>
        <v>DOWN</v>
      </c>
      <c r="N105">
        <v>33.000704291806827</v>
      </c>
      <c r="O105" t="str">
        <f t="shared" si="23"/>
        <v>DOWN</v>
      </c>
      <c r="P105" t="str">
        <f t="shared" si="24"/>
        <v>DOWN</v>
      </c>
      <c r="Q105">
        <f t="shared" si="25"/>
        <v>2.5500000000000114</v>
      </c>
      <c r="R105">
        <f t="shared" si="26"/>
        <v>12.5</v>
      </c>
      <c r="S105">
        <f t="shared" si="27"/>
        <v>0.2040000000000009</v>
      </c>
      <c r="T105" t="str">
        <f t="shared" si="28"/>
        <v>No Indication</v>
      </c>
      <c r="U105" t="str">
        <f t="shared" si="29"/>
        <v>No T+M+I</v>
      </c>
      <c r="V105">
        <v>346.42175864613995</v>
      </c>
      <c r="W105">
        <v>348.82650910111414</v>
      </c>
      <c r="X105">
        <f t="shared" si="30"/>
        <v>-2.4047504549741916</v>
      </c>
      <c r="Y105">
        <v>-3.6347213244289263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337</v>
      </c>
      <c r="D106">
        <v>339.9</v>
      </c>
      <c r="E106">
        <v>328</v>
      </c>
      <c r="F106">
        <v>329.85</v>
      </c>
      <c r="G106">
        <f>_xll.TA_TYPPRICE(D106,E106,F106)</f>
        <v>332.58333333333331</v>
      </c>
      <c r="H106">
        <v>338.17033037960368</v>
      </c>
      <c r="I106" t="str">
        <f t="shared" si="20"/>
        <v>DOWN</v>
      </c>
      <c r="J106">
        <v>350.69433000043142</v>
      </c>
      <c r="K106">
        <v>339.73773841272339</v>
      </c>
      <c r="L106" t="str">
        <f t="shared" si="21"/>
        <v>DOWN</v>
      </c>
      <c r="M106" t="str">
        <f t="shared" si="22"/>
        <v>DOWN</v>
      </c>
      <c r="N106">
        <v>26.257955553798311</v>
      </c>
      <c r="O106" t="str">
        <f t="shared" si="23"/>
        <v>DOWN</v>
      </c>
      <c r="P106" t="str">
        <f t="shared" si="24"/>
        <v>DOWN</v>
      </c>
      <c r="Q106">
        <f t="shared" si="25"/>
        <v>1.8500000000000227</v>
      </c>
      <c r="R106">
        <f t="shared" si="26"/>
        <v>11.899999999999977</v>
      </c>
      <c r="S106">
        <f t="shared" si="27"/>
        <v>0.15546218487395178</v>
      </c>
      <c r="T106" t="str">
        <f t="shared" si="28"/>
        <v>DOWN</v>
      </c>
      <c r="U106" t="str">
        <f t="shared" si="29"/>
        <v>DOWN</v>
      </c>
      <c r="V106">
        <v>343.87225731596459</v>
      </c>
      <c r="W106">
        <v>347.4208417602909</v>
      </c>
      <c r="X106">
        <f t="shared" si="30"/>
        <v>-3.548584444326309</v>
      </c>
      <c r="Y106">
        <v>-3.617493948408403</v>
      </c>
      <c r="Z106" t="str">
        <f t="shared" si="31"/>
        <v>UP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334</v>
      </c>
      <c r="D107">
        <v>335.75</v>
      </c>
      <c r="E107">
        <v>329.45</v>
      </c>
      <c r="F107">
        <v>332.5</v>
      </c>
      <c r="G107">
        <f>_xll.TA_TYPPRICE(D107,E107,F107)</f>
        <v>332.56666666666666</v>
      </c>
      <c r="H107">
        <v>335.36849852313514</v>
      </c>
      <c r="I107" t="str">
        <f t="shared" si="20"/>
        <v>DOWN</v>
      </c>
      <c r="J107">
        <v>347.37336777811333</v>
      </c>
      <c r="K107">
        <v>337.45157432100706</v>
      </c>
      <c r="L107" t="str">
        <f t="shared" si="21"/>
        <v>DOWN</v>
      </c>
      <c r="M107" t="str">
        <f t="shared" si="22"/>
        <v>DOWN</v>
      </c>
      <c r="N107">
        <v>32.634711382257237</v>
      </c>
      <c r="O107" t="str">
        <f t="shared" si="23"/>
        <v>DOWN</v>
      </c>
      <c r="P107" t="str">
        <f t="shared" si="24"/>
        <v>DOWN</v>
      </c>
      <c r="Q107">
        <f t="shared" si="25"/>
        <v>3.0500000000000114</v>
      </c>
      <c r="R107">
        <f t="shared" si="26"/>
        <v>6.3000000000000114</v>
      </c>
      <c r="S107">
        <f t="shared" si="27"/>
        <v>0.48412698412698507</v>
      </c>
      <c r="T107" t="str">
        <f t="shared" si="28"/>
        <v>No Indication</v>
      </c>
      <c r="U107" t="str">
        <f t="shared" si="29"/>
        <v>No T+M+I</v>
      </c>
      <c r="V107">
        <v>342.12267926735467</v>
      </c>
      <c r="W107">
        <v>346.3155942224916</v>
      </c>
      <c r="X107">
        <f t="shared" si="30"/>
        <v>-4.1929149551369278</v>
      </c>
      <c r="Y107">
        <v>-3.732578149754108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2017-07-05T05:18:11Z</dcterms:created>
  <dcterms:modified xsi:type="dcterms:W3CDTF">2017-10-03T07:53:37Z</dcterms:modified>
</cp:coreProperties>
</file>