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4" i="1"/>
  <c r="K8" i="1"/>
  <c r="K10" i="1"/>
  <c r="K12" i="1"/>
  <c r="K14" i="1"/>
  <c r="K16" i="1"/>
  <c r="K20" i="1"/>
  <c r="K22" i="1"/>
  <c r="K24" i="1"/>
  <c r="K26" i="1"/>
  <c r="K28" i="1"/>
  <c r="K30" i="1"/>
  <c r="K32" i="1"/>
  <c r="K34" i="1"/>
  <c r="K36" i="1"/>
  <c r="K38" i="1"/>
  <c r="K40" i="1"/>
  <c r="K42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2" i="1"/>
  <c r="K6" i="1"/>
  <c r="K18" i="1"/>
  <c r="K44" i="1"/>
  <c r="K74" i="1"/>
  <c r="K78" i="1"/>
  <c r="K82" i="1"/>
  <c r="K86" i="1"/>
  <c r="K90" i="1"/>
  <c r="K94" i="1"/>
  <c r="K98" i="1"/>
  <c r="K102" i="1"/>
  <c r="K106" i="1"/>
  <c r="K72" i="1"/>
  <c r="K76" i="1"/>
  <c r="K80" i="1"/>
  <c r="K84" i="1"/>
  <c r="K88" i="1"/>
  <c r="K92" i="1"/>
  <c r="K96" i="1"/>
  <c r="K100" i="1"/>
  <c r="K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51" i="1"/>
  <c r="G69" i="1"/>
  <c r="G77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7" i="1"/>
  <c r="G71" i="1"/>
  <c r="G73" i="1"/>
  <c r="G75" i="1"/>
  <c r="G79" i="1"/>
  <c r="G81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29" i="1" l="1"/>
  <c r="AH25" i="1"/>
  <c r="AH21" i="1"/>
  <c r="AH9" i="1"/>
  <c r="AH5" i="1"/>
  <c r="AH4" i="1" l="1"/>
  <c r="AH2" i="1"/>
  <c r="AH11" i="1"/>
  <c r="AH15" i="1"/>
  <c r="AH19" i="1"/>
  <c r="AH27" i="1"/>
  <c r="AH35" i="1"/>
  <c r="AH43" i="1"/>
  <c r="AH47" i="1"/>
  <c r="AH51" i="1"/>
  <c r="AH6" i="1"/>
  <c r="AH18" i="1"/>
  <c r="AH50" i="1"/>
  <c r="AH20" i="1"/>
  <c r="AH49" i="1"/>
  <c r="AH26" i="1"/>
  <c r="AH42" i="1"/>
  <c r="AH10" i="1"/>
  <c r="AH24" i="1"/>
  <c r="AH16" i="1"/>
  <c r="AH41" i="1"/>
  <c r="AH33" i="1"/>
  <c r="AH52" i="1"/>
  <c r="AH30" i="1"/>
  <c r="AH7" i="1"/>
  <c r="AH36" i="1"/>
  <c r="AH13" i="1"/>
  <c r="AH45" i="1"/>
  <c r="AH37" i="1"/>
  <c r="AH56" i="1"/>
  <c r="AH12" i="1"/>
  <c r="AH40" i="1"/>
  <c r="AH53" i="1"/>
  <c r="AH46" i="1"/>
  <c r="AH38" i="1"/>
  <c r="AH22" i="1"/>
  <c r="AH17" i="1"/>
  <c r="AH44" i="1"/>
  <c r="AH28" i="1"/>
  <c r="AH8" i="1"/>
  <c r="AH3" i="1" l="1"/>
  <c r="AH34" i="1"/>
  <c r="AH32" i="1"/>
  <c r="AH55" i="1"/>
  <c r="AH39" i="1"/>
  <c r="AH31" i="1"/>
  <c r="AH23" i="1"/>
  <c r="AH54" i="1"/>
  <c r="AH14" i="1"/>
  <c r="AH4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<sst xmlns="http://schemas.openxmlformats.org/spreadsheetml/2006/main" count="140" uniqueCount="35">
  <si>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</si>
  <si>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</si>
  <si>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</si>
  <si>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</si>
  <si>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</si>
  <si>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BRITANNIA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</si>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</sst>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3610</v>
      </c>
      <c r="D2">
        <v>3644.4</v>
      </c>
      <c r="E2">
        <v>3555.65</v>
      </c>
      <c r="F2">
        <v>3577</v>
      </c>
      <c r="G2">
        <f>_xll.TA_TYPPRICE(D2,E2,F2)</f>
        <v>3592.35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21.349999999999909</v>
      </c>
      <c r="R2">
        <f>D2-E2</f>
        <v>88.75</v>
      </c>
      <c r="S2">
        <f>Q2/R2</f>
        <v>0.24056338028168911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3580.15</v>
      </c>
      <c r="D3">
        <v>3630</v>
      </c>
      <c r="E3">
        <v>3513.3</v>
      </c>
      <c r="F3">
        <v>3564</v>
      </c>
      <c r="G3">
        <f>_xll.TA_TYPPRICE(D3,E3,F3)</f>
        <v>3569.1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50.699999999999818</v>
      </c>
      <c r="R3">
        <f t="shared" ref="R3:R66" si="6">D3-E3</f>
        <v>116.69999999999982</v>
      </c>
      <c r="S3">
        <f t="shared" ref="S3:S66" si="7">Q3/R3</f>
        <v>0.43444730077120736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3574.95</v>
      </c>
      <c r="D4">
        <v>3620</v>
      </c>
      <c r="E4">
        <v>3565.35</v>
      </c>
      <c r="F4">
        <v>3583</v>
      </c>
      <c r="G4">
        <f>_xll.TA_TYPPRICE(D4,E4,F4)</f>
        <v>3589.4500000000003</v>
      </c>
      <c r="H4">
        <v>3583.6333333333332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17.650000000000091</v>
      </c>
      <c r="R4">
        <f t="shared" si="6"/>
        <v>54.650000000000091</v>
      </c>
      <c r="S4">
        <f t="shared" si="7"/>
        <v>0.32296431838975409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3592.1</v>
      </c>
      <c r="D5">
        <v>3599.6</v>
      </c>
      <c r="E5">
        <v>3516.45</v>
      </c>
      <c r="F5">
        <v>3524</v>
      </c>
      <c r="G5">
        <f>_xll.TA_TYPPRICE(D5,E5,F5)</f>
        <v>3546.6833333333329</v>
      </c>
      <c r="H5">
        <v>3565.1583333333328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7.5500000000001819</v>
      </c>
      <c r="R5">
        <f t="shared" si="6"/>
        <v>83.150000000000091</v>
      </c>
      <c r="S5">
        <f t="shared" si="7"/>
        <v>9.0799759470837932E-2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3541.95</v>
      </c>
      <c r="D6">
        <v>3563.95</v>
      </c>
      <c r="E6">
        <v>3514.05</v>
      </c>
      <c r="F6">
        <v>3535</v>
      </c>
      <c r="G6">
        <f>_xll.TA_TYPPRICE(D6,E6,F6)</f>
        <v>3537.6666666666665</v>
      </c>
      <c r="H6">
        <v>3551.4124999999995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20.949999999999818</v>
      </c>
      <c r="R6">
        <f t="shared" si="6"/>
        <v>49.899999999999636</v>
      </c>
      <c r="S6">
        <f t="shared" si="7"/>
        <v>0.41983967935871686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3534</v>
      </c>
      <c r="D7">
        <v>3603.95</v>
      </c>
      <c r="E7">
        <v>3519.05</v>
      </c>
      <c r="F7">
        <v>3600</v>
      </c>
      <c r="G7">
        <f>_xll.TA_TYPPRICE(D7,E7,F7)</f>
        <v>3574.3333333333335</v>
      </c>
      <c r="H7">
        <v>3562.8729166666662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56.886227544910184</v>
      </c>
      <c r="O7" t="str">
        <f t="shared" si="3"/>
        <v>No Momentum</v>
      </c>
      <c r="P7" t="e">
        <f t="shared" si="4"/>
        <v>#N/A</v>
      </c>
      <c r="Q7">
        <f t="shared" si="5"/>
        <v>80.949999999999818</v>
      </c>
      <c r="R7">
        <f t="shared" si="6"/>
        <v>84.899999999999636</v>
      </c>
      <c r="S7">
        <f t="shared" si="7"/>
        <v>0.95347467608951897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3587</v>
      </c>
      <c r="D8">
        <v>3721.8</v>
      </c>
      <c r="E8">
        <v>3587</v>
      </c>
      <c r="F8">
        <v>3702</v>
      </c>
      <c r="G8">
        <f>_xll.TA_TYPPRICE(D8,E8,F8)</f>
        <v>3670.2666666666664</v>
      </c>
      <c r="H8">
        <v>3616.5697916666663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75.551782682512723</v>
      </c>
      <c r="O8" t="str">
        <f t="shared" si="3"/>
        <v>UP</v>
      </c>
      <c r="P8" t="e">
        <f t="shared" si="4"/>
        <v>#N/A</v>
      </c>
      <c r="Q8">
        <f t="shared" si="5"/>
        <v>115</v>
      </c>
      <c r="R8">
        <f t="shared" si="6"/>
        <v>134.80000000000018</v>
      </c>
      <c r="S8">
        <f t="shared" si="7"/>
        <v>0.85311572700296623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3690</v>
      </c>
      <c r="D9">
        <v>3744</v>
      </c>
      <c r="E9">
        <v>3685.2</v>
      </c>
      <c r="F9">
        <v>3695</v>
      </c>
      <c r="G9">
        <f>_xll.TA_TYPPRICE(D9,E9,F9)</f>
        <v>3708.0666666666671</v>
      </c>
      <c r="H9">
        <v>3662.3182291666667</v>
      </c>
      <c r="I9" t="str">
        <f t="shared" si="0"/>
        <v>UP</v>
      </c>
      <c r="J9">
        <v>3640.9625000000001</v>
      </c>
      <c r="K9">
        <v>3557.0062499999999</v>
      </c>
      <c r="L9" t="str">
        <f t="shared" si="1"/>
        <v>UP</v>
      </c>
      <c r="M9" t="str">
        <f t="shared" si="2"/>
        <v>UP</v>
      </c>
      <c r="N9">
        <v>72.846326989973392</v>
      </c>
      <c r="O9" t="str">
        <f t="shared" si="3"/>
        <v>UP</v>
      </c>
      <c r="P9" t="str">
        <f t="shared" si="4"/>
        <v>UP</v>
      </c>
      <c r="Q9">
        <f t="shared" si="5"/>
        <v>9.8000000000001819</v>
      </c>
      <c r="R9">
        <f t="shared" si="6"/>
        <v>58.800000000000182</v>
      </c>
      <c r="S9">
        <f t="shared" si="7"/>
        <v>0.16666666666666924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3705</v>
      </c>
      <c r="D10">
        <v>3735</v>
      </c>
      <c r="E10">
        <v>3661.8</v>
      </c>
      <c r="F10">
        <v>3705</v>
      </c>
      <c r="G10">
        <f>_xll.TA_TYPPRICE(D10,E10,F10)</f>
        <v>3700.6</v>
      </c>
      <c r="H10">
        <v>3681.4591145833333</v>
      </c>
      <c r="I10" t="str">
        <f t="shared" si="0"/>
        <v>UP</v>
      </c>
      <c r="J10">
        <v>3661.8597222222224</v>
      </c>
      <c r="K10">
        <v>3580.2937499999998</v>
      </c>
      <c r="L10" t="str">
        <f t="shared" si="1"/>
        <v>UP</v>
      </c>
      <c r="M10" t="str">
        <f t="shared" si="2"/>
        <v>UP</v>
      </c>
      <c r="N10">
        <v>74.478315222617567</v>
      </c>
      <c r="O10" t="str">
        <f t="shared" si="3"/>
        <v>UP</v>
      </c>
      <c r="P10" t="str">
        <f t="shared" si="4"/>
        <v>UP</v>
      </c>
      <c r="Q10">
        <f t="shared" si="5"/>
        <v>43.199999999999818</v>
      </c>
      <c r="R10">
        <f t="shared" si="6"/>
        <v>73.199999999999818</v>
      </c>
      <c r="S10">
        <f t="shared" si="7"/>
        <v>0.5901639344262285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3704</v>
      </c>
      <c r="D11">
        <v>3799.5</v>
      </c>
      <c r="E11">
        <v>3680.05</v>
      </c>
      <c r="F11">
        <v>3750</v>
      </c>
      <c r="G11">
        <f>_xll.TA_TYPPRICE(D11,E11,F11)</f>
        <v>3743.1833333333329</v>
      </c>
      <c r="H11">
        <v>3712.3212239583331</v>
      </c>
      <c r="I11" t="str">
        <f t="shared" si="0"/>
        <v>UP</v>
      </c>
      <c r="J11">
        <v>3692.446450617284</v>
      </c>
      <c r="K11">
        <v>3602.4618055555557</v>
      </c>
      <c r="L11" t="str">
        <f t="shared" si="1"/>
        <v>UP</v>
      </c>
      <c r="M11" t="str">
        <f t="shared" si="2"/>
        <v>UP</v>
      </c>
      <c r="N11">
        <v>80.926543115606776</v>
      </c>
      <c r="O11" t="str">
        <f t="shared" si="3"/>
        <v>UP</v>
      </c>
      <c r="P11" t="str">
        <f t="shared" si="4"/>
        <v>UP</v>
      </c>
      <c r="Q11">
        <f t="shared" si="5"/>
        <v>69.949999999999818</v>
      </c>
      <c r="R11">
        <f t="shared" si="6"/>
        <v>119.44999999999982</v>
      </c>
      <c r="S11">
        <f t="shared" si="7"/>
        <v>0.58560066973629066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3741.55</v>
      </c>
      <c r="D12">
        <v>3774</v>
      </c>
      <c r="E12">
        <v>3707</v>
      </c>
      <c r="F12">
        <v>3757</v>
      </c>
      <c r="G12">
        <f>_xll.TA_TYPPRICE(D12,E12,F12)</f>
        <v>3746</v>
      </c>
      <c r="H12">
        <v>3729.1606119791668</v>
      </c>
      <c r="I12" t="str">
        <f t="shared" si="0"/>
        <v>UP</v>
      </c>
      <c r="J12">
        <v>3710.5694615912207</v>
      </c>
      <c r="K12">
        <v>3625.6925154320988</v>
      </c>
      <c r="L12" t="str">
        <f t="shared" si="1"/>
        <v>UP</v>
      </c>
      <c r="M12" t="str">
        <f t="shared" si="2"/>
        <v>UP</v>
      </c>
      <c r="N12">
        <v>81.819699749327285</v>
      </c>
      <c r="O12" t="str">
        <f t="shared" si="3"/>
        <v>UP</v>
      </c>
      <c r="P12" t="str">
        <f t="shared" si="4"/>
        <v>UP</v>
      </c>
      <c r="Q12">
        <f t="shared" si="5"/>
        <v>50</v>
      </c>
      <c r="R12">
        <f t="shared" si="6"/>
        <v>67</v>
      </c>
      <c r="S12">
        <f t="shared" si="7"/>
        <v>0.74626865671641796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3752</v>
      </c>
      <c r="D13">
        <v>3753.7</v>
      </c>
      <c r="E13">
        <v>3660</v>
      </c>
      <c r="F13">
        <v>3665</v>
      </c>
      <c r="G13">
        <f>_xll.TA_TYPPRICE(D13,E13,F13)</f>
        <v>3692.9</v>
      </c>
      <c r="H13">
        <v>3711.0303059895832</v>
      </c>
      <c r="I13" t="str">
        <f t="shared" si="0"/>
        <v>DOWN</v>
      </c>
      <c r="J13">
        <v>3720.1540256820604</v>
      </c>
      <c r="K13">
        <v>3633.3164008916324</v>
      </c>
      <c r="L13" t="str">
        <f t="shared" si="1"/>
        <v>No Confirmation</v>
      </c>
      <c r="M13" t="str">
        <f t="shared" si="2"/>
        <v>No Trend</v>
      </c>
      <c r="N13">
        <v>46.244001945511172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93.699999999999818</v>
      </c>
      <c r="S13">
        <f t="shared" si="7"/>
        <v>5.3361792956243437E-2</v>
      </c>
      <c r="T13" t="str">
        <f t="shared" si="8"/>
        <v>DOWN</v>
      </c>
      <c r="U13" t="str">
        <f t="shared" si="9"/>
        <v>No T+M+I</v>
      </c>
      <c r="V13">
        <v>3638.0833333333335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3685.6</v>
      </c>
      <c r="D14">
        <v>3685.6</v>
      </c>
      <c r="E14">
        <v>3546.1</v>
      </c>
      <c r="F14">
        <v>3552</v>
      </c>
      <c r="G14">
        <f>_xll.TA_TYPPRICE(D14,E14,F14)</f>
        <v>3594.5666666666671</v>
      </c>
      <c r="H14">
        <v>3652.7984863281254</v>
      </c>
      <c r="I14" t="str">
        <f t="shared" si="0"/>
        <v>DOWN</v>
      </c>
      <c r="J14">
        <v>3712.475353308269</v>
      </c>
      <c r="K14">
        <v>3613.9349784712695</v>
      </c>
      <c r="L14" t="str">
        <f t="shared" si="1"/>
        <v>DOWN</v>
      </c>
      <c r="M14" t="str">
        <f t="shared" si="2"/>
        <v>DOWN</v>
      </c>
      <c r="N14">
        <v>27.731387036874374</v>
      </c>
      <c r="O14" t="str">
        <f t="shared" si="3"/>
        <v>DOWN</v>
      </c>
      <c r="P14" t="str">
        <f t="shared" si="4"/>
        <v>DOWN</v>
      </c>
      <c r="Q14">
        <f t="shared" si="5"/>
        <v>5.9000000000000909</v>
      </c>
      <c r="R14">
        <f t="shared" si="6"/>
        <v>139.5</v>
      </c>
      <c r="S14">
        <f t="shared" si="7"/>
        <v>4.2293906810036495E-2</v>
      </c>
      <c r="T14" t="str">
        <f t="shared" si="8"/>
        <v>DOWN</v>
      </c>
      <c r="U14" t="str">
        <f t="shared" si="9"/>
        <v>DOWN</v>
      </c>
      <c r="V14">
        <v>3624.8397435897436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3599.85</v>
      </c>
      <c r="D15">
        <v>3670</v>
      </c>
      <c r="E15">
        <v>3563</v>
      </c>
      <c r="F15">
        <v>3594</v>
      </c>
      <c r="G15">
        <f>_xll.TA_TYPPRICE(D15,E15,F15)</f>
        <v>3609</v>
      </c>
      <c r="H15">
        <v>3630.8992431640627</v>
      </c>
      <c r="I15" t="str">
        <f t="shared" si="0"/>
        <v>DOWN</v>
      </c>
      <c r="J15">
        <v>3703.0363859064314</v>
      </c>
      <c r="K15">
        <v>3602.6160943665427</v>
      </c>
      <c r="L15" t="str">
        <f t="shared" si="1"/>
        <v>DOWN</v>
      </c>
      <c r="M15" t="str">
        <f t="shared" si="2"/>
        <v>DOWN</v>
      </c>
      <c r="N15">
        <v>39.06481636032732</v>
      </c>
      <c r="O15" t="str">
        <f t="shared" si="3"/>
        <v>DOWN</v>
      </c>
      <c r="P15" t="str">
        <f t="shared" si="4"/>
        <v>DOWN</v>
      </c>
      <c r="Q15">
        <f t="shared" si="5"/>
        <v>31</v>
      </c>
      <c r="R15">
        <f t="shared" si="6"/>
        <v>107</v>
      </c>
      <c r="S15">
        <f t="shared" si="7"/>
        <v>0.28971962616822428</v>
      </c>
      <c r="T15" t="str">
        <f t="shared" si="8"/>
        <v>No Indication</v>
      </c>
      <c r="U15" t="str">
        <f t="shared" si="9"/>
        <v>No T+M+I</v>
      </c>
      <c r="V15">
        <v>3620.0951676528598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3621.9</v>
      </c>
      <c r="D16">
        <v>3697</v>
      </c>
      <c r="E16">
        <v>3603.2</v>
      </c>
      <c r="F16">
        <v>3640</v>
      </c>
      <c r="G16">
        <f>_xll.TA_TYPPRICE(D16,E16,F16)</f>
        <v>3646.7333333333336</v>
      </c>
      <c r="H16">
        <v>3638.8162882486981</v>
      </c>
      <c r="I16" t="str">
        <f t="shared" si="0"/>
        <v>UP</v>
      </c>
      <c r="J16">
        <v>3701.6949668161133</v>
      </c>
      <c r="K16">
        <v>3602.7458511739778</v>
      </c>
      <c r="L16" t="str">
        <f t="shared" si="1"/>
        <v>No Confirmation</v>
      </c>
      <c r="M16" t="str">
        <f t="shared" si="2"/>
        <v>No Trend</v>
      </c>
      <c r="N16">
        <v>49.835160953936061</v>
      </c>
      <c r="O16" t="str">
        <f t="shared" si="3"/>
        <v>No Momentum</v>
      </c>
      <c r="P16" t="str">
        <f t="shared" si="4"/>
        <v>No Trend + Momentum</v>
      </c>
      <c r="Q16">
        <f t="shared" si="5"/>
        <v>36.800000000000182</v>
      </c>
      <c r="R16">
        <f t="shared" si="6"/>
        <v>93.800000000000182</v>
      </c>
      <c r="S16">
        <f t="shared" si="7"/>
        <v>0.3923240938166323</v>
      </c>
      <c r="T16" t="str">
        <f t="shared" si="8"/>
        <v>No Indication</v>
      </c>
      <c r="U16" t="str">
        <f t="shared" si="9"/>
        <v>No T+M+I</v>
      </c>
      <c r="V16">
        <v>3623.1574495524196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3655</v>
      </c>
      <c r="D17">
        <v>3683.9</v>
      </c>
      <c r="E17">
        <v>3580.05</v>
      </c>
      <c r="F17">
        <v>3590</v>
      </c>
      <c r="G17">
        <f>_xll.TA_TYPPRICE(D17,E17,F17)</f>
        <v>3617.9833333333336</v>
      </c>
      <c r="H17">
        <v>3628.3998107910156</v>
      </c>
      <c r="I17" t="str">
        <f t="shared" si="0"/>
        <v>DOWN</v>
      </c>
      <c r="J17">
        <v>3697.7405297458658</v>
      </c>
      <c r="K17">
        <v>3597.7023286908716</v>
      </c>
      <c r="L17" t="str">
        <f t="shared" si="1"/>
        <v>DOWN</v>
      </c>
      <c r="M17" t="str">
        <f t="shared" si="2"/>
        <v>DOWN</v>
      </c>
      <c r="N17">
        <v>40.184765713397837</v>
      </c>
      <c r="O17" t="str">
        <f t="shared" si="3"/>
        <v>No Momentum</v>
      </c>
      <c r="P17" t="str">
        <f t="shared" si="4"/>
        <v>No Trend + Momentum</v>
      </c>
      <c r="Q17">
        <f t="shared" si="5"/>
        <v>9.9499999999998181</v>
      </c>
      <c r="R17">
        <f t="shared" si="6"/>
        <v>103.84999999999991</v>
      </c>
      <c r="S17">
        <f t="shared" si="7"/>
        <v>9.5811266249396509E-2</v>
      </c>
      <c r="T17" t="str">
        <f t="shared" si="8"/>
        <v>DOWN</v>
      </c>
      <c r="U17" t="str">
        <f t="shared" si="9"/>
        <v>No T+M+I</v>
      </c>
      <c r="V17">
        <v>3618.0563034674319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3605</v>
      </c>
      <c r="D18">
        <v>3615.85</v>
      </c>
      <c r="E18">
        <v>3471.9</v>
      </c>
      <c r="F18">
        <v>3538</v>
      </c>
      <c r="G18">
        <f>_xll.TA_TYPPRICE(D18,E18,F18)</f>
        <v>3541.9166666666665</v>
      </c>
      <c r="H18">
        <v>3585.1582387288408</v>
      </c>
      <c r="I18" t="str">
        <f t="shared" si="0"/>
        <v>DOWN</v>
      </c>
      <c r="J18">
        <v>3679.5426342467845</v>
      </c>
      <c r="K18">
        <v>3569.7462556484556</v>
      </c>
      <c r="L18" t="str">
        <f t="shared" si="1"/>
        <v>DOWN</v>
      </c>
      <c r="M18" t="str">
        <f t="shared" si="2"/>
        <v>DOWN</v>
      </c>
      <c r="N18">
        <v>32.103119671518677</v>
      </c>
      <c r="O18" t="str">
        <f t="shared" si="3"/>
        <v>DOWN</v>
      </c>
      <c r="P18" t="str">
        <f t="shared" si="4"/>
        <v>DOWN</v>
      </c>
      <c r="Q18">
        <f t="shared" si="5"/>
        <v>66.099999999999909</v>
      </c>
      <c r="R18">
        <f t="shared" si="6"/>
        <v>143.94999999999982</v>
      </c>
      <c r="S18">
        <f t="shared" si="7"/>
        <v>0.45918721778395272</v>
      </c>
      <c r="T18" t="str">
        <f t="shared" si="8"/>
        <v>No Indication</v>
      </c>
      <c r="U18" t="str">
        <f t="shared" si="9"/>
        <v>No T+M+I</v>
      </c>
      <c r="V18">
        <v>3605.739949087827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3570</v>
      </c>
      <c r="D19">
        <v>3570</v>
      </c>
      <c r="E19">
        <v>3451.2</v>
      </c>
      <c r="F19">
        <v>3530</v>
      </c>
      <c r="G19">
        <f>_xll.TA_TYPPRICE(D19,E19,F19)</f>
        <v>3517.0666666666671</v>
      </c>
      <c r="H19">
        <v>3551.1124526977537</v>
      </c>
      <c r="I19" t="str">
        <f t="shared" si="0"/>
        <v>DOWN</v>
      </c>
      <c r="J19">
        <v>3655.199826636388</v>
      </c>
      <c r="K19">
        <v>3543.402643282132</v>
      </c>
      <c r="L19" t="str">
        <f t="shared" si="1"/>
        <v>DOWN</v>
      </c>
      <c r="M19" t="str">
        <f t="shared" si="2"/>
        <v>DOWN</v>
      </c>
      <c r="N19">
        <v>30.907749472645417</v>
      </c>
      <c r="O19" t="str">
        <f t="shared" si="3"/>
        <v>DOWN</v>
      </c>
      <c r="P19" t="str">
        <f t="shared" si="4"/>
        <v>DOWN</v>
      </c>
      <c r="Q19">
        <f t="shared" si="5"/>
        <v>78.800000000000182</v>
      </c>
      <c r="R19">
        <f t="shared" si="6"/>
        <v>118.80000000000018</v>
      </c>
      <c r="S19">
        <f t="shared" si="7"/>
        <v>0.66329966329966383</v>
      </c>
      <c r="T19" t="str">
        <f t="shared" si="8"/>
        <v>No Indication</v>
      </c>
      <c r="U19" t="str">
        <f t="shared" si="9"/>
        <v>No T+M+I</v>
      </c>
      <c r="V19">
        <v>3594.0876492281614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3514</v>
      </c>
      <c r="D20">
        <v>3545</v>
      </c>
      <c r="E20">
        <v>3402.2</v>
      </c>
      <c r="F20">
        <v>3416</v>
      </c>
      <c r="G20">
        <f>_xll.TA_TYPPRICE(D20,E20,F20)</f>
        <v>3454.4</v>
      </c>
      <c r="H20">
        <v>3502.7562263488771</v>
      </c>
      <c r="I20" t="str">
        <f t="shared" si="0"/>
        <v>DOWN</v>
      </c>
      <c r="J20">
        <v>3630.7109762727464</v>
      </c>
      <c r="K20">
        <v>3512.0242781083248</v>
      </c>
      <c r="L20" t="str">
        <f t="shared" si="1"/>
        <v>DOWN</v>
      </c>
      <c r="M20" t="str">
        <f t="shared" si="2"/>
        <v>DOWN</v>
      </c>
      <c r="N20">
        <v>18.582696440934416</v>
      </c>
      <c r="O20" t="str">
        <f t="shared" si="3"/>
        <v>DOWN</v>
      </c>
      <c r="P20" t="str">
        <f t="shared" si="4"/>
        <v>DOWN</v>
      </c>
      <c r="Q20">
        <f t="shared" si="5"/>
        <v>13.800000000000182</v>
      </c>
      <c r="R20">
        <f t="shared" si="6"/>
        <v>142.80000000000018</v>
      </c>
      <c r="S20">
        <f t="shared" si="7"/>
        <v>9.6638655462186029E-2</v>
      </c>
      <c r="T20" t="str">
        <f t="shared" si="8"/>
        <v>DOWN</v>
      </c>
      <c r="U20" t="str">
        <f t="shared" si="9"/>
        <v>DOWN</v>
      </c>
      <c r="V20">
        <v>3566.6895493469056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3408.4</v>
      </c>
      <c r="D21">
        <v>3460</v>
      </c>
      <c r="E21">
        <v>3371.5</v>
      </c>
      <c r="F21">
        <v>3445</v>
      </c>
      <c r="G21">
        <f>_xll.TA_TYPPRICE(D21,E21,F21)</f>
        <v>3425.5</v>
      </c>
      <c r="H21">
        <v>3464.1281131744386</v>
      </c>
      <c r="I21" t="str">
        <f t="shared" si="0"/>
        <v>DOWN</v>
      </c>
      <c r="J21">
        <v>3592.7752037676914</v>
      </c>
      <c r="K21">
        <v>3480.7966607509193</v>
      </c>
      <c r="L21" t="str">
        <f t="shared" si="1"/>
        <v>DOWN</v>
      </c>
      <c r="M21" t="str">
        <f t="shared" si="2"/>
        <v>DOWN</v>
      </c>
      <c r="N21">
        <v>27.7447716174009</v>
      </c>
      <c r="O21" t="str">
        <f t="shared" si="3"/>
        <v>DOWN</v>
      </c>
      <c r="P21" t="str">
        <f t="shared" si="4"/>
        <v>DOWN</v>
      </c>
      <c r="Q21">
        <f t="shared" si="5"/>
        <v>73.5</v>
      </c>
      <c r="R21">
        <f t="shared" si="6"/>
        <v>88.5</v>
      </c>
      <c r="S21">
        <f t="shared" si="7"/>
        <v>0.83050847457627119</v>
      </c>
      <c r="T21" t="str">
        <f t="shared" si="8"/>
        <v>UP</v>
      </c>
      <c r="U21" t="str">
        <f t="shared" si="9"/>
        <v>No T+M+I</v>
      </c>
      <c r="V21">
        <v>3547.9680802166122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3439.7</v>
      </c>
      <c r="D22">
        <v>3450</v>
      </c>
      <c r="E22">
        <v>3378.3</v>
      </c>
      <c r="F22">
        <v>3420</v>
      </c>
      <c r="G22">
        <f>_xll.TA_TYPPRICE(D22,E22,F22)</f>
        <v>3416.1</v>
      </c>
      <c r="H22">
        <v>3440.1140565872192</v>
      </c>
      <c r="I22" t="str">
        <f t="shared" si="0"/>
        <v>DOWN</v>
      </c>
      <c r="J22">
        <v>3561.0473807082044</v>
      </c>
      <c r="K22">
        <v>3458.019625028493</v>
      </c>
      <c r="L22" t="str">
        <f t="shared" si="1"/>
        <v>DOWN</v>
      </c>
      <c r="M22" t="str">
        <f t="shared" si="2"/>
        <v>DOWN</v>
      </c>
      <c r="N22">
        <v>24.744208749413186</v>
      </c>
      <c r="O22" t="str">
        <f t="shared" si="3"/>
        <v>DOWN</v>
      </c>
      <c r="P22" t="str">
        <f t="shared" si="4"/>
        <v>DOWN</v>
      </c>
      <c r="Q22">
        <f t="shared" si="5"/>
        <v>41.699999999999818</v>
      </c>
      <c r="R22">
        <f t="shared" si="6"/>
        <v>71.699999999999818</v>
      </c>
      <c r="S22">
        <f t="shared" si="7"/>
        <v>0.58158995815899472</v>
      </c>
      <c r="T22" t="str">
        <f t="shared" si="8"/>
        <v>No Indication</v>
      </c>
      <c r="U22" t="str">
        <f t="shared" si="9"/>
        <v>No T+M+I</v>
      </c>
      <c r="V22">
        <v>3528.2806832602105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3417</v>
      </c>
      <c r="D23">
        <v>3548</v>
      </c>
      <c r="E23">
        <v>3417</v>
      </c>
      <c r="F23">
        <v>3535</v>
      </c>
      <c r="G23">
        <f>_xll.TA_TYPPRICE(D23,E23,F23)</f>
        <v>3500</v>
      </c>
      <c r="H23">
        <v>3470.0570282936096</v>
      </c>
      <c r="I23" t="str">
        <f t="shared" si="0"/>
        <v>UP</v>
      </c>
      <c r="J23">
        <v>3558.1479627730478</v>
      </c>
      <c r="K23">
        <v>3448.9041527999389</v>
      </c>
      <c r="L23" t="str">
        <f t="shared" si="1"/>
        <v>No Confirmation</v>
      </c>
      <c r="M23" t="str">
        <f t="shared" si="2"/>
        <v>No Trend</v>
      </c>
      <c r="N23">
        <v>53.598951844541887</v>
      </c>
      <c r="O23" t="str">
        <f t="shared" si="3"/>
        <v>No Momentum</v>
      </c>
      <c r="P23" t="str">
        <f t="shared" si="4"/>
        <v>No Trend + Momentum</v>
      </c>
      <c r="Q23">
        <f t="shared" si="5"/>
        <v>118</v>
      </c>
      <c r="R23">
        <f t="shared" si="6"/>
        <v>131</v>
      </c>
      <c r="S23">
        <f t="shared" si="7"/>
        <v>0.9007633587786259</v>
      </c>
      <c r="T23" t="str">
        <f t="shared" si="8"/>
        <v>UP</v>
      </c>
      <c r="U23" t="str">
        <f t="shared" si="9"/>
        <v>No T+M+I</v>
      </c>
      <c r="V23">
        <v>3529.3144242971011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3585</v>
      </c>
      <c r="D24">
        <v>3611</v>
      </c>
      <c r="E24">
        <v>3540</v>
      </c>
      <c r="F24">
        <v>3598</v>
      </c>
      <c r="G24">
        <f>_xll.TA_TYPPRICE(D24,E24,F24)</f>
        <v>3583</v>
      </c>
      <c r="H24">
        <v>3526.5285141468048</v>
      </c>
      <c r="I24" t="str">
        <f t="shared" si="0"/>
        <v>UP</v>
      </c>
      <c r="J24">
        <v>3569.8928599345927</v>
      </c>
      <c r="K24">
        <v>3469.1476743999524</v>
      </c>
      <c r="L24" t="str">
        <f t="shared" si="1"/>
        <v>UP</v>
      </c>
      <c r="M24" t="str">
        <f t="shared" si="2"/>
        <v>UP</v>
      </c>
      <c r="N24">
        <v>63.248466551334701</v>
      </c>
      <c r="O24" t="str">
        <f t="shared" si="3"/>
        <v>UP</v>
      </c>
      <c r="P24" t="str">
        <f t="shared" si="4"/>
        <v>UP</v>
      </c>
      <c r="Q24">
        <f t="shared" si="5"/>
        <v>58</v>
      </c>
      <c r="R24">
        <f t="shared" si="6"/>
        <v>71</v>
      </c>
      <c r="S24">
        <f t="shared" si="7"/>
        <v>0.81690140845070425</v>
      </c>
      <c r="T24" t="str">
        <f t="shared" si="8"/>
        <v>UP</v>
      </c>
      <c r="U24" t="str">
        <f t="shared" si="9"/>
        <v>UP</v>
      </c>
      <c r="V24">
        <v>3539.881435943701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3629.9</v>
      </c>
      <c r="D25">
        <v>3665</v>
      </c>
      <c r="E25">
        <v>3560</v>
      </c>
      <c r="F25">
        <v>3565</v>
      </c>
      <c r="G25">
        <f>_xll.TA_TYPPRICE(D25,E25,F25)</f>
        <v>3596.6666666666665</v>
      </c>
      <c r="H25">
        <v>3561.5975904067354</v>
      </c>
      <c r="I25" t="str">
        <f t="shared" si="0"/>
        <v>UP</v>
      </c>
      <c r="J25">
        <v>3591.0277799491278</v>
      </c>
      <c r="K25">
        <v>3489.337080088852</v>
      </c>
      <c r="L25" t="str">
        <f t="shared" si="1"/>
        <v>No Confirmation</v>
      </c>
      <c r="M25" t="str">
        <f t="shared" si="2"/>
        <v>No Trend</v>
      </c>
      <c r="N25">
        <v>55.668449076331939</v>
      </c>
      <c r="O25" t="str">
        <f t="shared" si="3"/>
        <v>No Momentum</v>
      </c>
      <c r="P25" t="str">
        <f t="shared" si="4"/>
        <v>No Trend + Momentum</v>
      </c>
      <c r="Q25">
        <f t="shared" si="5"/>
        <v>5</v>
      </c>
      <c r="R25">
        <f t="shared" si="6"/>
        <v>105</v>
      </c>
      <c r="S25">
        <f t="shared" si="7"/>
        <v>4.7619047619047616E-2</v>
      </c>
      <c r="T25" t="str">
        <f t="shared" si="8"/>
        <v>DOWN</v>
      </c>
      <c r="U25" t="str">
        <f t="shared" si="9"/>
        <v>No T+M+I</v>
      </c>
      <c r="V25">
        <v>3543.7458304139009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3591.6</v>
      </c>
      <c r="D26">
        <v>3714</v>
      </c>
      <c r="E26">
        <v>3591.6</v>
      </c>
      <c r="F26">
        <v>3645</v>
      </c>
      <c r="G26">
        <f>_xll.TA_TYPPRICE(D26,E26,F26)</f>
        <v>3650.2000000000003</v>
      </c>
      <c r="H26">
        <v>3605.8987952033676</v>
      </c>
      <c r="I26" t="str">
        <f t="shared" si="0"/>
        <v>UP</v>
      </c>
      <c r="J26">
        <v>3618.3549399604326</v>
      </c>
      <c r="K26">
        <v>3512.0621734024403</v>
      </c>
      <c r="L26" t="str">
        <f t="shared" si="1"/>
        <v>UP</v>
      </c>
      <c r="M26" t="str">
        <f t="shared" si="2"/>
        <v>UP</v>
      </c>
      <c r="N26">
        <v>67.479000025958612</v>
      </c>
      <c r="O26" t="str">
        <f t="shared" si="3"/>
        <v>UP</v>
      </c>
      <c r="P26" t="str">
        <f t="shared" si="4"/>
        <v>UP</v>
      </c>
      <c r="Q26">
        <f t="shared" si="5"/>
        <v>53.400000000000091</v>
      </c>
      <c r="R26">
        <f t="shared" si="6"/>
        <v>122.40000000000009</v>
      </c>
      <c r="S26">
        <f t="shared" si="7"/>
        <v>0.43627450980392196</v>
      </c>
      <c r="T26" t="str">
        <f t="shared" si="8"/>
        <v>No Indication</v>
      </c>
      <c r="U26" t="str">
        <f t="shared" si="9"/>
        <v>No T+M+I</v>
      </c>
      <c r="V26">
        <v>3559.3233949656083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3653.7</v>
      </c>
      <c r="D27">
        <v>3672</v>
      </c>
      <c r="E27">
        <v>3595.85</v>
      </c>
      <c r="F27">
        <v>3625</v>
      </c>
      <c r="G27">
        <f>_xll.TA_TYPPRICE(D27,E27,F27)</f>
        <v>3630.9500000000003</v>
      </c>
      <c r="H27">
        <v>3618.4243976016842</v>
      </c>
      <c r="I27" t="str">
        <f t="shared" si="0"/>
        <v>UP</v>
      </c>
      <c r="J27">
        <v>3630.2760644136697</v>
      </c>
      <c r="K27">
        <v>3530.68169042412</v>
      </c>
      <c r="L27" t="str">
        <f t="shared" si="1"/>
        <v>No Confirmation</v>
      </c>
      <c r="M27" t="str">
        <f t="shared" si="2"/>
        <v>No Trend</v>
      </c>
      <c r="N27">
        <v>62.292845822211795</v>
      </c>
      <c r="O27" t="str">
        <f t="shared" si="3"/>
        <v>UP</v>
      </c>
      <c r="P27" t="str">
        <f t="shared" si="4"/>
        <v>No Trend + Momentum</v>
      </c>
      <c r="Q27">
        <f t="shared" si="5"/>
        <v>29.150000000000091</v>
      </c>
      <c r="R27">
        <f t="shared" si="6"/>
        <v>76.150000000000091</v>
      </c>
      <c r="S27">
        <f t="shared" si="7"/>
        <v>0.38279711096520103</v>
      </c>
      <c r="T27" t="str">
        <f t="shared" si="8"/>
        <v>No Indication</v>
      </c>
      <c r="U27" t="str">
        <f t="shared" si="9"/>
        <v>No T+M+I</v>
      </c>
      <c r="V27">
        <v>3569.4274880478224</v>
      </c>
      <c r="W27">
        <v>3590.3846153846152</v>
      </c>
      <c r="X27">
        <f t="shared" si="10"/>
        <v>-20.957127336792837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3637.6</v>
      </c>
      <c r="D28">
        <v>3675</v>
      </c>
      <c r="E28">
        <v>3600.2</v>
      </c>
      <c r="F28">
        <v>3650</v>
      </c>
      <c r="G28">
        <f>_xll.TA_TYPPRICE(D28,E28,F28)</f>
        <v>3641.7333333333336</v>
      </c>
      <c r="H28">
        <v>3630.0788654675089</v>
      </c>
      <c r="I28" t="str">
        <f t="shared" si="0"/>
        <v>UP</v>
      </c>
      <c r="J28">
        <v>3640.2147167661874</v>
      </c>
      <c r="K28">
        <v>3546.1302036632046</v>
      </c>
      <c r="L28" t="str">
        <f t="shared" si="1"/>
        <v>UP</v>
      </c>
      <c r="M28" t="str">
        <f t="shared" si="2"/>
        <v>UP</v>
      </c>
      <c r="N28">
        <v>66.335519864847086</v>
      </c>
      <c r="O28" t="str">
        <f t="shared" si="3"/>
        <v>UP</v>
      </c>
      <c r="P28" t="str">
        <f t="shared" si="4"/>
        <v>UP</v>
      </c>
      <c r="Q28">
        <f t="shared" si="5"/>
        <v>49.800000000000182</v>
      </c>
      <c r="R28">
        <f t="shared" si="6"/>
        <v>74.800000000000182</v>
      </c>
      <c r="S28">
        <f t="shared" si="7"/>
        <v>0.66577540106951949</v>
      </c>
      <c r="T28" t="str">
        <f t="shared" si="8"/>
        <v>No Indication</v>
      </c>
      <c r="U28" t="str">
        <f t="shared" si="9"/>
        <v>No T+M+I</v>
      </c>
      <c r="V28">
        <v>3581.8232591173883</v>
      </c>
      <c r="W28">
        <v>3594.8005698005695</v>
      </c>
      <c r="X28">
        <f t="shared" si="10"/>
        <v>-12.977310683181258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3643.6</v>
      </c>
      <c r="D29">
        <v>3659</v>
      </c>
      <c r="E29">
        <v>3620.65</v>
      </c>
      <c r="F29">
        <v>3630</v>
      </c>
      <c r="G29">
        <f>_xll.TA_TYPPRICE(D29,E29,F29)</f>
        <v>3636.5499999999997</v>
      </c>
      <c r="H29">
        <v>3633.3144327337541</v>
      </c>
      <c r="I29" t="str">
        <f t="shared" si="0"/>
        <v>DOWN</v>
      </c>
      <c r="J29">
        <v>3644.3892241514791</v>
      </c>
      <c r="K29">
        <v>3562.6901584047146</v>
      </c>
      <c r="L29" t="str">
        <f t="shared" si="1"/>
        <v>No Confirmation</v>
      </c>
      <c r="M29" t="str">
        <f t="shared" si="2"/>
        <v>No Trend</v>
      </c>
      <c r="N29">
        <v>59.91219081912066</v>
      </c>
      <c r="O29" t="str">
        <f t="shared" si="3"/>
        <v>No Momentum</v>
      </c>
      <c r="P29" t="str">
        <f t="shared" si="4"/>
        <v>No Trend + Momentum</v>
      </c>
      <c r="Q29">
        <f t="shared" si="5"/>
        <v>9.3499999999999091</v>
      </c>
      <c r="R29">
        <f t="shared" si="6"/>
        <v>38.349999999999909</v>
      </c>
      <c r="S29">
        <f t="shared" si="7"/>
        <v>0.2438070404172081</v>
      </c>
      <c r="T29" t="str">
        <f t="shared" si="8"/>
        <v>No Indication</v>
      </c>
      <c r="U29" t="str">
        <f t="shared" si="9"/>
        <v>No T+M+I</v>
      </c>
      <c r="V29">
        <v>3589.235065407021</v>
      </c>
      <c r="W29">
        <v>3597.4079350005272</v>
      </c>
      <c r="X29">
        <f t="shared" si="10"/>
        <v>-8.1728695935062206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3648</v>
      </c>
      <c r="D30">
        <v>3699</v>
      </c>
      <c r="E30">
        <v>3641.25</v>
      </c>
      <c r="F30">
        <v>3669</v>
      </c>
      <c r="G30">
        <f>_xll.TA_TYPPRICE(D30,E30,F30)</f>
        <v>3669.75</v>
      </c>
      <c r="H30">
        <v>3651.532216366877</v>
      </c>
      <c r="I30" t="str">
        <f t="shared" si="0"/>
        <v>UP</v>
      </c>
      <c r="J30">
        <v>3656.5249521178171</v>
      </c>
      <c r="K30">
        <v>3580.1479009814448</v>
      </c>
      <c r="L30" t="str">
        <f t="shared" si="1"/>
        <v>UP</v>
      </c>
      <c r="M30" t="str">
        <f t="shared" si="2"/>
        <v>UP</v>
      </c>
      <c r="N30">
        <v>67.567162715557302</v>
      </c>
      <c r="O30" t="str">
        <f t="shared" si="3"/>
        <v>UP</v>
      </c>
      <c r="P30" t="str">
        <f t="shared" si="4"/>
        <v>UP</v>
      </c>
      <c r="Q30">
        <f t="shared" si="5"/>
        <v>27.75</v>
      </c>
      <c r="R30">
        <f t="shared" si="6"/>
        <v>57.75</v>
      </c>
      <c r="S30">
        <f t="shared" si="7"/>
        <v>0.48051948051948051</v>
      </c>
      <c r="T30" t="str">
        <f t="shared" si="8"/>
        <v>No Indication</v>
      </c>
      <c r="U30" t="str">
        <f t="shared" si="9"/>
        <v>No T+M+I</v>
      </c>
      <c r="V30">
        <v>3601.5065938059411</v>
      </c>
      <c r="W30">
        <v>3602.7110509264139</v>
      </c>
      <c r="X30">
        <f t="shared" si="10"/>
        <v>-1.2044571204728527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3665</v>
      </c>
      <c r="D31">
        <v>3706.4</v>
      </c>
      <c r="E31">
        <v>3614</v>
      </c>
      <c r="F31">
        <v>3617</v>
      </c>
      <c r="G31">
        <f>_xll.TA_TYPPRICE(D31,E31,F31)</f>
        <v>3645.7999999999997</v>
      </c>
      <c r="H31">
        <v>3648.6661081834382</v>
      </c>
      <c r="I31" t="str">
        <f t="shared" si="0"/>
        <v>DOWN</v>
      </c>
      <c r="J31">
        <v>3667.6082960916356</v>
      </c>
      <c r="K31">
        <v>3587.6705896522349</v>
      </c>
      <c r="L31" t="str">
        <f t="shared" si="1"/>
        <v>No Confirmation</v>
      </c>
      <c r="M31" t="str">
        <f t="shared" si="2"/>
        <v>No Trend</v>
      </c>
      <c r="N31">
        <v>51.254865496508415</v>
      </c>
      <c r="O31" t="str">
        <f t="shared" si="3"/>
        <v>No Momentum</v>
      </c>
      <c r="P31" t="str">
        <f t="shared" si="4"/>
        <v>No Trend + Momentum</v>
      </c>
      <c r="Q31">
        <f t="shared" si="5"/>
        <v>3</v>
      </c>
      <c r="R31">
        <f t="shared" si="6"/>
        <v>92.400000000000091</v>
      </c>
      <c r="S31">
        <f t="shared" si="7"/>
        <v>3.2467532467532437E-2</v>
      </c>
      <c r="T31" t="str">
        <f t="shared" si="8"/>
        <v>DOWN</v>
      </c>
      <c r="U31" t="str">
        <f t="shared" si="9"/>
        <v>No T+M+I</v>
      </c>
      <c r="V31">
        <v>3603.8901947588733</v>
      </c>
      <c r="W31">
        <v>3603.7694915985312</v>
      </c>
      <c r="X31">
        <f t="shared" si="10"/>
        <v>0.12070316034214557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3648.75</v>
      </c>
      <c r="D32">
        <v>3648.75</v>
      </c>
      <c r="E32">
        <v>3605</v>
      </c>
      <c r="F32">
        <v>3626</v>
      </c>
      <c r="G32">
        <f>_xll.TA_TYPPRICE(D32,E32,F32)</f>
        <v>3626.5833333333335</v>
      </c>
      <c r="H32">
        <v>3637.6247207583856</v>
      </c>
      <c r="I32" t="str">
        <f t="shared" si="0"/>
        <v>DOWN</v>
      </c>
      <c r="J32">
        <v>3663.4175636268278</v>
      </c>
      <c r="K32">
        <v>3591.5215697295162</v>
      </c>
      <c r="L32" t="str">
        <f t="shared" si="1"/>
        <v>No Confirmation</v>
      </c>
      <c r="M32" t="str">
        <f t="shared" si="2"/>
        <v>No Trend</v>
      </c>
      <c r="N32">
        <v>53.674494540808681</v>
      </c>
      <c r="O32" t="str">
        <f t="shared" si="3"/>
        <v>No Momentum</v>
      </c>
      <c r="P32" t="str">
        <f t="shared" si="4"/>
        <v>No Trend + Momentum</v>
      </c>
      <c r="Q32">
        <f t="shared" si="5"/>
        <v>21</v>
      </c>
      <c r="R32">
        <f t="shared" si="6"/>
        <v>43.75</v>
      </c>
      <c r="S32">
        <f t="shared" si="7"/>
        <v>0.48</v>
      </c>
      <c r="T32" t="str">
        <f t="shared" si="8"/>
        <v>No Indication</v>
      </c>
      <c r="U32" t="str">
        <f t="shared" si="9"/>
        <v>No T+M+I</v>
      </c>
      <c r="V32">
        <v>3607.2917032575083</v>
      </c>
      <c r="W32">
        <v>3605.4161959245657</v>
      </c>
      <c r="X32">
        <f t="shared" si="10"/>
        <v>1.8755073329425613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3646</v>
      </c>
      <c r="D33">
        <v>3646</v>
      </c>
      <c r="E33">
        <v>3580.5</v>
      </c>
      <c r="F33">
        <v>3606</v>
      </c>
      <c r="G33">
        <f>_xll.TA_TYPPRICE(D33,E33,F33)</f>
        <v>3610.8333333333335</v>
      </c>
      <c r="H33">
        <v>3624.2290270458598</v>
      </c>
      <c r="I33" t="str">
        <f t="shared" si="0"/>
        <v>DOWN</v>
      </c>
      <c r="J33">
        <v>3659.5469939319773</v>
      </c>
      <c r="K33">
        <v>3589.0723320118459</v>
      </c>
      <c r="L33" t="str">
        <f t="shared" si="1"/>
        <v>No Confirmation</v>
      </c>
      <c r="M33" t="str">
        <f t="shared" si="2"/>
        <v>No Trend</v>
      </c>
      <c r="N33">
        <v>47.170429892320399</v>
      </c>
      <c r="O33" t="str">
        <f t="shared" si="3"/>
        <v>No Momentum</v>
      </c>
      <c r="P33" t="str">
        <f t="shared" si="4"/>
        <v>No Trend + Momentum</v>
      </c>
      <c r="Q33">
        <f t="shared" si="5"/>
        <v>25.5</v>
      </c>
      <c r="R33">
        <f t="shared" si="6"/>
        <v>65.5</v>
      </c>
      <c r="S33">
        <f t="shared" si="7"/>
        <v>0.38931297709923662</v>
      </c>
      <c r="T33" t="str">
        <f t="shared" si="8"/>
        <v>No Indication</v>
      </c>
      <c r="U33" t="str">
        <f t="shared" si="9"/>
        <v>No T+M+I</v>
      </c>
      <c r="V33">
        <v>3607.0929796794303</v>
      </c>
      <c r="W33">
        <v>3605.4594406708943</v>
      </c>
      <c r="X33">
        <f t="shared" si="10"/>
        <v>1.6335390085359904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3620</v>
      </c>
      <c r="D34">
        <v>3630</v>
      </c>
      <c r="E34">
        <v>3554.25</v>
      </c>
      <c r="F34">
        <v>3560</v>
      </c>
      <c r="G34">
        <f>_xll.TA_TYPPRICE(D34,E34,F34)</f>
        <v>3581.4166666666665</v>
      </c>
      <c r="H34">
        <v>3602.8228468562629</v>
      </c>
      <c r="I34" t="str">
        <f t="shared" si="0"/>
        <v>DOWN</v>
      </c>
      <c r="J34">
        <v>3652.9809952804267</v>
      </c>
      <c r="K34">
        <v>3581.3340360092134</v>
      </c>
      <c r="L34" t="str">
        <f t="shared" si="1"/>
        <v>DOWN</v>
      </c>
      <c r="M34" t="str">
        <f t="shared" si="2"/>
        <v>DOWN</v>
      </c>
      <c r="N34">
        <v>34.98300718669271</v>
      </c>
      <c r="O34" t="str">
        <f t="shared" si="3"/>
        <v>DOWN</v>
      </c>
      <c r="P34" t="str">
        <f t="shared" si="4"/>
        <v>DOWN</v>
      </c>
      <c r="Q34">
        <f t="shared" si="5"/>
        <v>5.75</v>
      </c>
      <c r="R34">
        <f t="shared" si="6"/>
        <v>75.75</v>
      </c>
      <c r="S34">
        <f t="shared" si="7"/>
        <v>7.590759075907591E-2</v>
      </c>
      <c r="T34" t="str">
        <f t="shared" si="8"/>
        <v>DOWN</v>
      </c>
      <c r="U34" t="str">
        <f t="shared" si="9"/>
        <v>DOWN</v>
      </c>
      <c r="V34">
        <v>3599.8479058825947</v>
      </c>
      <c r="W34">
        <v>3602.0920746952725</v>
      </c>
      <c r="X34">
        <f t="shared" si="10"/>
        <v>-2.244168812677799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3564.8</v>
      </c>
      <c r="D35">
        <v>3578</v>
      </c>
      <c r="E35">
        <v>3523</v>
      </c>
      <c r="F35">
        <v>3560</v>
      </c>
      <c r="G35">
        <f>_xll.TA_TYPPRICE(D35,E35,F35)</f>
        <v>3553.6666666666665</v>
      </c>
      <c r="H35">
        <v>3578.2447567614645</v>
      </c>
      <c r="I35" t="str">
        <f t="shared" si="0"/>
        <v>DOWN</v>
      </c>
      <c r="J35">
        <v>3636.3185518847763</v>
      </c>
      <c r="K35">
        <v>3568.370916896055</v>
      </c>
      <c r="L35" t="str">
        <f t="shared" si="1"/>
        <v>DOWN</v>
      </c>
      <c r="M35" t="str">
        <f t="shared" si="2"/>
        <v>DOWN</v>
      </c>
      <c r="N35">
        <v>34.983007186692717</v>
      </c>
      <c r="O35" t="str">
        <f t="shared" si="3"/>
        <v>DOWN</v>
      </c>
      <c r="P35" t="str">
        <f t="shared" si="4"/>
        <v>DOWN</v>
      </c>
      <c r="Q35">
        <f t="shared" si="5"/>
        <v>37</v>
      </c>
      <c r="R35">
        <f t="shared" si="6"/>
        <v>55</v>
      </c>
      <c r="S35">
        <f t="shared" si="7"/>
        <v>0.67272727272727273</v>
      </c>
      <c r="T35" t="str">
        <f t="shared" si="8"/>
        <v>No Indication</v>
      </c>
      <c r="U35" t="str">
        <f t="shared" si="9"/>
        <v>No T+M+I</v>
      </c>
      <c r="V35">
        <v>3593.717458823734</v>
      </c>
      <c r="W35">
        <v>3598.9741432363635</v>
      </c>
      <c r="X35">
        <f t="shared" si="10"/>
        <v>-5.2566844126295109</v>
      </c>
      <c r="Y35">
        <v>-5.2425409397155311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3570</v>
      </c>
      <c r="D36">
        <v>3623.55</v>
      </c>
      <c r="E36">
        <v>3570</v>
      </c>
      <c r="F36">
        <v>3585</v>
      </c>
      <c r="G36">
        <f>_xll.TA_TYPPRICE(D36,E36,F36)</f>
        <v>3592.85</v>
      </c>
      <c r="H36">
        <v>3585.547378380732</v>
      </c>
      <c r="I36" t="str">
        <f t="shared" si="0"/>
        <v>DOWN</v>
      </c>
      <c r="J36">
        <v>3633.4810959103816</v>
      </c>
      <c r="K36">
        <v>3568.7329353635982</v>
      </c>
      <c r="L36" t="str">
        <f t="shared" si="1"/>
        <v>No Confirmation</v>
      </c>
      <c r="M36" t="str">
        <f t="shared" si="2"/>
        <v>No Trend</v>
      </c>
      <c r="N36">
        <v>46.68132888043062</v>
      </c>
      <c r="O36" t="str">
        <f t="shared" si="3"/>
        <v>No Momentum</v>
      </c>
      <c r="P36" t="str">
        <f t="shared" si="4"/>
        <v>No Trend + Momentum</v>
      </c>
      <c r="Q36">
        <f t="shared" si="5"/>
        <v>15</v>
      </c>
      <c r="R36">
        <f t="shared" si="6"/>
        <v>53.550000000000182</v>
      </c>
      <c r="S36">
        <f t="shared" si="7"/>
        <v>0.28011204481792623</v>
      </c>
      <c r="T36" t="str">
        <f t="shared" si="8"/>
        <v>No Indication</v>
      </c>
      <c r="U36" t="str">
        <f t="shared" si="9"/>
        <v>No T+M+I</v>
      </c>
      <c r="V36">
        <v>3592.3763113123905</v>
      </c>
      <c r="W36">
        <v>3597.9390215151516</v>
      </c>
      <c r="X36">
        <f t="shared" si="10"/>
        <v>-5.5627102027610817</v>
      </c>
      <c r="Y36">
        <v>-5.3065747923246409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3578.85</v>
      </c>
      <c r="D37">
        <v>3618.7</v>
      </c>
      <c r="E37">
        <v>3569</v>
      </c>
      <c r="F37">
        <v>3586</v>
      </c>
      <c r="G37">
        <f>_xll.TA_TYPPRICE(D37,E37,F37)</f>
        <v>3591.2333333333336</v>
      </c>
      <c r="H37">
        <v>3588.3903558570328</v>
      </c>
      <c r="I37" t="str">
        <f t="shared" si="0"/>
        <v>DOWN</v>
      </c>
      <c r="J37">
        <v>3630.1964079302966</v>
      </c>
      <c r="K37">
        <v>3568.7922830605762</v>
      </c>
      <c r="L37" t="str">
        <f t="shared" si="1"/>
        <v>No Confirmation</v>
      </c>
      <c r="M37" t="str">
        <f t="shared" si="2"/>
        <v>No Trend</v>
      </c>
      <c r="N37">
        <v>47.156725844876576</v>
      </c>
      <c r="O37" t="str">
        <f t="shared" si="3"/>
        <v>No Momentum</v>
      </c>
      <c r="P37" t="str">
        <f t="shared" si="4"/>
        <v>No Trend + Momentum</v>
      </c>
      <c r="Q37">
        <f t="shared" si="5"/>
        <v>17</v>
      </c>
      <c r="R37">
        <f t="shared" si="6"/>
        <v>49.699999999999818</v>
      </c>
      <c r="S37">
        <f t="shared" si="7"/>
        <v>0.34205231388330104</v>
      </c>
      <c r="T37" t="str">
        <f t="shared" si="8"/>
        <v>No Indication</v>
      </c>
      <c r="U37" t="str">
        <f t="shared" si="9"/>
        <v>No T+M+I</v>
      </c>
      <c r="V37">
        <v>3591.3953403412534</v>
      </c>
      <c r="W37">
        <v>3597.0546495510662</v>
      </c>
      <c r="X37">
        <f t="shared" si="10"/>
        <v>-5.6593092098128182</v>
      </c>
      <c r="Y37">
        <v>-5.3771216758222762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3580</v>
      </c>
      <c r="D38">
        <v>3690</v>
      </c>
      <c r="E38">
        <v>3560</v>
      </c>
      <c r="F38">
        <v>3675</v>
      </c>
      <c r="G38">
        <f>_xll.TA_TYPPRICE(D38,E38,F38)</f>
        <v>3641.6666666666665</v>
      </c>
      <c r="H38">
        <v>3615.0285112618494</v>
      </c>
      <c r="I38" t="str">
        <f t="shared" si="0"/>
        <v>UP</v>
      </c>
      <c r="J38">
        <v>3643.4860950568973</v>
      </c>
      <c r="K38">
        <v>3566.8384423804482</v>
      </c>
      <c r="L38" t="str">
        <f t="shared" si="1"/>
        <v>UP</v>
      </c>
      <c r="M38" t="str">
        <f t="shared" si="2"/>
        <v>UP</v>
      </c>
      <c r="N38">
        <v>73.471200513338175</v>
      </c>
      <c r="O38" t="str">
        <f t="shared" si="3"/>
        <v>UP</v>
      </c>
      <c r="P38" t="str">
        <f t="shared" si="4"/>
        <v>UP</v>
      </c>
      <c r="Q38">
        <f t="shared" si="5"/>
        <v>115</v>
      </c>
      <c r="R38">
        <f t="shared" si="6"/>
        <v>130</v>
      </c>
      <c r="S38">
        <f t="shared" si="7"/>
        <v>0.88461538461538458</v>
      </c>
      <c r="T38" t="str">
        <f t="shared" si="8"/>
        <v>UP</v>
      </c>
      <c r="U38" t="str">
        <f t="shared" si="9"/>
        <v>UP</v>
      </c>
      <c r="V38">
        <v>3604.2575956733681</v>
      </c>
      <c r="W38">
        <v>3602.82837921395</v>
      </c>
      <c r="X38">
        <f t="shared" si="10"/>
        <v>1.4292164594180576</v>
      </c>
      <c r="Y38">
        <v>-4.0158540487742096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3700</v>
      </c>
      <c r="D39">
        <v>3700</v>
      </c>
      <c r="E39">
        <v>3632.5</v>
      </c>
      <c r="F39">
        <v>3635</v>
      </c>
      <c r="G39">
        <f>_xll.TA_TYPPRICE(D39,E39,F39)</f>
        <v>3655.8333333333335</v>
      </c>
      <c r="H39">
        <v>3635.4309222975917</v>
      </c>
      <c r="I39" t="str">
        <f t="shared" si="0"/>
        <v>DOWN</v>
      </c>
      <c r="J39">
        <v>3656.0447405998088</v>
      </c>
      <c r="K39">
        <v>3581.4298996292373</v>
      </c>
      <c r="L39" t="str">
        <f t="shared" si="1"/>
        <v>No Confirmation</v>
      </c>
      <c r="M39" t="str">
        <f t="shared" si="2"/>
        <v>No Trend</v>
      </c>
      <c r="N39">
        <v>57.410158175206696</v>
      </c>
      <c r="O39" t="str">
        <f t="shared" si="3"/>
        <v>No Momentum</v>
      </c>
      <c r="P39" t="str">
        <f t="shared" si="4"/>
        <v>No Trend + Momentum</v>
      </c>
      <c r="Q39">
        <f t="shared" si="5"/>
        <v>2.5</v>
      </c>
      <c r="R39">
        <f t="shared" si="6"/>
        <v>67.5</v>
      </c>
      <c r="S39">
        <f t="shared" si="7"/>
        <v>3.7037037037037035E-2</v>
      </c>
      <c r="T39" t="str">
        <f t="shared" si="8"/>
        <v>DOWN</v>
      </c>
      <c r="U39" t="str">
        <f t="shared" si="9"/>
        <v>No T+M+I</v>
      </c>
      <c r="V39">
        <v>3608.9871963390037</v>
      </c>
      <c r="W39">
        <v>3605.2114622351387</v>
      </c>
      <c r="X39">
        <f t="shared" si="10"/>
        <v>3.7757341038650338</v>
      </c>
      <c r="Y39">
        <v>-2.4575364182463608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3641.75</v>
      </c>
      <c r="D40">
        <v>3667.6</v>
      </c>
      <c r="E40">
        <v>3606.5</v>
      </c>
      <c r="F40">
        <v>3650</v>
      </c>
      <c r="G40">
        <f>_xll.TA_TYPPRICE(D40,E40,F40)</f>
        <v>3641.3666666666668</v>
      </c>
      <c r="H40">
        <v>3638.3987944821292</v>
      </c>
      <c r="I40" t="str">
        <f t="shared" si="0"/>
        <v>UP</v>
      </c>
      <c r="J40">
        <v>3658.6125760220734</v>
      </c>
      <c r="K40">
        <v>3587.0010330449622</v>
      </c>
      <c r="L40" t="str">
        <f t="shared" si="1"/>
        <v>No Confirmation</v>
      </c>
      <c r="M40" t="str">
        <f t="shared" si="2"/>
        <v>No Trend</v>
      </c>
      <c r="N40">
        <v>61.36871617610251</v>
      </c>
      <c r="O40" t="str">
        <f t="shared" si="3"/>
        <v>UP</v>
      </c>
      <c r="P40" t="str">
        <f t="shared" si="4"/>
        <v>No Trend + Momentum</v>
      </c>
      <c r="Q40">
        <f t="shared" si="5"/>
        <v>43.5</v>
      </c>
      <c r="R40">
        <f t="shared" si="6"/>
        <v>61.099999999999909</v>
      </c>
      <c r="S40">
        <f t="shared" si="7"/>
        <v>0.71194762684124491</v>
      </c>
      <c r="T40" t="str">
        <f t="shared" si="8"/>
        <v>No Indication</v>
      </c>
      <c r="U40" t="str">
        <f t="shared" si="9"/>
        <v>No T+M+I</v>
      </c>
      <c r="V40">
        <v>3615.2968584406954</v>
      </c>
      <c r="W40">
        <v>3608.5291316992025</v>
      </c>
      <c r="X40">
        <f t="shared" si="10"/>
        <v>6.7677267414928792</v>
      </c>
      <c r="Y40">
        <v>-0.61248378629851263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3678.6</v>
      </c>
      <c r="D41">
        <v>3678.6</v>
      </c>
      <c r="E41">
        <v>3613.45</v>
      </c>
      <c r="F41">
        <v>3650</v>
      </c>
      <c r="G41">
        <f>_xll.TA_TYPPRICE(D41,E41,F41)</f>
        <v>3647.35</v>
      </c>
      <c r="H41">
        <v>3642.8743972410648</v>
      </c>
      <c r="I41" t="str">
        <f t="shared" si="0"/>
        <v>UP</v>
      </c>
      <c r="J41">
        <v>3663.054225794946</v>
      </c>
      <c r="K41">
        <v>3592.8785812571928</v>
      </c>
      <c r="L41" t="str">
        <f t="shared" si="1"/>
        <v>No Confirmation</v>
      </c>
      <c r="M41" t="str">
        <f t="shared" si="2"/>
        <v>No Trend</v>
      </c>
      <c r="N41">
        <v>61.36871617610251</v>
      </c>
      <c r="O41" t="str">
        <f t="shared" si="3"/>
        <v>UP</v>
      </c>
      <c r="P41" t="str">
        <f t="shared" si="4"/>
        <v>No Trend + Momentum</v>
      </c>
      <c r="Q41">
        <f t="shared" si="5"/>
        <v>36.550000000000182</v>
      </c>
      <c r="R41">
        <f t="shared" si="6"/>
        <v>65.150000000000091</v>
      </c>
      <c r="S41">
        <f t="shared" si="7"/>
        <v>0.56101304681504427</v>
      </c>
      <c r="T41" t="str">
        <f t="shared" si="8"/>
        <v>No Indication</v>
      </c>
      <c r="U41" t="str">
        <f t="shared" si="9"/>
        <v>No T+M+I</v>
      </c>
      <c r="V41">
        <v>3620.6358032959729</v>
      </c>
      <c r="W41">
        <v>3611.6010478696321</v>
      </c>
      <c r="X41">
        <f t="shared" si="10"/>
        <v>9.0347554263407801</v>
      </c>
      <c r="Y41">
        <v>1.3169640562293459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3645</v>
      </c>
      <c r="D42">
        <v>3675.6</v>
      </c>
      <c r="E42">
        <v>3590.05</v>
      </c>
      <c r="F42">
        <v>3650</v>
      </c>
      <c r="G42">
        <f>_xll.TA_TYPPRICE(D42,E42,F42)</f>
        <v>3638.5499999999997</v>
      </c>
      <c r="H42">
        <v>3640.712198620532</v>
      </c>
      <c r="I42" t="str">
        <f t="shared" si="0"/>
        <v>UP</v>
      </c>
      <c r="J42">
        <v>3665.8421756182911</v>
      </c>
      <c r="K42">
        <v>3592.2500076444835</v>
      </c>
      <c r="L42" t="str">
        <f t="shared" si="1"/>
        <v>No Confirmation</v>
      </c>
      <c r="M42" t="str">
        <f t="shared" si="2"/>
        <v>No Trend</v>
      </c>
      <c r="N42">
        <v>61.36871617610251</v>
      </c>
      <c r="O42" t="str">
        <f t="shared" si="3"/>
        <v>UP</v>
      </c>
      <c r="P42" t="str">
        <f t="shared" si="4"/>
        <v>No Trend + Momentum</v>
      </c>
      <c r="Q42">
        <f t="shared" si="5"/>
        <v>59.949999999999818</v>
      </c>
      <c r="R42">
        <f t="shared" si="6"/>
        <v>85.549999999999727</v>
      </c>
      <c r="S42">
        <f t="shared" si="7"/>
        <v>0.70075978959672713</v>
      </c>
      <c r="T42" t="str">
        <f t="shared" si="8"/>
        <v>No Indication</v>
      </c>
      <c r="U42" t="str">
        <f t="shared" si="9"/>
        <v>No T+M+I</v>
      </c>
      <c r="V42">
        <v>3625.1533720196694</v>
      </c>
      <c r="W42">
        <v>3614.4454146941039</v>
      </c>
      <c r="X42">
        <f t="shared" si="10"/>
        <v>10.70795732556553</v>
      </c>
      <c r="Y42">
        <v>3.1951627100965831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3638.45</v>
      </c>
      <c r="D43">
        <v>3697</v>
      </c>
      <c r="E43">
        <v>3601</v>
      </c>
      <c r="F43">
        <v>3629</v>
      </c>
      <c r="G43">
        <f>_xll.TA_TYPPRICE(D43,E43,F43)</f>
        <v>3642.3333333333335</v>
      </c>
      <c r="H43">
        <v>3641.5227659769325</v>
      </c>
      <c r="I43" t="str">
        <f t="shared" si="0"/>
        <v>DOWN</v>
      </c>
      <c r="J43">
        <v>3672.7661365920044</v>
      </c>
      <c r="K43">
        <v>3594.1944503901536</v>
      </c>
      <c r="L43" t="str">
        <f t="shared" si="1"/>
        <v>No Confirmation</v>
      </c>
      <c r="M43" t="str">
        <f t="shared" si="2"/>
        <v>No Trend</v>
      </c>
      <c r="N43">
        <v>48.932541046807223</v>
      </c>
      <c r="O43" t="str">
        <f t="shared" si="3"/>
        <v>No Momentum</v>
      </c>
      <c r="P43" t="str">
        <f t="shared" si="4"/>
        <v>No Trend + Momentum</v>
      </c>
      <c r="Q43">
        <f t="shared" si="5"/>
        <v>28</v>
      </c>
      <c r="R43">
        <f t="shared" si="6"/>
        <v>96</v>
      </c>
      <c r="S43">
        <f t="shared" si="7"/>
        <v>0.29166666666666669</v>
      </c>
      <c r="T43" t="str">
        <f t="shared" si="8"/>
        <v>No Indication</v>
      </c>
      <c r="U43" t="str">
        <f t="shared" si="9"/>
        <v>No T+M+I</v>
      </c>
      <c r="V43">
        <v>3625.7451609397203</v>
      </c>
      <c r="W43">
        <v>3615.5235321241703</v>
      </c>
      <c r="X43">
        <f t="shared" si="10"/>
        <v>10.221628815550048</v>
      </c>
      <c r="Y43">
        <v>4.6004559311872759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3622.2</v>
      </c>
      <c r="D44">
        <v>3711.85</v>
      </c>
      <c r="E44">
        <v>3619.4</v>
      </c>
      <c r="F44">
        <v>3694</v>
      </c>
      <c r="G44">
        <f>_xll.TA_TYPPRICE(D44,E44,F44)</f>
        <v>3675.0833333333335</v>
      </c>
      <c r="H44">
        <v>3658.3030496551328</v>
      </c>
      <c r="I44" t="str">
        <f t="shared" si="0"/>
        <v>UP</v>
      </c>
      <c r="J44">
        <v>3681.4514395715591</v>
      </c>
      <c r="K44">
        <v>3599.7956836367862</v>
      </c>
      <c r="L44" t="str">
        <f t="shared" si="1"/>
        <v>UP</v>
      </c>
      <c r="M44" t="str">
        <f t="shared" si="2"/>
        <v>UP</v>
      </c>
      <c r="N44">
        <v>71.375548093906971</v>
      </c>
      <c r="O44" t="str">
        <f t="shared" si="3"/>
        <v>UP</v>
      </c>
      <c r="P44" t="str">
        <f t="shared" si="4"/>
        <v>UP</v>
      </c>
      <c r="Q44">
        <f t="shared" si="5"/>
        <v>74.599999999999909</v>
      </c>
      <c r="R44">
        <f t="shared" si="6"/>
        <v>92.449999999999818</v>
      </c>
      <c r="S44">
        <f t="shared" si="7"/>
        <v>0.80692266089778319</v>
      </c>
      <c r="T44" t="str">
        <f t="shared" si="8"/>
        <v>UP</v>
      </c>
      <c r="U44" t="str">
        <f t="shared" si="9"/>
        <v>UP</v>
      </c>
      <c r="V44">
        <v>3636.2459054105325</v>
      </c>
      <c r="W44">
        <v>3621.3366038186764</v>
      </c>
      <c r="X44">
        <f t="shared" si="10"/>
        <v>14.909301591856092</v>
      </c>
      <c r="Y44">
        <v>6.6622250633210385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3726</v>
      </c>
      <c r="D45">
        <v>3746.6</v>
      </c>
      <c r="E45">
        <v>3679</v>
      </c>
      <c r="F45">
        <v>3700</v>
      </c>
      <c r="G45">
        <f>_xll.TA_TYPPRICE(D45,E45,F45)</f>
        <v>3708.5333333333333</v>
      </c>
      <c r="H45">
        <v>3683.4181914942328</v>
      </c>
      <c r="I45" t="str">
        <f t="shared" si="0"/>
        <v>UP</v>
      </c>
      <c r="J45">
        <v>3695.9288974445458</v>
      </c>
      <c r="K45">
        <v>3617.3966428286117</v>
      </c>
      <c r="L45" t="str">
        <f t="shared" si="1"/>
        <v>UP</v>
      </c>
      <c r="M45" t="str">
        <f t="shared" si="2"/>
        <v>UP</v>
      </c>
      <c r="N45">
        <v>72.757011699438195</v>
      </c>
      <c r="O45" t="str">
        <f t="shared" si="3"/>
        <v>UP</v>
      </c>
      <c r="P45" t="str">
        <f t="shared" si="4"/>
        <v>UP</v>
      </c>
      <c r="Q45">
        <f t="shared" si="5"/>
        <v>21</v>
      </c>
      <c r="R45">
        <f t="shared" si="6"/>
        <v>67.599999999999909</v>
      </c>
      <c r="S45">
        <f t="shared" si="7"/>
        <v>0.31065088757396492</v>
      </c>
      <c r="T45" t="str">
        <f t="shared" si="8"/>
        <v>No Indication</v>
      </c>
      <c r="U45" t="str">
        <f t="shared" si="9"/>
        <v>No T+M+I</v>
      </c>
      <c r="V45">
        <v>3646.0542276550659</v>
      </c>
      <c r="W45">
        <v>3627.1635220543299</v>
      </c>
      <c r="X45">
        <f t="shared" si="10"/>
        <v>18.890705600736055</v>
      </c>
      <c r="Y45">
        <v>9.1079211708040422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3710.1</v>
      </c>
      <c r="D46">
        <v>3767.9</v>
      </c>
      <c r="E46">
        <v>3710.1</v>
      </c>
      <c r="F46">
        <v>3748</v>
      </c>
      <c r="G46">
        <f>_xll.TA_TYPPRICE(D46,E46,F46)</f>
        <v>3742</v>
      </c>
      <c r="H46">
        <v>3712.7090957471164</v>
      </c>
      <c r="I46" t="str">
        <f t="shared" si="0"/>
        <v>UP</v>
      </c>
      <c r="J46">
        <v>3711.9224757902025</v>
      </c>
      <c r="K46">
        <v>3637.9973888666977</v>
      </c>
      <c r="L46" t="str">
        <f t="shared" si="1"/>
        <v>UP</v>
      </c>
      <c r="M46" t="str">
        <f t="shared" si="2"/>
        <v>UP</v>
      </c>
      <c r="N46">
        <v>81.625062039578694</v>
      </c>
      <c r="O46" t="str">
        <f t="shared" si="3"/>
        <v>UP</v>
      </c>
      <c r="P46" t="str">
        <f t="shared" si="4"/>
        <v>UP</v>
      </c>
      <c r="Q46">
        <f t="shared" si="5"/>
        <v>37.900000000000091</v>
      </c>
      <c r="R46">
        <f t="shared" si="6"/>
        <v>57.800000000000182</v>
      </c>
      <c r="S46">
        <f t="shared" si="7"/>
        <v>0.65570934256055313</v>
      </c>
      <c r="T46" t="str">
        <f t="shared" si="8"/>
        <v>No Indication</v>
      </c>
      <c r="U46" t="str">
        <f t="shared" si="9"/>
        <v>No T+M+I</v>
      </c>
      <c r="V46">
        <v>3661.7381926312096</v>
      </c>
      <c r="W46">
        <v>3636.1143722725278</v>
      </c>
      <c r="X46">
        <f t="shared" si="10"/>
        <v>25.623820358681769</v>
      </c>
      <c r="Y46">
        <v>12.411101008379589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3759</v>
      </c>
      <c r="D47">
        <v>3769</v>
      </c>
      <c r="E47">
        <v>3715</v>
      </c>
      <c r="F47">
        <v>3733</v>
      </c>
      <c r="G47">
        <f>_xll.TA_TYPPRICE(D47,E47,F47)</f>
        <v>3739</v>
      </c>
      <c r="H47">
        <v>3725.8545478735582</v>
      </c>
      <c r="I47" t="str">
        <f t="shared" si="0"/>
        <v>UP</v>
      </c>
      <c r="J47">
        <v>3724.6063700590462</v>
      </c>
      <c r="K47">
        <v>3655.109080229654</v>
      </c>
      <c r="L47" t="str">
        <f t="shared" si="1"/>
        <v>UP</v>
      </c>
      <c r="M47" t="str">
        <f t="shared" si="2"/>
        <v>UP</v>
      </c>
      <c r="N47">
        <v>72.41689215305307</v>
      </c>
      <c r="O47" t="str">
        <f t="shared" si="3"/>
        <v>UP</v>
      </c>
      <c r="P47" t="str">
        <f t="shared" si="4"/>
        <v>UP</v>
      </c>
      <c r="Q47">
        <f t="shared" si="5"/>
        <v>18</v>
      </c>
      <c r="R47">
        <f t="shared" si="6"/>
        <v>54</v>
      </c>
      <c r="S47">
        <f t="shared" si="7"/>
        <v>0.33333333333333331</v>
      </c>
      <c r="T47" t="str">
        <f t="shared" si="8"/>
        <v>No Indication</v>
      </c>
      <c r="U47" t="str">
        <f t="shared" si="9"/>
        <v>No T+M+I</v>
      </c>
      <c r="V47">
        <v>3672.7015476110237</v>
      </c>
      <c r="W47">
        <v>3643.2910854375259</v>
      </c>
      <c r="X47">
        <f t="shared" si="10"/>
        <v>29.410462173497763</v>
      </c>
      <c r="Y47">
        <v>15.810973241403223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3740</v>
      </c>
      <c r="D48">
        <v>3750</v>
      </c>
      <c r="E48">
        <v>3721.45</v>
      </c>
      <c r="F48">
        <v>3725</v>
      </c>
      <c r="G48">
        <f>_xll.TA_TYPPRICE(D48,E48,F48)</f>
        <v>3732.15</v>
      </c>
      <c r="H48">
        <v>3729.0022739367791</v>
      </c>
      <c r="I48" t="str">
        <f t="shared" si="0"/>
        <v>DOWN</v>
      </c>
      <c r="J48">
        <v>3730.2493989348136</v>
      </c>
      <c r="K48">
        <v>3669.8515068452862</v>
      </c>
      <c r="L48" t="str">
        <f t="shared" si="1"/>
        <v>No Confirmation</v>
      </c>
      <c r="M48" t="str">
        <f t="shared" si="2"/>
        <v>No Trend</v>
      </c>
      <c r="N48">
        <v>67.351578764474183</v>
      </c>
      <c r="O48" t="str">
        <f t="shared" si="3"/>
        <v>UP</v>
      </c>
      <c r="P48" t="str">
        <f t="shared" si="4"/>
        <v>No Trend + Momentum</v>
      </c>
      <c r="Q48">
        <f t="shared" si="5"/>
        <v>3.5500000000001819</v>
      </c>
      <c r="R48">
        <f t="shared" si="6"/>
        <v>28.550000000000182</v>
      </c>
      <c r="S48">
        <f t="shared" si="7"/>
        <v>0.12434325744308788</v>
      </c>
      <c r="T48" t="str">
        <f t="shared" si="8"/>
        <v>DOWN</v>
      </c>
      <c r="U48" t="str">
        <f t="shared" si="9"/>
        <v>No T+M+I</v>
      </c>
      <c r="V48">
        <v>3680.7474633631737</v>
      </c>
      <c r="W48">
        <v>3649.343597627339</v>
      </c>
      <c r="X48">
        <f t="shared" si="10"/>
        <v>31.403865735834643</v>
      </c>
      <c r="Y48">
        <v>18.929551740289508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3720.1</v>
      </c>
      <c r="D49">
        <v>3721.95</v>
      </c>
      <c r="E49">
        <v>3676.9</v>
      </c>
      <c r="F49">
        <v>3694</v>
      </c>
      <c r="G49">
        <f>_xll.TA_TYPPRICE(D49,E49,F49)</f>
        <v>3697.6166666666668</v>
      </c>
      <c r="H49">
        <v>3713.3094703017232</v>
      </c>
      <c r="I49" t="str">
        <f t="shared" si="0"/>
        <v>DOWN</v>
      </c>
      <c r="J49">
        <v>3728.4050880604104</v>
      </c>
      <c r="K49">
        <v>3671.4178386574449</v>
      </c>
      <c r="L49" t="str">
        <f t="shared" si="1"/>
        <v>No Confirmation</v>
      </c>
      <c r="M49" t="str">
        <f t="shared" si="2"/>
        <v>No Trend</v>
      </c>
      <c r="N49">
        <v>50.307284229141594</v>
      </c>
      <c r="O49" t="str">
        <f t="shared" si="3"/>
        <v>No Momentum</v>
      </c>
      <c r="P49" t="str">
        <f t="shared" si="4"/>
        <v>No Trend + Momentum</v>
      </c>
      <c r="Q49">
        <f t="shared" si="5"/>
        <v>17.099999999999909</v>
      </c>
      <c r="R49">
        <f t="shared" si="6"/>
        <v>45.049999999999727</v>
      </c>
      <c r="S49">
        <f t="shared" si="7"/>
        <v>0.37957824639289706</v>
      </c>
      <c r="T49" t="str">
        <f t="shared" si="8"/>
        <v>No Indication</v>
      </c>
      <c r="U49" t="str">
        <f t="shared" si="9"/>
        <v>No T+M+I</v>
      </c>
      <c r="V49">
        <v>3682.7863151534548</v>
      </c>
      <c r="W49">
        <v>3652.6514792845733</v>
      </c>
      <c r="X49">
        <f t="shared" si="10"/>
        <v>30.13483586888151</v>
      </c>
      <c r="Y49">
        <v>21.170608566007907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3710.45</v>
      </c>
      <c r="D50">
        <v>3748.8</v>
      </c>
      <c r="E50">
        <v>3698</v>
      </c>
      <c r="F50">
        <v>3712</v>
      </c>
      <c r="G50">
        <f>_xll.TA_TYPPRICE(D50,E50,F50)</f>
        <v>3719.6</v>
      </c>
      <c r="H50">
        <v>3716.4547351508618</v>
      </c>
      <c r="I50" t="str">
        <f t="shared" si="0"/>
        <v>DOWN</v>
      </c>
      <c r="J50">
        <v>3732.9372907136526</v>
      </c>
      <c r="K50">
        <v>3677.324985622457</v>
      </c>
      <c r="L50" t="str">
        <f t="shared" si="1"/>
        <v>No Confirmation</v>
      </c>
      <c r="M50" t="str">
        <f t="shared" si="2"/>
        <v>No Trend</v>
      </c>
      <c r="N50">
        <v>58.018307558570292</v>
      </c>
      <c r="O50" t="str">
        <f t="shared" si="3"/>
        <v>No Momentum</v>
      </c>
      <c r="P50" t="str">
        <f t="shared" si="4"/>
        <v>No Trend + Momentum</v>
      </c>
      <c r="Q50">
        <f t="shared" si="5"/>
        <v>14</v>
      </c>
      <c r="R50">
        <f t="shared" si="6"/>
        <v>50.800000000000182</v>
      </c>
      <c r="S50">
        <f t="shared" si="7"/>
        <v>0.27559055118110137</v>
      </c>
      <c r="T50" t="str">
        <f t="shared" si="8"/>
        <v>No Indication</v>
      </c>
      <c r="U50" t="str">
        <f t="shared" si="9"/>
        <v>No T+M+I</v>
      </c>
      <c r="V50">
        <v>3687.2807282067693</v>
      </c>
      <c r="W50">
        <v>3657.0476660042345</v>
      </c>
      <c r="X50">
        <f t="shared" si="10"/>
        <v>30.233062202534711</v>
      </c>
      <c r="Y50">
        <v>22.983099293313266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3690.6</v>
      </c>
      <c r="D51">
        <v>3735.15</v>
      </c>
      <c r="E51">
        <v>3687.05</v>
      </c>
      <c r="F51">
        <v>3700</v>
      </c>
      <c r="G51">
        <f>_xll.TA_TYPPRICE(D51,E51,F51)</f>
        <v>3707.4</v>
      </c>
      <c r="H51">
        <v>3711.9273675754312</v>
      </c>
      <c r="I51" t="str">
        <f t="shared" si="0"/>
        <v>DOWN</v>
      </c>
      <c r="J51">
        <v>3733.4290038883964</v>
      </c>
      <c r="K51">
        <v>3679.4860999285779</v>
      </c>
      <c r="L51" t="str">
        <f t="shared" si="1"/>
        <v>No Confirmation</v>
      </c>
      <c r="M51" t="str">
        <f t="shared" si="2"/>
        <v>No Trend</v>
      </c>
      <c r="N51">
        <v>51.374925300932553</v>
      </c>
      <c r="O51" t="str">
        <f t="shared" si="3"/>
        <v>No Momentum</v>
      </c>
      <c r="P51" t="str">
        <f t="shared" si="4"/>
        <v>No Trend + Momentum</v>
      </c>
      <c r="Q51">
        <f t="shared" si="5"/>
        <v>12.949999999999818</v>
      </c>
      <c r="R51">
        <f t="shared" si="6"/>
        <v>48.099999999999909</v>
      </c>
      <c r="S51">
        <f t="shared" si="7"/>
        <v>0.26923076923076594</v>
      </c>
      <c r="T51" t="str">
        <f t="shared" si="8"/>
        <v>No Indication</v>
      </c>
      <c r="U51" t="str">
        <f t="shared" si="9"/>
        <v>No T+M+I</v>
      </c>
      <c r="V51">
        <v>3689.2375392518816</v>
      </c>
      <c r="W51">
        <v>3660.2293203742911</v>
      </c>
      <c r="X51">
        <f t="shared" si="10"/>
        <v>29.00821887759048</v>
      </c>
      <c r="Y51">
        <v>24.188123210168708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3697</v>
      </c>
      <c r="D52">
        <v>3724.7</v>
      </c>
      <c r="E52">
        <v>3692</v>
      </c>
      <c r="F52">
        <v>3710</v>
      </c>
      <c r="G52">
        <f>_xll.TA_TYPPRICE(D52,E52,F52)</f>
        <v>3708.9</v>
      </c>
      <c r="H52">
        <v>3710.4136837877159</v>
      </c>
      <c r="I52" t="str">
        <f t="shared" si="0"/>
        <v>DOWN</v>
      </c>
      <c r="J52">
        <v>3731.4892252465306</v>
      </c>
      <c r="K52">
        <v>3682.266966611116</v>
      </c>
      <c r="L52" t="str">
        <f t="shared" si="1"/>
        <v>No Confirmation</v>
      </c>
      <c r="M52" t="str">
        <f t="shared" si="2"/>
        <v>No Trend</v>
      </c>
      <c r="N52">
        <v>56.556670519719873</v>
      </c>
      <c r="O52" t="str">
        <f t="shared" si="3"/>
        <v>No Momentum</v>
      </c>
      <c r="P52" t="str">
        <f t="shared" si="4"/>
        <v>No Trend + Momentum</v>
      </c>
      <c r="Q52">
        <f t="shared" si="5"/>
        <v>18</v>
      </c>
      <c r="R52">
        <f t="shared" si="6"/>
        <v>32.699999999999818</v>
      </c>
      <c r="S52">
        <f t="shared" si="7"/>
        <v>0.5504587155963333</v>
      </c>
      <c r="T52" t="str">
        <f t="shared" si="8"/>
        <v>No Indication</v>
      </c>
      <c r="U52" t="str">
        <f t="shared" si="9"/>
        <v>No T+M+I</v>
      </c>
      <c r="V52">
        <v>3692.4317639823612</v>
      </c>
      <c r="W52">
        <v>3663.916037383603</v>
      </c>
      <c r="X52">
        <f t="shared" si="10"/>
        <v>28.515726598758192</v>
      </c>
      <c r="Y52">
        <v>25.053643887886604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3724</v>
      </c>
      <c r="D53">
        <v>3763.9</v>
      </c>
      <c r="E53">
        <v>3704</v>
      </c>
      <c r="F53">
        <v>3730</v>
      </c>
      <c r="G53">
        <f>_xll.TA_TYPPRICE(D53,E53,F53)</f>
        <v>3732.6333333333332</v>
      </c>
      <c r="H53">
        <v>3721.5235085605245</v>
      </c>
      <c r="I53" t="str">
        <f t="shared" si="0"/>
        <v>UP</v>
      </c>
      <c r="J53">
        <v>3738.6916196361904</v>
      </c>
      <c r="K53">
        <v>3687.0965295864235</v>
      </c>
      <c r="L53" t="str">
        <f t="shared" si="1"/>
        <v>No Confirmation</v>
      </c>
      <c r="M53" t="str">
        <f t="shared" si="2"/>
        <v>No Trend</v>
      </c>
      <c r="N53">
        <v>65.695770885943006</v>
      </c>
      <c r="O53" t="str">
        <f t="shared" si="3"/>
        <v>UP</v>
      </c>
      <c r="P53" t="str">
        <f t="shared" si="4"/>
        <v>No Trend + Momentum</v>
      </c>
      <c r="Q53">
        <f t="shared" si="5"/>
        <v>26</v>
      </c>
      <c r="R53">
        <f t="shared" si="6"/>
        <v>59.900000000000091</v>
      </c>
      <c r="S53">
        <f t="shared" si="7"/>
        <v>0.43405676126878062</v>
      </c>
      <c r="T53" t="str">
        <f t="shared" si="8"/>
        <v>No Indication</v>
      </c>
      <c r="U53" t="str">
        <f t="shared" si="9"/>
        <v>No T+M+I</v>
      </c>
      <c r="V53">
        <v>3698.2114926004597</v>
      </c>
      <c r="W53">
        <v>3668.8111457255582</v>
      </c>
      <c r="X53">
        <f t="shared" si="10"/>
        <v>29.400346874901516</v>
      </c>
      <c r="Y53">
        <v>25.922984485289586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3734.7</v>
      </c>
      <c r="D54">
        <v>3734.7</v>
      </c>
      <c r="E54">
        <v>3705.15</v>
      </c>
      <c r="F54">
        <v>3709</v>
      </c>
      <c r="G54">
        <f>_xll.TA_TYPPRICE(D54,E54,F54)</f>
        <v>3716.2833333333333</v>
      </c>
      <c r="H54">
        <v>3718.9034209469291</v>
      </c>
      <c r="I54" t="str">
        <f t="shared" si="0"/>
        <v>DOWN</v>
      </c>
      <c r="J54">
        <v>3737.8045930503704</v>
      </c>
      <c r="K54">
        <v>3691.1084119005518</v>
      </c>
      <c r="L54" t="str">
        <f t="shared" si="1"/>
        <v>No Confirmation</v>
      </c>
      <c r="M54" t="str">
        <f t="shared" si="2"/>
        <v>No Trend</v>
      </c>
      <c r="N54">
        <v>51.481339404115936</v>
      </c>
      <c r="O54" t="str">
        <f t="shared" si="3"/>
        <v>No Momentum</v>
      </c>
      <c r="P54" t="str">
        <f t="shared" si="4"/>
        <v>No Trend + Momentum</v>
      </c>
      <c r="Q54">
        <f t="shared" si="5"/>
        <v>3.8499999999999091</v>
      </c>
      <c r="R54">
        <f t="shared" si="6"/>
        <v>29.549999999999727</v>
      </c>
      <c r="S54">
        <f t="shared" si="7"/>
        <v>0.13028764805414364</v>
      </c>
      <c r="T54" t="str">
        <f t="shared" si="8"/>
        <v>DOWN</v>
      </c>
      <c r="U54" t="str">
        <f t="shared" si="9"/>
        <v>No T+M+I</v>
      </c>
      <c r="V54">
        <v>3699.8712629696197</v>
      </c>
      <c r="W54">
        <v>3671.7880978940352</v>
      </c>
      <c r="X54">
        <f t="shared" si="10"/>
        <v>28.083165075584475</v>
      </c>
      <c r="Y54">
        <v>26.355020603348564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3719.95</v>
      </c>
      <c r="D55">
        <v>3733</v>
      </c>
      <c r="E55">
        <v>3675.4</v>
      </c>
      <c r="F55">
        <v>3711</v>
      </c>
      <c r="G55">
        <f>_xll.TA_TYPPRICE(D55,E55,F55)</f>
        <v>3706.4666666666667</v>
      </c>
      <c r="H55">
        <v>3712.6850438067977</v>
      </c>
      <c r="I55" t="str">
        <f t="shared" si="0"/>
        <v>DOWN</v>
      </c>
      <c r="J55">
        <v>3736.7369057058436</v>
      </c>
      <c r="K55">
        <v>3687.6176537004294</v>
      </c>
      <c r="L55" t="str">
        <f t="shared" si="1"/>
        <v>No Confirmation</v>
      </c>
      <c r="M55" t="str">
        <f t="shared" si="2"/>
        <v>No Trend</v>
      </c>
      <c r="N55">
        <v>52.699702313337184</v>
      </c>
      <c r="O55" t="str">
        <f t="shared" si="3"/>
        <v>No Momentum</v>
      </c>
      <c r="P55" t="str">
        <f t="shared" si="4"/>
        <v>No Trend + Momentum</v>
      </c>
      <c r="Q55">
        <f t="shared" si="5"/>
        <v>35.599999999999909</v>
      </c>
      <c r="R55">
        <f t="shared" si="6"/>
        <v>57.599999999999909</v>
      </c>
      <c r="S55">
        <f t="shared" si="7"/>
        <v>0.61805555555555491</v>
      </c>
      <c r="T55" t="str">
        <f t="shared" si="8"/>
        <v>No Indication</v>
      </c>
      <c r="U55" t="str">
        <f t="shared" si="9"/>
        <v>No T+M+I</v>
      </c>
      <c r="V55">
        <v>3701.5833763589089</v>
      </c>
      <c r="W55">
        <v>3674.6926832352178</v>
      </c>
      <c r="X55">
        <f t="shared" si="10"/>
        <v>26.890693123691108</v>
      </c>
      <c r="Y55">
        <v>26.462155107417072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3700</v>
      </c>
      <c r="D56">
        <v>3758</v>
      </c>
      <c r="E56">
        <v>3656.05</v>
      </c>
      <c r="F56">
        <v>3748</v>
      </c>
      <c r="G56">
        <f>_xll.TA_TYPPRICE(D56,E56,F56)</f>
        <v>3720.6833333333329</v>
      </c>
      <c r="H56">
        <v>3716.6841885700651</v>
      </c>
      <c r="I56" t="str">
        <f t="shared" si="0"/>
        <v>UP</v>
      </c>
      <c r="J56">
        <v>3741.4620377712117</v>
      </c>
      <c r="K56">
        <v>3680.6026195447785</v>
      </c>
      <c r="L56" t="str">
        <f t="shared" si="1"/>
        <v>UP</v>
      </c>
      <c r="M56" t="str">
        <f t="shared" si="2"/>
        <v>UP</v>
      </c>
      <c r="N56">
        <v>70.0763038803412</v>
      </c>
      <c r="O56" t="str">
        <f t="shared" si="3"/>
        <v>UP</v>
      </c>
      <c r="P56" t="str">
        <f t="shared" si="4"/>
        <v>UP</v>
      </c>
      <c r="Q56">
        <f t="shared" si="5"/>
        <v>91.949999999999818</v>
      </c>
      <c r="R56">
        <f t="shared" si="6"/>
        <v>101.94999999999982</v>
      </c>
      <c r="S56">
        <f t="shared" si="7"/>
        <v>0.90191270230505127</v>
      </c>
      <c r="T56" t="str">
        <f t="shared" si="8"/>
        <v>UP</v>
      </c>
      <c r="U56" t="str">
        <f t="shared" si="9"/>
        <v>UP</v>
      </c>
      <c r="V56">
        <v>3708.7243953806151</v>
      </c>
      <c r="W56">
        <v>3680.1228548474237</v>
      </c>
      <c r="X56">
        <f t="shared" si="10"/>
        <v>28.601540533191383</v>
      </c>
      <c r="Y56">
        <v>26.890032192571933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3754.7</v>
      </c>
      <c r="D57">
        <v>3839</v>
      </c>
      <c r="E57">
        <v>3754.7</v>
      </c>
      <c r="F57">
        <v>3799</v>
      </c>
      <c r="G57">
        <f>_xll.TA_TYPPRICE(D57,E57,F57)</f>
        <v>3797.5666666666671</v>
      </c>
      <c r="H57">
        <v>3757.1254276183663</v>
      </c>
      <c r="I57" t="str">
        <f t="shared" si="0"/>
        <v>UP</v>
      </c>
      <c r="J57">
        <v>3763.1371404887204</v>
      </c>
      <c r="K57">
        <v>3697.0687040903831</v>
      </c>
      <c r="L57" t="str">
        <f t="shared" si="1"/>
        <v>UP</v>
      </c>
      <c r="M57" t="str">
        <f t="shared" si="2"/>
        <v>UP</v>
      </c>
      <c r="N57">
        <v>81.675233016278753</v>
      </c>
      <c r="O57" t="str">
        <f t="shared" si="3"/>
        <v>UP</v>
      </c>
      <c r="P57" t="str">
        <f t="shared" si="4"/>
        <v>UP</v>
      </c>
      <c r="Q57">
        <f t="shared" si="5"/>
        <v>44.300000000000182</v>
      </c>
      <c r="R57">
        <f t="shared" si="6"/>
        <v>84.300000000000182</v>
      </c>
      <c r="S57">
        <f t="shared" si="7"/>
        <v>0.52550415183867238</v>
      </c>
      <c r="T57" t="str">
        <f t="shared" si="8"/>
        <v>No Indication</v>
      </c>
      <c r="U57" t="str">
        <f t="shared" si="9"/>
        <v>No T+M+I</v>
      </c>
      <c r="V57">
        <v>3722.6129499374433</v>
      </c>
      <c r="W57">
        <v>3688.9285693031702</v>
      </c>
      <c r="X57">
        <f t="shared" si="10"/>
        <v>33.684380634273111</v>
      </c>
      <c r="Y57">
        <v>28.248901880912168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3805</v>
      </c>
      <c r="D58">
        <v>3835</v>
      </c>
      <c r="E58">
        <v>3765</v>
      </c>
      <c r="F58">
        <v>3800</v>
      </c>
      <c r="G58">
        <f>_xll.TA_TYPPRICE(D58,E58,F58)</f>
        <v>3800</v>
      </c>
      <c r="H58">
        <v>3778.5627138091832</v>
      </c>
      <c r="I58" t="str">
        <f t="shared" si="0"/>
        <v>UP</v>
      </c>
      <c r="J58">
        <v>3779.1066648245605</v>
      </c>
      <c r="K58">
        <v>3712.1645476258536</v>
      </c>
      <c r="L58" t="str">
        <f t="shared" si="1"/>
        <v>UP</v>
      </c>
      <c r="M58" t="str">
        <f t="shared" si="2"/>
        <v>UP</v>
      </c>
      <c r="N58">
        <v>81.847687486429649</v>
      </c>
      <c r="O58" t="str">
        <f t="shared" si="3"/>
        <v>UP</v>
      </c>
      <c r="P58" t="str">
        <f t="shared" si="4"/>
        <v>UP</v>
      </c>
      <c r="Q58">
        <f t="shared" si="5"/>
        <v>35</v>
      </c>
      <c r="R58">
        <f t="shared" si="6"/>
        <v>70</v>
      </c>
      <c r="S58">
        <f t="shared" si="7"/>
        <v>0.5</v>
      </c>
      <c r="T58" t="str">
        <f t="shared" si="8"/>
        <v>No Indication</v>
      </c>
      <c r="U58" t="str">
        <f t="shared" si="9"/>
        <v>No T+M+I</v>
      </c>
      <c r="V58">
        <v>3734.5186499470674</v>
      </c>
      <c r="W58">
        <v>3697.1560826881205</v>
      </c>
      <c r="X58">
        <f t="shared" si="10"/>
        <v>37.36256725894691</v>
      </c>
      <c r="Y58">
        <v>30.071634956519116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3819</v>
      </c>
      <c r="D59">
        <v>3845</v>
      </c>
      <c r="E59">
        <v>3790.2</v>
      </c>
      <c r="F59">
        <v>3833</v>
      </c>
      <c r="G59">
        <f>_xll.TA_TYPPRICE(D59,E59,F59)</f>
        <v>3822.7333333333336</v>
      </c>
      <c r="H59">
        <v>3800.6480235712584</v>
      </c>
      <c r="I59" t="str">
        <f t="shared" si="0"/>
        <v>UP</v>
      </c>
      <c r="J59">
        <v>3793.7496281968806</v>
      </c>
      <c r="K59">
        <v>3729.5057592645526</v>
      </c>
      <c r="L59" t="str">
        <f t="shared" si="1"/>
        <v>UP</v>
      </c>
      <c r="M59" t="str">
        <f t="shared" si="2"/>
        <v>UP</v>
      </c>
      <c r="N59">
        <v>86.923886409819275</v>
      </c>
      <c r="O59" t="str">
        <f t="shared" si="3"/>
        <v>UP</v>
      </c>
      <c r="P59" t="str">
        <f t="shared" si="4"/>
        <v>UP</v>
      </c>
      <c r="Q59">
        <f t="shared" si="5"/>
        <v>42.800000000000182</v>
      </c>
      <c r="R59">
        <f t="shared" si="6"/>
        <v>54.800000000000182</v>
      </c>
      <c r="S59">
        <f t="shared" si="7"/>
        <v>0.78102189781021969</v>
      </c>
      <c r="T59" t="str">
        <f t="shared" si="8"/>
        <v>No Indication</v>
      </c>
      <c r="U59" t="str">
        <f t="shared" si="9"/>
        <v>No T+M+I</v>
      </c>
      <c r="V59">
        <v>3749.669626878288</v>
      </c>
      <c r="W59">
        <v>3707.2185950815929</v>
      </c>
      <c r="X59">
        <f t="shared" si="10"/>
        <v>42.451031796695133</v>
      </c>
      <c r="Y59">
        <v>32.547514324554321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3835.1</v>
      </c>
      <c r="D60">
        <v>3868</v>
      </c>
      <c r="E60">
        <v>3815.15</v>
      </c>
      <c r="F60">
        <v>3823</v>
      </c>
      <c r="G60">
        <f>_xll.TA_TYPPRICE(D60,E60,F60)</f>
        <v>3835.3833333333332</v>
      </c>
      <c r="H60">
        <v>3818.015678452296</v>
      </c>
      <c r="I60" t="str">
        <f t="shared" si="0"/>
        <v>UP</v>
      </c>
      <c r="J60">
        <v>3810.2497108197958</v>
      </c>
      <c r="K60">
        <v>3748.5378127613185</v>
      </c>
      <c r="L60" t="str">
        <f t="shared" si="1"/>
        <v>UP</v>
      </c>
      <c r="M60" t="str">
        <f t="shared" si="2"/>
        <v>UP</v>
      </c>
      <c r="N60">
        <v>78.598281519709502</v>
      </c>
      <c r="O60" t="str">
        <f t="shared" si="3"/>
        <v>UP</v>
      </c>
      <c r="P60" t="str">
        <f t="shared" si="4"/>
        <v>UP</v>
      </c>
      <c r="Q60">
        <f t="shared" si="5"/>
        <v>7.8499999999999091</v>
      </c>
      <c r="R60">
        <f t="shared" si="6"/>
        <v>52.849999999999909</v>
      </c>
      <c r="S60">
        <f t="shared" si="7"/>
        <v>0.14853358561967686</v>
      </c>
      <c r="T60" t="str">
        <f t="shared" si="8"/>
        <v>DOWN</v>
      </c>
      <c r="U60" t="str">
        <f t="shared" si="9"/>
        <v>No T+M+I</v>
      </c>
      <c r="V60">
        <v>3760.9512227431669</v>
      </c>
      <c r="W60">
        <v>3715.7949954459195</v>
      </c>
      <c r="X60">
        <f t="shared" si="10"/>
        <v>45.156227297247369</v>
      </c>
      <c r="Y60">
        <v>35.069256919092929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3850</v>
      </c>
      <c r="D61">
        <v>3853.3</v>
      </c>
      <c r="E61">
        <v>3821.05</v>
      </c>
      <c r="F61">
        <v>3850</v>
      </c>
      <c r="G61">
        <f>_xll.TA_TYPPRICE(D61,E61,F61)</f>
        <v>3841.4500000000003</v>
      </c>
      <c r="H61">
        <v>3829.7328392261479</v>
      </c>
      <c r="I61" t="str">
        <f t="shared" si="0"/>
        <v>UP</v>
      </c>
      <c r="J61">
        <v>3819.8164417487301</v>
      </c>
      <c r="K61">
        <v>3764.651632147692</v>
      </c>
      <c r="L61" t="str">
        <f t="shared" si="1"/>
        <v>UP</v>
      </c>
      <c r="M61" t="str">
        <f t="shared" si="2"/>
        <v>UP</v>
      </c>
      <c r="N61">
        <v>83.826506579329347</v>
      </c>
      <c r="O61" t="str">
        <f t="shared" si="3"/>
        <v>UP</v>
      </c>
      <c r="P61" t="str">
        <f t="shared" si="4"/>
        <v>UP</v>
      </c>
      <c r="Q61">
        <f t="shared" si="5"/>
        <v>28.949999999999818</v>
      </c>
      <c r="R61">
        <f t="shared" si="6"/>
        <v>32.25</v>
      </c>
      <c r="S61">
        <f t="shared" si="7"/>
        <v>0.89767441860464547</v>
      </c>
      <c r="T61" t="str">
        <f t="shared" si="8"/>
        <v>UP</v>
      </c>
      <c r="U61" t="str">
        <f t="shared" si="9"/>
        <v>UP</v>
      </c>
      <c r="V61">
        <v>3774.6510346288337</v>
      </c>
      <c r="W61">
        <v>3725.7361068943701</v>
      </c>
      <c r="X61">
        <f t="shared" si="10"/>
        <v>48.914927734463618</v>
      </c>
      <c r="Y61">
        <v>37.838391082167064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3824.75</v>
      </c>
      <c r="AE61">
        <f t="shared" si="16"/>
        <v>3833.3500000000004</v>
      </c>
      <c r="AF61">
        <f t="shared" si="17"/>
        <v>3837.2000000000003</v>
      </c>
      <c r="AG61">
        <f t="shared" si="18"/>
        <v>3841</v>
      </c>
    </row>
    <row r="62" spans="1:34" x14ac:dyDescent="0.25">
      <c r="A62" t="s">
        <v>5</v>
      </c>
      <c r="B62" s="1">
        <v>42942</v>
      </c>
      <c r="C62">
        <v>3862</v>
      </c>
      <c r="D62">
        <v>3862</v>
      </c>
      <c r="E62">
        <v>3840.3</v>
      </c>
      <c r="F62">
        <v>3851</v>
      </c>
      <c r="G62">
        <f>_xll.TA_TYPPRICE(D62,E62,F62)</f>
        <v>3851.1</v>
      </c>
      <c r="H62">
        <v>3840.4164196130741</v>
      </c>
      <c r="I62" t="str">
        <f t="shared" si="0"/>
        <v>UP</v>
      </c>
      <c r="J62">
        <v>3829.190565804568</v>
      </c>
      <c r="K62">
        <v>3781.462380559316</v>
      </c>
      <c r="L62" t="str">
        <f t="shared" si="1"/>
        <v>UP</v>
      </c>
      <c r="M62" t="str">
        <f t="shared" si="2"/>
        <v>UP</v>
      </c>
      <c r="N62">
        <v>84.007378658432771</v>
      </c>
      <c r="O62" t="str">
        <f t="shared" si="3"/>
        <v>UP</v>
      </c>
      <c r="P62" t="str">
        <f t="shared" si="4"/>
        <v>UP</v>
      </c>
      <c r="Q62">
        <f t="shared" si="5"/>
        <v>10.699999999999818</v>
      </c>
      <c r="R62">
        <f t="shared" si="6"/>
        <v>21.699999999999818</v>
      </c>
      <c r="S62">
        <f t="shared" si="7"/>
        <v>0.49308755760368239</v>
      </c>
      <c r="T62" t="str">
        <f t="shared" si="8"/>
        <v>No Indication</v>
      </c>
      <c r="U62" t="str">
        <f t="shared" si="9"/>
        <v>No T+M+I</v>
      </c>
      <c r="V62">
        <v>3786.3970293013208</v>
      </c>
      <c r="W62">
        <v>3735.0149137910835</v>
      </c>
      <c r="X62">
        <f t="shared" si="10"/>
        <v>51.382115510237327</v>
      </c>
      <c r="Y62">
        <v>40.547135967781117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3852</v>
      </c>
      <c r="D63">
        <v>3918.4</v>
      </c>
      <c r="E63">
        <v>3841</v>
      </c>
      <c r="F63">
        <v>3870</v>
      </c>
      <c r="G63">
        <f>_xll.TA_TYPPRICE(D63,E63,F63)</f>
        <v>3876.4666666666667</v>
      </c>
      <c r="H63">
        <v>3858.4415431398702</v>
      </c>
      <c r="I63" t="str">
        <f t="shared" si="0"/>
        <v>UP</v>
      </c>
      <c r="J63">
        <v>3849.0148845146641</v>
      </c>
      <c r="K63">
        <v>3794.692962657246</v>
      </c>
      <c r="L63" t="str">
        <f t="shared" si="1"/>
        <v>UP</v>
      </c>
      <c r="M63" t="str">
        <f t="shared" si="2"/>
        <v>UP</v>
      </c>
      <c r="N63">
        <v>87.363624905604567</v>
      </c>
      <c r="O63" t="str">
        <f t="shared" si="3"/>
        <v>UP</v>
      </c>
      <c r="P63" t="str">
        <f t="shared" si="4"/>
        <v>UP</v>
      </c>
      <c r="Q63">
        <f t="shared" si="5"/>
        <v>29</v>
      </c>
      <c r="R63">
        <f t="shared" si="6"/>
        <v>77.400000000000091</v>
      </c>
      <c r="S63">
        <f t="shared" si="7"/>
        <v>0.3746770025839789</v>
      </c>
      <c r="T63" t="str">
        <f t="shared" si="8"/>
        <v>No Indication</v>
      </c>
      <c r="U63" t="str">
        <f t="shared" si="9"/>
        <v>No T+M+I</v>
      </c>
      <c r="V63">
        <v>3799.2590247934254</v>
      </c>
      <c r="W63">
        <v>3745.0138090658179</v>
      </c>
      <c r="X63">
        <f t="shared" si="10"/>
        <v>54.245215727607501</v>
      </c>
      <c r="Y63">
        <v>43.286751919746393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3874</v>
      </c>
      <c r="D64">
        <v>3928.35</v>
      </c>
      <c r="E64">
        <v>3835.2</v>
      </c>
      <c r="F64">
        <v>3889.35</v>
      </c>
      <c r="G64">
        <f>_xll.TA_TYPPRICE(D64,E64,F64)</f>
        <v>3884.2999999999997</v>
      </c>
      <c r="H64">
        <v>3871.3707715699347</v>
      </c>
      <c r="I64" t="str">
        <f t="shared" si="0"/>
        <v>UP</v>
      </c>
      <c r="J64">
        <v>3866.6449101780722</v>
      </c>
      <c r="K64">
        <v>3803.6945265111913</v>
      </c>
      <c r="L64" t="str">
        <f t="shared" si="1"/>
        <v>UP</v>
      </c>
      <c r="M64" t="str">
        <f t="shared" si="2"/>
        <v>UP</v>
      </c>
      <c r="N64">
        <v>90.027798839419674</v>
      </c>
      <c r="O64" t="str">
        <f t="shared" si="3"/>
        <v>UP</v>
      </c>
      <c r="P64" t="str">
        <f t="shared" si="4"/>
        <v>UP</v>
      </c>
      <c r="Q64">
        <f t="shared" si="5"/>
        <v>54.150000000000091</v>
      </c>
      <c r="R64">
        <f t="shared" si="6"/>
        <v>93.150000000000091</v>
      </c>
      <c r="S64">
        <f t="shared" si="7"/>
        <v>0.58132045088566864</v>
      </c>
      <c r="T64" t="str">
        <f t="shared" si="8"/>
        <v>No Indication</v>
      </c>
      <c r="U64" t="str">
        <f t="shared" si="9"/>
        <v>No T+M+I</v>
      </c>
      <c r="V64">
        <v>3813.1191748252063</v>
      </c>
      <c r="W64">
        <v>3755.7053787646464</v>
      </c>
      <c r="X64">
        <f t="shared" si="10"/>
        <v>57.413796060559889</v>
      </c>
      <c r="Y64">
        <v>46.112160747909094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3919.6</v>
      </c>
      <c r="D65">
        <v>3956.6</v>
      </c>
      <c r="E65">
        <v>3879</v>
      </c>
      <c r="F65">
        <v>3895.3</v>
      </c>
      <c r="G65">
        <f>_xll.TA_TYPPRICE(D65,E65,F65)</f>
        <v>3910.3000000000006</v>
      </c>
      <c r="H65">
        <v>3890.8353857849679</v>
      </c>
      <c r="I65" t="str">
        <f t="shared" si="0"/>
        <v>UP</v>
      </c>
      <c r="J65">
        <v>3886.6349301385007</v>
      </c>
      <c r="K65">
        <v>3820.4290761753709</v>
      </c>
      <c r="L65" t="str">
        <f t="shared" si="1"/>
        <v>UP</v>
      </c>
      <c r="M65" t="str">
        <f t="shared" si="2"/>
        <v>UP</v>
      </c>
      <c r="N65">
        <v>90.775342122311613</v>
      </c>
      <c r="O65" t="str">
        <f t="shared" si="3"/>
        <v>UP</v>
      </c>
      <c r="P65" t="str">
        <f t="shared" si="4"/>
        <v>UP</v>
      </c>
      <c r="Q65">
        <f t="shared" si="5"/>
        <v>16.300000000000182</v>
      </c>
      <c r="R65">
        <f t="shared" si="6"/>
        <v>77.599999999999909</v>
      </c>
      <c r="S65">
        <f t="shared" si="7"/>
        <v>0.21005154639175516</v>
      </c>
      <c r="T65" t="str">
        <f t="shared" si="8"/>
        <v>No Indication</v>
      </c>
      <c r="U65" t="str">
        <f t="shared" si="9"/>
        <v>No T+M+I</v>
      </c>
      <c r="V65">
        <v>3825.7623786982517</v>
      </c>
      <c r="W65">
        <v>3766.0457210783761</v>
      </c>
      <c r="X65">
        <f t="shared" si="10"/>
        <v>59.716657619875605</v>
      </c>
      <c r="Y65">
        <v>48.833060122302399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3919.8</v>
      </c>
      <c r="D66">
        <v>3958</v>
      </c>
      <c r="E66">
        <v>3885.55</v>
      </c>
      <c r="F66">
        <v>3905</v>
      </c>
      <c r="G66">
        <f>_xll.TA_TYPPRICE(D66,E66,F66)</f>
        <v>3916.1833333333329</v>
      </c>
      <c r="H66">
        <v>3903.5093595591507</v>
      </c>
      <c r="I66" t="str">
        <f t="shared" si="0"/>
        <v>UP</v>
      </c>
      <c r="J66">
        <v>3902.4938345521673</v>
      </c>
      <c r="K66">
        <v>3834.9003925808443</v>
      </c>
      <c r="L66" t="str">
        <f t="shared" si="1"/>
        <v>UP</v>
      </c>
      <c r="M66" t="str">
        <f t="shared" si="2"/>
        <v>UP</v>
      </c>
      <c r="N66">
        <v>91.997764820180748</v>
      </c>
      <c r="O66" t="str">
        <f t="shared" si="3"/>
        <v>UP</v>
      </c>
      <c r="P66" t="str">
        <f t="shared" si="4"/>
        <v>UP</v>
      </c>
      <c r="Q66">
        <f t="shared" si="5"/>
        <v>19.449999999999818</v>
      </c>
      <c r="R66">
        <f t="shared" si="6"/>
        <v>72.449999999999818</v>
      </c>
      <c r="S66">
        <f t="shared" si="7"/>
        <v>0.26846100759144054</v>
      </c>
      <c r="T66" t="str">
        <f t="shared" si="8"/>
        <v>No Indication</v>
      </c>
      <c r="U66" t="str">
        <f t="shared" si="9"/>
        <v>No T+M+I</v>
      </c>
      <c r="V66">
        <v>3837.9527819754439</v>
      </c>
      <c r="W66">
        <v>3776.3386306281259</v>
      </c>
      <c r="X66">
        <f t="shared" si="10"/>
        <v>61.614151347318057</v>
      </c>
      <c r="Y66">
        <v>51.389278367305529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3910</v>
      </c>
      <c r="D67">
        <v>3929</v>
      </c>
      <c r="E67">
        <v>3840.65</v>
      </c>
      <c r="F67">
        <v>3862</v>
      </c>
      <c r="G67">
        <f>_xll.TA_TYPPRICE(D67,E67,F67)</f>
        <v>3877.2166666666667</v>
      </c>
      <c r="H67">
        <v>3890.3630131129084</v>
      </c>
      <c r="I67" t="str">
        <f t="shared" ref="I67:I107" si="20">IF(F67&gt;H67,"UP","DOWN")</f>
        <v>DOWN</v>
      </c>
      <c r="J67">
        <v>3908.3840935405747</v>
      </c>
      <c r="K67">
        <v>3836.1780831184346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53.045825562678573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21.349999999999909</v>
      </c>
      <c r="R67">
        <f t="shared" ref="R67:R107" si="26">D67-E67</f>
        <v>88.349999999999909</v>
      </c>
      <c r="S67">
        <f t="shared" ref="S67:S107" si="27">Q67/R67</f>
        <v>0.24165251839275531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3841.652353979222</v>
      </c>
      <c r="W67">
        <v>3782.6839172482646</v>
      </c>
      <c r="X67">
        <f t="shared" ref="X67:X107" si="30">V67-W67</f>
        <v>58.968436730957364</v>
      </c>
      <c r="Y67">
        <v>52.905110040035893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3852.4</v>
      </c>
      <c r="D68">
        <v>3890</v>
      </c>
      <c r="E68">
        <v>3834.05</v>
      </c>
      <c r="F68">
        <v>3869.95</v>
      </c>
      <c r="G68">
        <f>_xll.TA_TYPPRICE(D68,E68,F68)</f>
        <v>3864.6666666666665</v>
      </c>
      <c r="H68">
        <v>3877.5148398897873</v>
      </c>
      <c r="I68" t="str">
        <f t="shared" si="20"/>
        <v>DOWN</v>
      </c>
      <c r="J68">
        <v>3904.298739420447</v>
      </c>
      <c r="K68">
        <v>3835.7051757587824</v>
      </c>
      <c r="L68" t="str">
        <f t="shared" si="21"/>
        <v>No Confirmation</v>
      </c>
      <c r="M68" t="str">
        <f t="shared" si="22"/>
        <v>No Trend</v>
      </c>
      <c r="N68">
        <v>57.230789570586097</v>
      </c>
      <c r="O68" t="str">
        <f t="shared" si="23"/>
        <v>No Momentum</v>
      </c>
      <c r="P68" t="str">
        <f t="shared" si="24"/>
        <v>No Trend + Momentum</v>
      </c>
      <c r="Q68">
        <f t="shared" si="25"/>
        <v>35.899999999999636</v>
      </c>
      <c r="R68">
        <f t="shared" si="26"/>
        <v>55.949999999999818</v>
      </c>
      <c r="S68">
        <f t="shared" si="27"/>
        <v>0.64164432529043347</v>
      </c>
      <c r="T68" t="str">
        <f t="shared" si="28"/>
        <v>No Indication</v>
      </c>
      <c r="U68" t="str">
        <f t="shared" si="29"/>
        <v>No T+M+I</v>
      </c>
      <c r="V68">
        <v>3846.0058379824186</v>
      </c>
      <c r="W68">
        <v>3789.148071526171</v>
      </c>
      <c r="X68">
        <f t="shared" si="30"/>
        <v>56.857766456247646</v>
      </c>
      <c r="Y68">
        <v>53.695641323278245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3830</v>
      </c>
      <c r="D69">
        <v>3937.5</v>
      </c>
      <c r="E69">
        <v>3830</v>
      </c>
      <c r="F69">
        <v>3905</v>
      </c>
      <c r="G69">
        <f>_xll.TA_TYPPRICE(D69,E69,F69)</f>
        <v>3890.8333333333335</v>
      </c>
      <c r="H69">
        <v>3884.1740866115606</v>
      </c>
      <c r="I69" t="str">
        <f t="shared" si="20"/>
        <v>UP</v>
      </c>
      <c r="J69">
        <v>3911.6767973270144</v>
      </c>
      <c r="K69">
        <v>3834.4373589234974</v>
      </c>
      <c r="L69" t="str">
        <f t="shared" si="21"/>
        <v>No Confirmation</v>
      </c>
      <c r="M69" t="str">
        <f t="shared" si="22"/>
        <v>No Trend</v>
      </c>
      <c r="N69">
        <v>71.318714689707122</v>
      </c>
      <c r="O69" t="str">
        <f t="shared" si="23"/>
        <v>UP</v>
      </c>
      <c r="P69" t="str">
        <f t="shared" si="24"/>
        <v>No Trend + Momentum</v>
      </c>
      <c r="Q69">
        <f t="shared" si="25"/>
        <v>75</v>
      </c>
      <c r="R69">
        <f t="shared" si="26"/>
        <v>107.5</v>
      </c>
      <c r="S69">
        <f t="shared" si="27"/>
        <v>0.69767441860465118</v>
      </c>
      <c r="T69" t="str">
        <f t="shared" si="28"/>
        <v>No Indication</v>
      </c>
      <c r="U69" t="str">
        <f t="shared" si="29"/>
        <v>No T+M+I</v>
      </c>
      <c r="V69">
        <v>3855.0818629082005</v>
      </c>
      <c r="W69">
        <v>3797.7296958575657</v>
      </c>
      <c r="X69">
        <f t="shared" si="30"/>
        <v>57.352167050634762</v>
      </c>
      <c r="Y69">
        <v>54.426946468749549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3918.8</v>
      </c>
      <c r="D70">
        <v>4211.8500000000004</v>
      </c>
      <c r="E70">
        <v>3900.05</v>
      </c>
      <c r="F70">
        <v>4105</v>
      </c>
      <c r="G70">
        <f>_xll.TA_TYPPRICE(D70,E70,F70)</f>
        <v>4072.3000000000006</v>
      </c>
      <c r="H70">
        <v>3978.2370433057804</v>
      </c>
      <c r="I70" t="str">
        <f t="shared" si="20"/>
        <v>UP</v>
      </c>
      <c r="J70">
        <v>3978.3819534765667</v>
      </c>
      <c r="K70">
        <v>3849.0179458293869</v>
      </c>
      <c r="L70" t="str">
        <f t="shared" si="21"/>
        <v>UP</v>
      </c>
      <c r="M70" t="str">
        <f t="shared" si="22"/>
        <v>UP</v>
      </c>
      <c r="N70">
        <v>91.437038301379829</v>
      </c>
      <c r="O70" t="str">
        <f t="shared" si="23"/>
        <v>UP</v>
      </c>
      <c r="P70" t="str">
        <f t="shared" si="24"/>
        <v>UP</v>
      </c>
      <c r="Q70">
        <f t="shared" si="25"/>
        <v>204.94999999999982</v>
      </c>
      <c r="R70">
        <f t="shared" si="26"/>
        <v>311.80000000000018</v>
      </c>
      <c r="S70">
        <f t="shared" si="27"/>
        <v>0.65731237973059553</v>
      </c>
      <c r="T70" t="str">
        <f t="shared" si="28"/>
        <v>No Indication</v>
      </c>
      <c r="U70" t="str">
        <f t="shared" si="29"/>
        <v>No T+M+I</v>
      </c>
      <c r="V70">
        <v>3893.5308070761698</v>
      </c>
      <c r="W70">
        <v>3820.4904591273757</v>
      </c>
      <c r="X70">
        <f t="shared" si="30"/>
        <v>73.040347948794079</v>
      </c>
      <c r="Y70">
        <v>58.149626764758452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4116</v>
      </c>
      <c r="D71">
        <v>4141.1499999999996</v>
      </c>
      <c r="E71">
        <v>3980</v>
      </c>
      <c r="F71">
        <v>4060</v>
      </c>
      <c r="G71">
        <f>_xll.TA_TYPPRICE(D71,E71,F71)</f>
        <v>4060.3833333333332</v>
      </c>
      <c r="H71">
        <v>4019.3101883195568</v>
      </c>
      <c r="I71" t="str">
        <f t="shared" si="20"/>
        <v>UP</v>
      </c>
      <c r="J71">
        <v>4014.552630481774</v>
      </c>
      <c r="K71">
        <v>3878.1250689784119</v>
      </c>
      <c r="L71" t="str">
        <f t="shared" si="21"/>
        <v>UP</v>
      </c>
      <c r="M71" t="str">
        <f t="shared" si="22"/>
        <v>UP</v>
      </c>
      <c r="N71">
        <v>76.370561860737055</v>
      </c>
      <c r="O71" t="str">
        <f t="shared" si="23"/>
        <v>UP</v>
      </c>
      <c r="P71" t="str">
        <f t="shared" si="24"/>
        <v>UP</v>
      </c>
      <c r="Q71">
        <f t="shared" si="25"/>
        <v>80</v>
      </c>
      <c r="R71">
        <f t="shared" si="26"/>
        <v>161.14999999999964</v>
      </c>
      <c r="S71">
        <f t="shared" si="27"/>
        <v>0.49643189574930302</v>
      </c>
      <c r="T71" t="str">
        <f t="shared" si="28"/>
        <v>No Indication</v>
      </c>
      <c r="U71" t="str">
        <f t="shared" si="29"/>
        <v>No T+M+I</v>
      </c>
      <c r="V71">
        <v>3919.1414521413744</v>
      </c>
      <c r="W71">
        <v>3838.231906599422</v>
      </c>
      <c r="X71">
        <f t="shared" si="30"/>
        <v>80.909545541952411</v>
      </c>
      <c r="Y71">
        <v>62.701610520197242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4069</v>
      </c>
      <c r="D72">
        <v>4074.9</v>
      </c>
      <c r="E72">
        <v>3992.9</v>
      </c>
      <c r="F72">
        <v>4039.8</v>
      </c>
      <c r="G72">
        <f>_xll.TA_TYPPRICE(D72,E72,F72)</f>
        <v>4035.8666666666668</v>
      </c>
      <c r="H72">
        <v>4027.5884274931118</v>
      </c>
      <c r="I72" t="str">
        <f t="shared" si="20"/>
        <v>UP</v>
      </c>
      <c r="J72">
        <v>4027.9631570413799</v>
      </c>
      <c r="K72">
        <v>3903.6306092054315</v>
      </c>
      <c r="L72" t="str">
        <f t="shared" si="21"/>
        <v>UP</v>
      </c>
      <c r="M72" t="str">
        <f t="shared" si="22"/>
        <v>UP</v>
      </c>
      <c r="N72">
        <v>69.907174779060583</v>
      </c>
      <c r="O72" t="str">
        <f t="shared" si="23"/>
        <v>UP</v>
      </c>
      <c r="P72" t="str">
        <f t="shared" si="24"/>
        <v>UP</v>
      </c>
      <c r="Q72">
        <f t="shared" si="25"/>
        <v>46.900000000000091</v>
      </c>
      <c r="R72">
        <f t="shared" si="26"/>
        <v>82</v>
      </c>
      <c r="S72">
        <f t="shared" si="27"/>
        <v>0.57195121951219619</v>
      </c>
      <c r="T72" t="str">
        <f t="shared" si="28"/>
        <v>No Indication</v>
      </c>
      <c r="U72" t="str">
        <f t="shared" si="29"/>
        <v>No T+M+I</v>
      </c>
      <c r="V72">
        <v>3937.704305658086</v>
      </c>
      <c r="W72">
        <v>3853.1628764809461</v>
      </c>
      <c r="X72">
        <f t="shared" si="30"/>
        <v>84.541429177139889</v>
      </c>
      <c r="Y72">
        <v>67.069574251585777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4028</v>
      </c>
      <c r="D73">
        <v>4233.95</v>
      </c>
      <c r="E73">
        <v>4028</v>
      </c>
      <c r="F73">
        <v>4110.75</v>
      </c>
      <c r="G73">
        <f>_xll.TA_TYPPRICE(D73,E73,F73)</f>
        <v>4124.2333333333336</v>
      </c>
      <c r="H73">
        <v>4075.9108804132229</v>
      </c>
      <c r="I73" t="str">
        <f t="shared" si="20"/>
        <v>UP</v>
      </c>
      <c r="J73">
        <v>4073.7380110321842</v>
      </c>
      <c r="K73">
        <v>3931.2682516042246</v>
      </c>
      <c r="L73" t="str">
        <f t="shared" si="21"/>
        <v>UP</v>
      </c>
      <c r="M73" t="str">
        <f t="shared" si="22"/>
        <v>UP</v>
      </c>
      <c r="N73">
        <v>78.059640246541505</v>
      </c>
      <c r="O73" t="str">
        <f t="shared" si="23"/>
        <v>UP</v>
      </c>
      <c r="P73" t="str">
        <f t="shared" si="24"/>
        <v>UP</v>
      </c>
      <c r="Q73">
        <f t="shared" si="25"/>
        <v>82.75</v>
      </c>
      <c r="R73">
        <f t="shared" si="26"/>
        <v>205.94999999999982</v>
      </c>
      <c r="S73">
        <f t="shared" si="27"/>
        <v>0.40179655256130165</v>
      </c>
      <c r="T73" t="str">
        <f t="shared" si="28"/>
        <v>No Indication</v>
      </c>
      <c r="U73" t="str">
        <f t="shared" si="29"/>
        <v>No T+M+I</v>
      </c>
      <c r="V73">
        <v>3964.3267201722265</v>
      </c>
      <c r="W73">
        <v>3872.2434041490242</v>
      </c>
      <c r="X73">
        <f t="shared" si="30"/>
        <v>92.083316023202315</v>
      </c>
      <c r="Y73">
        <v>72.072322605909079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4080.75</v>
      </c>
      <c r="D74">
        <v>4157</v>
      </c>
      <c r="E74">
        <v>4051</v>
      </c>
      <c r="F74">
        <v>4100</v>
      </c>
      <c r="G74">
        <f>_xll.TA_TYPPRICE(D74,E74,F74)</f>
        <v>4102.666666666667</v>
      </c>
      <c r="H74">
        <v>4089.2887735399449</v>
      </c>
      <c r="I74" t="str">
        <f t="shared" si="20"/>
        <v>UP</v>
      </c>
      <c r="J74">
        <v>4092.2406752472543</v>
      </c>
      <c r="K74">
        <v>3957.8753068032856</v>
      </c>
      <c r="L74" t="str">
        <f t="shared" si="21"/>
        <v>UP</v>
      </c>
      <c r="M74" t="str">
        <f t="shared" si="22"/>
        <v>UP</v>
      </c>
      <c r="N74">
        <v>74.249961831139487</v>
      </c>
      <c r="O74" t="str">
        <f t="shared" si="23"/>
        <v>UP</v>
      </c>
      <c r="P74" t="str">
        <f t="shared" si="24"/>
        <v>UP</v>
      </c>
      <c r="Q74">
        <f t="shared" si="25"/>
        <v>49</v>
      </c>
      <c r="R74">
        <f t="shared" si="26"/>
        <v>106</v>
      </c>
      <c r="S74">
        <f t="shared" si="27"/>
        <v>0.46226415094339623</v>
      </c>
      <c r="T74" t="str">
        <f t="shared" si="28"/>
        <v>No Indication</v>
      </c>
      <c r="U74" t="str">
        <f t="shared" si="29"/>
        <v>No T+M+I</v>
      </c>
      <c r="V74">
        <v>3985.1995324534223</v>
      </c>
      <c r="W74">
        <v>3889.1142631009484</v>
      </c>
      <c r="X74">
        <f t="shared" si="30"/>
        <v>96.085269352473915</v>
      </c>
      <c r="Y74">
        <v>76.874911955222046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4123.3500000000004</v>
      </c>
      <c r="D75">
        <v>4206.25</v>
      </c>
      <c r="E75">
        <v>4101.5</v>
      </c>
      <c r="F75">
        <v>4160</v>
      </c>
      <c r="G75">
        <f>_xll.TA_TYPPRICE(D75,E75,F75)</f>
        <v>4155.916666666667</v>
      </c>
      <c r="H75">
        <v>4122.6027201033057</v>
      </c>
      <c r="I75" t="str">
        <f t="shared" si="20"/>
        <v>UP</v>
      </c>
      <c r="J75">
        <v>4117.5760807478646</v>
      </c>
      <c r="K75">
        <v>3989.7919052914444</v>
      </c>
      <c r="L75" t="str">
        <f t="shared" si="21"/>
        <v>UP</v>
      </c>
      <c r="M75" t="str">
        <f t="shared" si="22"/>
        <v>UP</v>
      </c>
      <c r="N75">
        <v>80.790692651119613</v>
      </c>
      <c r="O75" t="str">
        <f t="shared" si="23"/>
        <v>UP</v>
      </c>
      <c r="P75" t="str">
        <f t="shared" si="24"/>
        <v>UP</v>
      </c>
      <c r="Q75">
        <f t="shared" si="25"/>
        <v>58.5</v>
      </c>
      <c r="R75">
        <f t="shared" si="26"/>
        <v>104.75</v>
      </c>
      <c r="S75">
        <f t="shared" si="27"/>
        <v>0.55847255369928406</v>
      </c>
      <c r="T75" t="str">
        <f t="shared" si="28"/>
        <v>No Indication</v>
      </c>
      <c r="U75" t="str">
        <f t="shared" si="29"/>
        <v>No T+M+I</v>
      </c>
      <c r="V75">
        <v>4012.0919120759727</v>
      </c>
      <c r="W75">
        <v>3909.1798732416187</v>
      </c>
      <c r="X75">
        <f t="shared" si="30"/>
        <v>102.91203883435401</v>
      </c>
      <c r="Y75">
        <v>82.082337331048436</v>
      </c>
      <c r="Z75" t="str">
        <f t="shared" si="31"/>
        <v>UP</v>
      </c>
      <c r="AA75" t="str">
        <f t="shared" si="32"/>
        <v>No TMIM</v>
      </c>
      <c r="AB75" t="str">
        <f t="shared" si="33"/>
        <v>UP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4175</v>
      </c>
      <c r="D76">
        <v>4311.95</v>
      </c>
      <c r="E76">
        <v>4171.05</v>
      </c>
      <c r="F76">
        <v>4290.2</v>
      </c>
      <c r="G76">
        <f>_xll.TA_TYPPRICE(D76,E76,F76)</f>
        <v>4257.7333333333336</v>
      </c>
      <c r="H76">
        <v>4190.1680267183201</v>
      </c>
      <c r="I76" t="str">
        <f t="shared" si="20"/>
        <v>UP</v>
      </c>
      <c r="J76">
        <v>4160.7702850261167</v>
      </c>
      <c r="K76">
        <v>4030.0714818933457</v>
      </c>
      <c r="L76" t="str">
        <f t="shared" si="21"/>
        <v>UP</v>
      </c>
      <c r="M76" t="str">
        <f t="shared" si="22"/>
        <v>UP</v>
      </c>
      <c r="N76">
        <v>88.626804760094046</v>
      </c>
      <c r="O76" t="str">
        <f t="shared" si="23"/>
        <v>UP</v>
      </c>
      <c r="P76" t="str">
        <f t="shared" si="24"/>
        <v>UP</v>
      </c>
      <c r="Q76">
        <f t="shared" si="25"/>
        <v>119.14999999999964</v>
      </c>
      <c r="R76">
        <f t="shared" si="26"/>
        <v>140.89999999999964</v>
      </c>
      <c r="S76">
        <f t="shared" si="27"/>
        <v>0.84563520227111388</v>
      </c>
      <c r="T76" t="str">
        <f t="shared" si="28"/>
        <v>UP</v>
      </c>
      <c r="U76" t="str">
        <f t="shared" si="29"/>
        <v>UP</v>
      </c>
      <c r="V76">
        <v>4054.8777717565922</v>
      </c>
      <c r="W76">
        <v>3937.4035863348322</v>
      </c>
      <c r="X76">
        <f t="shared" si="30"/>
        <v>117.47418542176001</v>
      </c>
      <c r="Y76">
        <v>89.160706949190754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4187.1000000000004</v>
      </c>
      <c r="AE76">
        <f t="shared" si="36"/>
        <v>4224.8500000000004</v>
      </c>
      <c r="AF76">
        <f t="shared" si="37"/>
        <v>4241.5</v>
      </c>
      <c r="AG76">
        <f t="shared" si="38"/>
        <v>4258.1500000000005</v>
      </c>
    </row>
    <row r="77" spans="1:33" x14ac:dyDescent="0.25">
      <c r="A77" t="s">
        <v>5</v>
      </c>
      <c r="B77" s="1">
        <v>42964</v>
      </c>
      <c r="C77">
        <v>4339</v>
      </c>
      <c r="D77">
        <v>4339.8500000000004</v>
      </c>
      <c r="E77">
        <v>4235</v>
      </c>
      <c r="F77">
        <v>4252.5</v>
      </c>
      <c r="G77">
        <f>_xll.TA_TYPPRICE(D77,E77,F77)</f>
        <v>4275.7833333333338</v>
      </c>
      <c r="H77">
        <v>4232.9756800258274</v>
      </c>
      <c r="I77" t="str">
        <f t="shared" si="20"/>
        <v>UP</v>
      </c>
      <c r="J77">
        <v>4200.5657772425357</v>
      </c>
      <c r="K77">
        <v>4075.6111525837132</v>
      </c>
      <c r="L77" t="str">
        <f t="shared" si="21"/>
        <v>UP</v>
      </c>
      <c r="M77" t="str">
        <f t="shared" si="22"/>
        <v>UP</v>
      </c>
      <c r="N77">
        <v>77.224688165555534</v>
      </c>
      <c r="O77" t="str">
        <f t="shared" si="23"/>
        <v>UP</v>
      </c>
      <c r="P77" t="str">
        <f t="shared" si="24"/>
        <v>UP</v>
      </c>
      <c r="Q77">
        <f t="shared" si="25"/>
        <v>17.5</v>
      </c>
      <c r="R77">
        <f t="shared" si="26"/>
        <v>104.85000000000036</v>
      </c>
      <c r="S77">
        <f t="shared" si="27"/>
        <v>0.16690510252741955</v>
      </c>
      <c r="T77" t="str">
        <f t="shared" si="28"/>
        <v>DOWN</v>
      </c>
      <c r="U77" t="str">
        <f t="shared" si="29"/>
        <v>No T+M+I</v>
      </c>
      <c r="V77">
        <v>4085.2811914863473</v>
      </c>
      <c r="W77">
        <v>3960.7440614211409</v>
      </c>
      <c r="X77">
        <f t="shared" si="30"/>
        <v>124.53713006520638</v>
      </c>
      <c r="Y77">
        <v>96.235991572393885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4211.05</v>
      </c>
      <c r="D78">
        <v>4283.95</v>
      </c>
      <c r="E78">
        <v>4211.05</v>
      </c>
      <c r="F78">
        <v>4245</v>
      </c>
      <c r="G78">
        <f>_xll.TA_TYPPRICE(D78,E78,F78)</f>
        <v>4246.666666666667</v>
      </c>
      <c r="H78">
        <v>4239.8211733462467</v>
      </c>
      <c r="I78" t="str">
        <f t="shared" si="20"/>
        <v>UP</v>
      </c>
      <c r="J78">
        <v>4219.0956045219718</v>
      </c>
      <c r="K78">
        <v>4105.708674231777</v>
      </c>
      <c r="L78" t="str">
        <f t="shared" si="21"/>
        <v>UP</v>
      </c>
      <c r="M78" t="str">
        <f t="shared" si="22"/>
        <v>UP</v>
      </c>
      <c r="N78">
        <v>74.830656624618697</v>
      </c>
      <c r="O78" t="str">
        <f t="shared" si="23"/>
        <v>UP</v>
      </c>
      <c r="P78" t="str">
        <f t="shared" si="24"/>
        <v>UP</v>
      </c>
      <c r="Q78">
        <f t="shared" si="25"/>
        <v>33.949999999999818</v>
      </c>
      <c r="R78">
        <f t="shared" si="26"/>
        <v>72.899999999999636</v>
      </c>
      <c r="S78">
        <f t="shared" si="27"/>
        <v>0.46570644718792847</v>
      </c>
      <c r="T78" t="str">
        <f t="shared" si="28"/>
        <v>No Indication</v>
      </c>
      <c r="U78" t="str">
        <f t="shared" si="29"/>
        <v>No T+M+I</v>
      </c>
      <c r="V78">
        <v>4109.8533158730634</v>
      </c>
      <c r="W78">
        <v>3981.8000568714269</v>
      </c>
      <c r="X78">
        <f t="shared" si="30"/>
        <v>128.05325900163643</v>
      </c>
      <c r="Y78">
        <v>102.5994450582424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4236.2</v>
      </c>
      <c r="D79">
        <v>4277.3999999999996</v>
      </c>
      <c r="E79">
        <v>4212.05</v>
      </c>
      <c r="F79">
        <v>4217.3</v>
      </c>
      <c r="G79">
        <f>_xll.TA_TYPPRICE(D79,E79,F79)</f>
        <v>4235.583333333333</v>
      </c>
      <c r="H79">
        <v>4237.7022533397903</v>
      </c>
      <c r="I79" t="str">
        <f t="shared" si="20"/>
        <v>DOWN</v>
      </c>
      <c r="J79">
        <v>4232.0521368504224</v>
      </c>
      <c r="K79">
        <v>4129.3400799580486</v>
      </c>
      <c r="L79" t="str">
        <f t="shared" si="21"/>
        <v>No Confirmation</v>
      </c>
      <c r="M79" t="str">
        <f t="shared" si="22"/>
        <v>No Trend</v>
      </c>
      <c r="N79">
        <v>65.461732564756417</v>
      </c>
      <c r="O79" t="str">
        <f t="shared" si="23"/>
        <v>UP</v>
      </c>
      <c r="P79" t="str">
        <f t="shared" si="24"/>
        <v>No Trend + Momentum</v>
      </c>
      <c r="Q79">
        <f t="shared" si="25"/>
        <v>5.25</v>
      </c>
      <c r="R79">
        <f t="shared" si="26"/>
        <v>65.349999999999454</v>
      </c>
      <c r="S79">
        <f t="shared" si="27"/>
        <v>8.0336648814078718E-2</v>
      </c>
      <c r="T79" t="str">
        <f t="shared" si="28"/>
        <v>DOWN</v>
      </c>
      <c r="U79" t="str">
        <f t="shared" si="29"/>
        <v>No T+M+I</v>
      </c>
      <c r="V79">
        <v>4126.3835749695154</v>
      </c>
      <c r="W79">
        <v>3999.2444971031732</v>
      </c>
      <c r="X79">
        <f t="shared" si="30"/>
        <v>127.13907786634218</v>
      </c>
      <c r="Y79">
        <v>107.50737161986235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4245</v>
      </c>
      <c r="D80">
        <v>4258.95</v>
      </c>
      <c r="E80">
        <v>4180.6499999999996</v>
      </c>
      <c r="F80">
        <v>4206</v>
      </c>
      <c r="G80">
        <f>_xll.TA_TYPPRICE(D80,E80,F80)</f>
        <v>4215.2</v>
      </c>
      <c r="H80">
        <v>4226.4511266698955</v>
      </c>
      <c r="I80" t="str">
        <f t="shared" si="20"/>
        <v>DOWN</v>
      </c>
      <c r="J80">
        <v>4238.0294397725511</v>
      </c>
      <c r="K80">
        <v>4140.7422844118155</v>
      </c>
      <c r="L80" t="str">
        <f t="shared" si="21"/>
        <v>No Confirmation</v>
      </c>
      <c r="M80" t="str">
        <f t="shared" si="22"/>
        <v>No Trend</v>
      </c>
      <c r="N80">
        <v>61.533217060720446</v>
      </c>
      <c r="O80" t="str">
        <f t="shared" si="23"/>
        <v>UP</v>
      </c>
      <c r="P80" t="str">
        <f t="shared" si="24"/>
        <v>No Trend + Momentum</v>
      </c>
      <c r="Q80">
        <f t="shared" si="25"/>
        <v>25.350000000000364</v>
      </c>
      <c r="R80">
        <f t="shared" si="26"/>
        <v>78.300000000000182</v>
      </c>
      <c r="S80">
        <f t="shared" si="27"/>
        <v>0.32375478927203455</v>
      </c>
      <c r="T80" t="str">
        <f t="shared" si="28"/>
        <v>No Indication</v>
      </c>
      <c r="U80" t="str">
        <f t="shared" si="29"/>
        <v>No T+M+I</v>
      </c>
      <c r="V80">
        <v>4138.632255743436</v>
      </c>
      <c r="W80">
        <v>4014.559719539975</v>
      </c>
      <c r="X80">
        <f t="shared" si="30"/>
        <v>124.07253620346091</v>
      </c>
      <c r="Y80">
        <v>110.82040453658206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4225.7</v>
      </c>
      <c r="D81">
        <v>4267.7</v>
      </c>
      <c r="E81">
        <v>4156</v>
      </c>
      <c r="F81">
        <v>4245</v>
      </c>
      <c r="G81">
        <f>_xll.TA_TYPPRICE(D81,E81,F81)</f>
        <v>4222.9000000000005</v>
      </c>
      <c r="H81">
        <v>4224.6755633349476</v>
      </c>
      <c r="I81" t="str">
        <f t="shared" si="20"/>
        <v>UP</v>
      </c>
      <c r="J81">
        <v>4244.6228976008733</v>
      </c>
      <c r="K81">
        <v>4144.1328878758568</v>
      </c>
      <c r="L81" t="str">
        <f t="shared" si="21"/>
        <v>UP</v>
      </c>
      <c r="M81" t="str">
        <f t="shared" si="22"/>
        <v>UP</v>
      </c>
      <c r="N81">
        <v>69.444205256542645</v>
      </c>
      <c r="O81" t="str">
        <f t="shared" si="23"/>
        <v>UP</v>
      </c>
      <c r="P81" t="str">
        <f t="shared" si="24"/>
        <v>UP</v>
      </c>
      <c r="Q81">
        <f t="shared" si="25"/>
        <v>89</v>
      </c>
      <c r="R81">
        <f t="shared" si="26"/>
        <v>111.69999999999982</v>
      </c>
      <c r="S81">
        <f t="shared" si="27"/>
        <v>0.79677708146821979</v>
      </c>
      <c r="T81" t="str">
        <f t="shared" si="28"/>
        <v>No Indication</v>
      </c>
      <c r="U81" t="str">
        <f t="shared" si="29"/>
        <v>No T+M+I</v>
      </c>
      <c r="V81">
        <v>4154.9965240905995</v>
      </c>
      <c r="W81">
        <v>4031.6293699444213</v>
      </c>
      <c r="X81">
        <f t="shared" si="30"/>
        <v>123.36715414617811</v>
      </c>
      <c r="Y81">
        <v>113.32975445850127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4235</v>
      </c>
      <c r="D82">
        <v>4274.3999999999996</v>
      </c>
      <c r="E82">
        <v>4193.3500000000004</v>
      </c>
      <c r="F82">
        <v>4210</v>
      </c>
      <c r="G82">
        <f>_xll.TA_TYPPRICE(D82,E82,F82)</f>
        <v>4225.916666666667</v>
      </c>
      <c r="H82">
        <v>4225.2961150008068</v>
      </c>
      <c r="I82" t="str">
        <f t="shared" si="20"/>
        <v>DOWN</v>
      </c>
      <c r="J82">
        <v>4251.2400314673459</v>
      </c>
      <c r="K82">
        <v>4155.0700239034441</v>
      </c>
      <c r="L82" t="str">
        <f t="shared" si="21"/>
        <v>No Confirmation</v>
      </c>
      <c r="M82" t="str">
        <f t="shared" si="22"/>
        <v>No Trend</v>
      </c>
      <c r="N82">
        <v>56.426329541778884</v>
      </c>
      <c r="O82" t="str">
        <f t="shared" si="23"/>
        <v>No Momentum</v>
      </c>
      <c r="P82" t="str">
        <f t="shared" si="24"/>
        <v>No Trend + Momentum</v>
      </c>
      <c r="Q82">
        <f t="shared" si="25"/>
        <v>16.649999999999636</v>
      </c>
      <c r="R82">
        <f t="shared" si="26"/>
        <v>81.049999999999272</v>
      </c>
      <c r="S82">
        <f t="shared" si="27"/>
        <v>0.20542874768661057</v>
      </c>
      <c r="T82" t="str">
        <f t="shared" si="28"/>
        <v>No Indication</v>
      </c>
      <c r="U82" t="str">
        <f t="shared" si="29"/>
        <v>No T+M+I</v>
      </c>
      <c r="V82">
        <v>4163.45859730743</v>
      </c>
      <c r="W82">
        <v>4044.8420092077977</v>
      </c>
      <c r="X82">
        <f t="shared" si="30"/>
        <v>118.61658809963228</v>
      </c>
      <c r="Y82">
        <v>114.38712118672747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4250</v>
      </c>
      <c r="D83">
        <v>4258.8500000000004</v>
      </c>
      <c r="E83">
        <v>4175.95</v>
      </c>
      <c r="F83">
        <v>4185</v>
      </c>
      <c r="G83">
        <f>_xll.TA_TYPPRICE(D83,E83,F83)</f>
        <v>4206.5999999999995</v>
      </c>
      <c r="H83">
        <v>4215.9480575004036</v>
      </c>
      <c r="I83" t="str">
        <f t="shared" si="20"/>
        <v>DOWN</v>
      </c>
      <c r="J83">
        <v>4252.9311355857135</v>
      </c>
      <c r="K83">
        <v>4159.7100185915679</v>
      </c>
      <c r="L83" t="str">
        <f t="shared" si="21"/>
        <v>No Confirmation</v>
      </c>
      <c r="M83" t="str">
        <f t="shared" si="22"/>
        <v>No Trend</v>
      </c>
      <c r="N83">
        <v>48.336150287137784</v>
      </c>
      <c r="O83" t="str">
        <f t="shared" si="23"/>
        <v>No Momentum</v>
      </c>
      <c r="P83" t="str">
        <f t="shared" si="24"/>
        <v>No Trend + Momentum</v>
      </c>
      <c r="Q83">
        <f t="shared" si="25"/>
        <v>9.0500000000001819</v>
      </c>
      <c r="R83">
        <f t="shared" si="26"/>
        <v>82.900000000000546</v>
      </c>
      <c r="S83">
        <f t="shared" si="27"/>
        <v>0.10916767189384949</v>
      </c>
      <c r="T83" t="str">
        <f t="shared" si="28"/>
        <v>DOWN</v>
      </c>
      <c r="U83" t="str">
        <f t="shared" si="29"/>
        <v>No T+M+I</v>
      </c>
      <c r="V83">
        <v>4166.772659260133</v>
      </c>
      <c r="W83">
        <v>4055.2240825998128</v>
      </c>
      <c r="X83">
        <f t="shared" si="30"/>
        <v>111.54857666032012</v>
      </c>
      <c r="Y83">
        <v>113.81941228144601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4181</v>
      </c>
      <c r="D84">
        <v>4219.25</v>
      </c>
      <c r="E84">
        <v>4142.2</v>
      </c>
      <c r="F84">
        <v>4154</v>
      </c>
      <c r="G84">
        <f>_xll.TA_TYPPRICE(D84,E84,F84)</f>
        <v>4171.8166666666666</v>
      </c>
      <c r="H84">
        <v>4193.8823620835356</v>
      </c>
      <c r="I84" t="str">
        <f t="shared" si="20"/>
        <v>DOWN</v>
      </c>
      <c r="J84">
        <v>4245.4464387888884</v>
      </c>
      <c r="K84">
        <v>4155.8189033489971</v>
      </c>
      <c r="L84" t="str">
        <f t="shared" si="21"/>
        <v>DOWN</v>
      </c>
      <c r="M84" t="str">
        <f t="shared" si="22"/>
        <v>DOWN</v>
      </c>
      <c r="N84">
        <v>39.547418989431911</v>
      </c>
      <c r="O84" t="str">
        <f t="shared" si="23"/>
        <v>DOWN</v>
      </c>
      <c r="P84" t="str">
        <f t="shared" si="24"/>
        <v>DOWN</v>
      </c>
      <c r="Q84">
        <f t="shared" si="25"/>
        <v>11.800000000000182</v>
      </c>
      <c r="R84">
        <f t="shared" si="26"/>
        <v>77.050000000000182</v>
      </c>
      <c r="S84">
        <f t="shared" si="27"/>
        <v>0.15314730694354514</v>
      </c>
      <c r="T84" t="str">
        <f t="shared" si="28"/>
        <v>DOWN</v>
      </c>
      <c r="U84" t="str">
        <f t="shared" si="29"/>
        <v>DOWN</v>
      </c>
      <c r="V84">
        <v>4164.8076347585738</v>
      </c>
      <c r="W84">
        <v>4062.5408172220491</v>
      </c>
      <c r="X84">
        <f t="shared" si="30"/>
        <v>102.26681753652474</v>
      </c>
      <c r="Y84">
        <v>111.50889333246175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4180</v>
      </c>
      <c r="D85">
        <v>4262.5</v>
      </c>
      <c r="E85">
        <v>4180</v>
      </c>
      <c r="F85">
        <v>4230</v>
      </c>
      <c r="G85">
        <f>_xll.TA_TYPPRICE(D85,E85,F85)</f>
        <v>4224.166666666667</v>
      </c>
      <c r="H85">
        <v>4209.0245143751017</v>
      </c>
      <c r="I85" t="str">
        <f t="shared" si="20"/>
        <v>UP</v>
      </c>
      <c r="J85">
        <v>4249.2361190580241</v>
      </c>
      <c r="K85">
        <v>4161.1924803825532</v>
      </c>
      <c r="L85" t="str">
        <f t="shared" si="21"/>
        <v>No Confirmation</v>
      </c>
      <c r="M85" t="str">
        <f t="shared" si="22"/>
        <v>No Trend</v>
      </c>
      <c r="N85">
        <v>61.178823948989383</v>
      </c>
      <c r="O85" t="str">
        <f t="shared" si="23"/>
        <v>UP</v>
      </c>
      <c r="P85" t="str">
        <f t="shared" si="24"/>
        <v>No Trend + Momentum</v>
      </c>
      <c r="Q85">
        <f t="shared" si="25"/>
        <v>50</v>
      </c>
      <c r="R85">
        <f t="shared" si="26"/>
        <v>82.5</v>
      </c>
      <c r="S85">
        <f t="shared" si="27"/>
        <v>0.60606060606060608</v>
      </c>
      <c r="T85" t="str">
        <f t="shared" si="28"/>
        <v>No Indication</v>
      </c>
      <c r="U85" t="str">
        <f t="shared" si="29"/>
        <v>No T+M+I</v>
      </c>
      <c r="V85">
        <v>4174.8372294111014</v>
      </c>
      <c r="W85">
        <v>4074.945201131527</v>
      </c>
      <c r="X85">
        <f t="shared" si="30"/>
        <v>99.892028279574333</v>
      </c>
      <c r="Y85">
        <v>109.18552032188427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4267.7</v>
      </c>
      <c r="D86">
        <v>4272</v>
      </c>
      <c r="E86">
        <v>4212.25</v>
      </c>
      <c r="F86">
        <v>4229.95</v>
      </c>
      <c r="G86">
        <f>_xll.TA_TYPPRICE(D86,E86,F86)</f>
        <v>4238.0666666666666</v>
      </c>
      <c r="H86">
        <v>4223.5455905208837</v>
      </c>
      <c r="I86" t="str">
        <f t="shared" si="20"/>
        <v>UP</v>
      </c>
      <c r="J86">
        <v>4254.2947592673518</v>
      </c>
      <c r="K86">
        <v>4172.5385958530969</v>
      </c>
      <c r="L86" t="str">
        <f t="shared" si="21"/>
        <v>No Confirmation</v>
      </c>
      <c r="M86" t="str">
        <f t="shared" si="22"/>
        <v>No Trend</v>
      </c>
      <c r="N86">
        <v>61.160826553878842</v>
      </c>
      <c r="O86" t="str">
        <f t="shared" si="23"/>
        <v>UP</v>
      </c>
      <c r="P86" t="str">
        <f t="shared" si="24"/>
        <v>No Trend + Momentum</v>
      </c>
      <c r="Q86">
        <f t="shared" si="25"/>
        <v>17.699999999999818</v>
      </c>
      <c r="R86">
        <f t="shared" si="26"/>
        <v>59.75</v>
      </c>
      <c r="S86">
        <f t="shared" si="27"/>
        <v>0.29623430962342789</v>
      </c>
      <c r="T86" t="str">
        <f t="shared" si="28"/>
        <v>No Indication</v>
      </c>
      <c r="U86" t="str">
        <f t="shared" si="29"/>
        <v>No T+M+I</v>
      </c>
      <c r="V86">
        <v>4183.3161171940092</v>
      </c>
      <c r="W86">
        <v>4086.4270380847474</v>
      </c>
      <c r="X86">
        <f t="shared" si="30"/>
        <v>96.889079109261729</v>
      </c>
      <c r="Y86">
        <v>106.72623207935976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4220</v>
      </c>
      <c r="D87">
        <v>4260.3</v>
      </c>
      <c r="E87">
        <v>4201.5</v>
      </c>
      <c r="F87">
        <v>4240</v>
      </c>
      <c r="G87">
        <f>_xll.TA_TYPPRICE(D87,E87,F87)</f>
        <v>4233.9333333333334</v>
      </c>
      <c r="H87">
        <v>4228.739461927109</v>
      </c>
      <c r="I87" t="str">
        <f t="shared" si="20"/>
        <v>UP</v>
      </c>
      <c r="J87">
        <v>4255.6292572079401</v>
      </c>
      <c r="K87">
        <v>4178.9744634412973</v>
      </c>
      <c r="L87" t="str">
        <f t="shared" si="21"/>
        <v>No Confirmation</v>
      </c>
      <c r="M87" t="str">
        <f t="shared" si="22"/>
        <v>No Trend</v>
      </c>
      <c r="N87">
        <v>63.833930860452114</v>
      </c>
      <c r="O87" t="str">
        <f t="shared" si="23"/>
        <v>UP</v>
      </c>
      <c r="P87" t="str">
        <f t="shared" si="24"/>
        <v>No Trend + Momentum</v>
      </c>
      <c r="Q87">
        <f t="shared" si="25"/>
        <v>38.5</v>
      </c>
      <c r="R87">
        <f t="shared" si="26"/>
        <v>58.800000000000182</v>
      </c>
      <c r="S87">
        <f t="shared" si="27"/>
        <v>0.65476190476190277</v>
      </c>
      <c r="T87" t="str">
        <f t="shared" si="28"/>
        <v>No Indication</v>
      </c>
      <c r="U87" t="str">
        <f t="shared" si="29"/>
        <v>No T+M+I</v>
      </c>
      <c r="V87">
        <v>4192.0367145487771</v>
      </c>
      <c r="W87">
        <v>4097.8028130414332</v>
      </c>
      <c r="X87">
        <f t="shared" si="30"/>
        <v>94.233901507343944</v>
      </c>
      <c r="Y87">
        <v>104.2277659649566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4245</v>
      </c>
      <c r="D88">
        <v>4259</v>
      </c>
      <c r="E88">
        <v>4151</v>
      </c>
      <c r="F88">
        <v>4216.25</v>
      </c>
      <c r="G88">
        <f>_xll.TA_TYPPRICE(D88,E88,F88)</f>
        <v>4208.75</v>
      </c>
      <c r="H88">
        <v>4218.7447309635545</v>
      </c>
      <c r="I88" t="str">
        <f t="shared" si="20"/>
        <v>DOWN</v>
      </c>
      <c r="J88">
        <v>4256.3783111617313</v>
      </c>
      <c r="K88">
        <v>4172.7579160098976</v>
      </c>
      <c r="L88" t="str">
        <f t="shared" si="21"/>
        <v>No Confirmation</v>
      </c>
      <c r="M88" t="str">
        <f t="shared" si="22"/>
        <v>No Trend</v>
      </c>
      <c r="N88">
        <v>53.048724934662175</v>
      </c>
      <c r="O88" t="str">
        <f t="shared" si="23"/>
        <v>No Momentum</v>
      </c>
      <c r="P88" t="str">
        <f t="shared" si="24"/>
        <v>No Trend + Momentum</v>
      </c>
      <c r="Q88">
        <f t="shared" si="25"/>
        <v>65.25</v>
      </c>
      <c r="R88">
        <f t="shared" si="26"/>
        <v>108</v>
      </c>
      <c r="S88">
        <f t="shared" si="27"/>
        <v>0.60416666666666663</v>
      </c>
      <c r="T88" t="str">
        <f t="shared" si="28"/>
        <v>No Indication</v>
      </c>
      <c r="U88" t="str">
        <f t="shared" si="29"/>
        <v>No T+M+I</v>
      </c>
      <c r="V88">
        <v>4195.7618353874268</v>
      </c>
      <c r="W88">
        <v>4106.576678742068</v>
      </c>
      <c r="X88">
        <f t="shared" si="30"/>
        <v>89.185156645358802</v>
      </c>
      <c r="Y88">
        <v>101.21924410103705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4242</v>
      </c>
      <c r="D89">
        <v>4271.8500000000004</v>
      </c>
      <c r="E89">
        <v>4220</v>
      </c>
      <c r="F89">
        <v>4250</v>
      </c>
      <c r="G89">
        <f>_xll.TA_TYPPRICE(D89,E89,F89)</f>
        <v>4247.2833333333338</v>
      </c>
      <c r="H89">
        <v>4233.0140321484441</v>
      </c>
      <c r="I89" t="str">
        <f t="shared" si="20"/>
        <v>UP</v>
      </c>
      <c r="J89">
        <v>4259.816464236902</v>
      </c>
      <c r="K89">
        <v>4183.2561568965866</v>
      </c>
      <c r="L89" t="str">
        <f t="shared" si="21"/>
        <v>No Confirmation</v>
      </c>
      <c r="M89" t="str">
        <f t="shared" si="22"/>
        <v>No Trend</v>
      </c>
      <c r="N89">
        <v>63.887008216883515</v>
      </c>
      <c r="O89" t="str">
        <f t="shared" si="23"/>
        <v>UP</v>
      </c>
      <c r="P89" t="str">
        <f t="shared" si="24"/>
        <v>No Trend + Momentum</v>
      </c>
      <c r="Q89">
        <f t="shared" si="25"/>
        <v>30</v>
      </c>
      <c r="R89">
        <f t="shared" si="26"/>
        <v>51.850000000000364</v>
      </c>
      <c r="S89">
        <f t="shared" si="27"/>
        <v>0.57859209257473077</v>
      </c>
      <c r="T89" t="str">
        <f t="shared" si="28"/>
        <v>No Indication</v>
      </c>
      <c r="U89" t="str">
        <f t="shared" si="29"/>
        <v>No T+M+I</v>
      </c>
      <c r="V89">
        <v>4204.1061684047454</v>
      </c>
      <c r="W89">
        <v>4117.2006284648778</v>
      </c>
      <c r="X89">
        <f t="shared" si="30"/>
        <v>86.905539939867595</v>
      </c>
      <c r="Y89">
        <v>98.356503268803152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4230</v>
      </c>
      <c r="D90">
        <v>4257</v>
      </c>
      <c r="E90">
        <v>4209</v>
      </c>
      <c r="F90">
        <v>4241.5</v>
      </c>
      <c r="G90">
        <f>_xll.TA_TYPPRICE(D90,E90,F90)</f>
        <v>4235.833333333333</v>
      </c>
      <c r="H90">
        <v>4234.4236827408886</v>
      </c>
      <c r="I90" t="str">
        <f t="shared" si="20"/>
        <v>UP</v>
      </c>
      <c r="J90">
        <v>4259.190583295368</v>
      </c>
      <c r="K90">
        <v>4188.977010919567</v>
      </c>
      <c r="L90" t="str">
        <f t="shared" si="21"/>
        <v>No Confirmation</v>
      </c>
      <c r="M90" t="str">
        <f t="shared" si="22"/>
        <v>No Trend</v>
      </c>
      <c r="N90">
        <v>59.558743674747582</v>
      </c>
      <c r="O90" t="str">
        <f t="shared" si="23"/>
        <v>No Momentum</v>
      </c>
      <c r="P90" t="str">
        <f t="shared" si="24"/>
        <v>No Trend + Momentum</v>
      </c>
      <c r="Q90">
        <f t="shared" si="25"/>
        <v>32.5</v>
      </c>
      <c r="R90">
        <f t="shared" si="26"/>
        <v>48</v>
      </c>
      <c r="S90">
        <f t="shared" si="27"/>
        <v>0.67708333333333337</v>
      </c>
      <c r="T90" t="str">
        <f t="shared" si="28"/>
        <v>No Indication</v>
      </c>
      <c r="U90" t="str">
        <f t="shared" si="29"/>
        <v>No T+M+I</v>
      </c>
      <c r="V90">
        <v>4209.859065573246</v>
      </c>
      <c r="W90">
        <v>4126.4079893193311</v>
      </c>
      <c r="X90">
        <f t="shared" si="30"/>
        <v>83.451076253914835</v>
      </c>
      <c r="Y90">
        <v>95.375417865825483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4251</v>
      </c>
      <c r="D91">
        <v>4295</v>
      </c>
      <c r="E91">
        <v>4244</v>
      </c>
      <c r="F91">
        <v>4256</v>
      </c>
      <c r="G91">
        <f>_xll.TA_TYPPRICE(D91,E91,F91)</f>
        <v>4265</v>
      </c>
      <c r="H91">
        <v>4249.7118413704447</v>
      </c>
      <c r="I91" t="str">
        <f t="shared" si="20"/>
        <v>UP</v>
      </c>
      <c r="J91">
        <v>4267.1482314519526</v>
      </c>
      <c r="K91">
        <v>4201.2043418263302</v>
      </c>
      <c r="L91" t="str">
        <f t="shared" si="21"/>
        <v>No Confirmation</v>
      </c>
      <c r="M91" t="str">
        <f t="shared" si="22"/>
        <v>No Trend</v>
      </c>
      <c r="N91">
        <v>64.663590903977948</v>
      </c>
      <c r="O91" t="str">
        <f t="shared" si="23"/>
        <v>UP</v>
      </c>
      <c r="P91" t="str">
        <f t="shared" si="24"/>
        <v>No Trend + Momentum</v>
      </c>
      <c r="Q91">
        <f t="shared" si="25"/>
        <v>12</v>
      </c>
      <c r="R91">
        <f t="shared" si="26"/>
        <v>51</v>
      </c>
      <c r="S91">
        <f t="shared" si="27"/>
        <v>0.23529411764705882</v>
      </c>
      <c r="T91" t="str">
        <f t="shared" si="28"/>
        <v>No Indication</v>
      </c>
      <c r="U91" t="str">
        <f t="shared" si="29"/>
        <v>No T+M+I</v>
      </c>
      <c r="V91">
        <v>4216.9576708696695</v>
      </c>
      <c r="W91">
        <v>4136.0073975178993</v>
      </c>
      <c r="X91">
        <f t="shared" si="30"/>
        <v>80.950273351770193</v>
      </c>
      <c r="Y91">
        <v>92.490388963014425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4281</v>
      </c>
      <c r="D92">
        <v>4350</v>
      </c>
      <c r="E92">
        <v>4269.3500000000004</v>
      </c>
      <c r="F92">
        <v>4289.8</v>
      </c>
      <c r="G92">
        <f>_xll.TA_TYPPRICE(D92,E92,F92)</f>
        <v>4303.05</v>
      </c>
      <c r="H92">
        <v>4276.380920685222</v>
      </c>
      <c r="I92" t="str">
        <f t="shared" si="20"/>
        <v>UP</v>
      </c>
      <c r="J92">
        <v>4285.5597355737409</v>
      </c>
      <c r="K92">
        <v>4216.3478214204788</v>
      </c>
      <c r="L92" t="str">
        <f t="shared" si="21"/>
        <v>UP</v>
      </c>
      <c r="M92" t="str">
        <f t="shared" si="22"/>
        <v>UP</v>
      </c>
      <c r="N92">
        <v>74.165596157552642</v>
      </c>
      <c r="O92" t="str">
        <f t="shared" si="23"/>
        <v>UP</v>
      </c>
      <c r="P92" t="str">
        <f t="shared" si="24"/>
        <v>UP</v>
      </c>
      <c r="Q92">
        <f t="shared" si="25"/>
        <v>20.449999999999818</v>
      </c>
      <c r="R92">
        <f t="shared" si="26"/>
        <v>80.649999999999636</v>
      </c>
      <c r="S92">
        <f t="shared" si="27"/>
        <v>0.25356478611283212</v>
      </c>
      <c r="T92" t="str">
        <f t="shared" si="28"/>
        <v>No Indication</v>
      </c>
      <c r="U92" t="str">
        <f t="shared" si="29"/>
        <v>No T+M+I</v>
      </c>
      <c r="V92">
        <v>4228.1641830435665</v>
      </c>
      <c r="W92">
        <v>4147.399442146203</v>
      </c>
      <c r="X92">
        <f t="shared" si="30"/>
        <v>80.764740897363481</v>
      </c>
      <c r="Y92">
        <v>90.145259349884242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4290</v>
      </c>
      <c r="D93">
        <v>4330</v>
      </c>
      <c r="E93">
        <v>4290</v>
      </c>
      <c r="F93">
        <v>4295</v>
      </c>
      <c r="G93">
        <f>_xll.TA_TYPPRICE(D93,E93,F93)</f>
        <v>4305</v>
      </c>
      <c r="H93">
        <v>4290.690460342611</v>
      </c>
      <c r="I93" t="str">
        <f t="shared" si="20"/>
        <v>UP</v>
      </c>
      <c r="J93">
        <v>4295.4353498906876</v>
      </c>
      <c r="K93">
        <v>4232.7149722159284</v>
      </c>
      <c r="L93" t="str">
        <f t="shared" si="21"/>
        <v>No Confirmation</v>
      </c>
      <c r="M93" t="str">
        <f t="shared" si="22"/>
        <v>No Trend</v>
      </c>
      <c r="N93">
        <v>75.435852035176225</v>
      </c>
      <c r="O93" t="str">
        <f t="shared" si="23"/>
        <v>UP</v>
      </c>
      <c r="P93" t="str">
        <f t="shared" si="24"/>
        <v>No Trend + Momentum</v>
      </c>
      <c r="Q93">
        <f t="shared" si="25"/>
        <v>5</v>
      </c>
      <c r="R93">
        <f t="shared" si="26"/>
        <v>40</v>
      </c>
      <c r="S93">
        <f t="shared" si="27"/>
        <v>0.125</v>
      </c>
      <c r="T93" t="str">
        <f t="shared" si="28"/>
        <v>DOWN</v>
      </c>
      <c r="U93" t="str">
        <f t="shared" si="29"/>
        <v>No T+M+I</v>
      </c>
      <c r="V93">
        <v>4238.4466164214791</v>
      </c>
      <c r="W93">
        <v>4158.3328168020398</v>
      </c>
      <c r="X93">
        <f t="shared" si="30"/>
        <v>80.113799619439305</v>
      </c>
      <c r="Y93">
        <v>88.138967403795249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4330</v>
      </c>
      <c r="D94">
        <v>4338.5</v>
      </c>
      <c r="E94">
        <v>4302.8999999999996</v>
      </c>
      <c r="F94">
        <v>4316</v>
      </c>
      <c r="G94">
        <f>_xll.TA_TYPPRICE(D94,E94,F94)</f>
        <v>4319.1333333333332</v>
      </c>
      <c r="H94">
        <v>4304.9118968379717</v>
      </c>
      <c r="I94" t="str">
        <f t="shared" si="20"/>
        <v>UP</v>
      </c>
      <c r="J94">
        <v>4305.0052721372012</v>
      </c>
      <c r="K94">
        <v>4248.3116450568332</v>
      </c>
      <c r="L94" t="str">
        <f t="shared" si="21"/>
        <v>UP</v>
      </c>
      <c r="M94" t="str">
        <f t="shared" si="22"/>
        <v>UP</v>
      </c>
      <c r="N94">
        <v>80.320495705497564</v>
      </c>
      <c r="O94" t="str">
        <f t="shared" si="23"/>
        <v>UP</v>
      </c>
      <c r="P94" t="str">
        <f t="shared" si="24"/>
        <v>UP</v>
      </c>
      <c r="Q94">
        <f t="shared" si="25"/>
        <v>13.100000000000364</v>
      </c>
      <c r="R94">
        <f t="shared" si="26"/>
        <v>35.600000000000364</v>
      </c>
      <c r="S94">
        <f t="shared" si="27"/>
        <v>0.36797752808989409</v>
      </c>
      <c r="T94" t="str">
        <f t="shared" si="28"/>
        <v>No Indication</v>
      </c>
      <c r="U94" t="str">
        <f t="shared" si="29"/>
        <v>No T+M+I</v>
      </c>
      <c r="V94">
        <v>4250.3779062027897</v>
      </c>
      <c r="W94">
        <v>4170.0118674092964</v>
      </c>
      <c r="X94">
        <f t="shared" si="30"/>
        <v>80.366038793493317</v>
      </c>
      <c r="Y94">
        <v>86.584381681734868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4325</v>
      </c>
      <c r="D95">
        <v>4360</v>
      </c>
      <c r="E95">
        <v>4280</v>
      </c>
      <c r="F95">
        <v>4318.3999999999996</v>
      </c>
      <c r="G95">
        <f>_xll.TA_TYPPRICE(D95,E95,F95)</f>
        <v>4319.4666666666662</v>
      </c>
      <c r="H95">
        <v>4312.1892817523185</v>
      </c>
      <c r="I95" t="str">
        <f t="shared" si="20"/>
        <v>UP</v>
      </c>
      <c r="J95">
        <v>4317.2263227733783</v>
      </c>
      <c r="K95">
        <v>4255.3535017108707</v>
      </c>
      <c r="L95" t="str">
        <f t="shared" si="21"/>
        <v>UP</v>
      </c>
      <c r="M95" t="str">
        <f t="shared" si="22"/>
        <v>UP</v>
      </c>
      <c r="N95">
        <v>80.864098973835681</v>
      </c>
      <c r="O95" t="str">
        <f t="shared" si="23"/>
        <v>UP</v>
      </c>
      <c r="P95" t="str">
        <f t="shared" si="24"/>
        <v>UP</v>
      </c>
      <c r="Q95">
        <f t="shared" si="25"/>
        <v>38.399999999999636</v>
      </c>
      <c r="R95">
        <f t="shared" si="26"/>
        <v>80</v>
      </c>
      <c r="S95">
        <f t="shared" si="27"/>
        <v>0.47999999999999543</v>
      </c>
      <c r="T95" t="str">
        <f t="shared" si="28"/>
        <v>No Indication</v>
      </c>
      <c r="U95" t="str">
        <f t="shared" si="29"/>
        <v>No T+M+I</v>
      </c>
      <c r="V95">
        <v>4260.8428437100529</v>
      </c>
      <c r="W95">
        <v>4181.0035809345336</v>
      </c>
      <c r="X95">
        <f t="shared" si="30"/>
        <v>79.839262775519273</v>
      </c>
      <c r="Y95">
        <v>85.235357900491749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4349</v>
      </c>
      <c r="D96">
        <v>4349</v>
      </c>
      <c r="E96">
        <v>4313.45</v>
      </c>
      <c r="F96">
        <v>4340</v>
      </c>
      <c r="G96">
        <f>_xll.TA_TYPPRICE(D96,E96,F96)</f>
        <v>4334.1500000000005</v>
      </c>
      <c r="H96">
        <v>4323.16964087616</v>
      </c>
      <c r="I96" t="str">
        <f t="shared" si="20"/>
        <v>UP</v>
      </c>
      <c r="J96">
        <v>4324.2871399348496</v>
      </c>
      <c r="K96">
        <v>4268.2638346640106</v>
      </c>
      <c r="L96" t="str">
        <f t="shared" si="21"/>
        <v>UP</v>
      </c>
      <c r="M96" t="str">
        <f t="shared" si="22"/>
        <v>UP</v>
      </c>
      <c r="N96">
        <v>85.400874319240543</v>
      </c>
      <c r="O96" t="str">
        <f t="shared" si="23"/>
        <v>UP</v>
      </c>
      <c r="P96" t="str">
        <f t="shared" si="24"/>
        <v>UP</v>
      </c>
      <c r="Q96">
        <f t="shared" si="25"/>
        <v>26.550000000000182</v>
      </c>
      <c r="R96">
        <f t="shared" si="26"/>
        <v>35.550000000000182</v>
      </c>
      <c r="S96">
        <f t="shared" si="27"/>
        <v>0.746835443037976</v>
      </c>
      <c r="T96" t="str">
        <f t="shared" si="28"/>
        <v>No Indication</v>
      </c>
      <c r="U96" t="str">
        <f t="shared" si="29"/>
        <v>No T+M+I</v>
      </c>
      <c r="V96">
        <v>4273.0208677546598</v>
      </c>
      <c r="W96">
        <v>4192.7810934579011</v>
      </c>
      <c r="X96">
        <f t="shared" si="30"/>
        <v>80.239774296758696</v>
      </c>
      <c r="Y96">
        <v>84.236241179745136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4345</v>
      </c>
      <c r="D97">
        <v>4380.8500000000004</v>
      </c>
      <c r="E97">
        <v>4330</v>
      </c>
      <c r="F97">
        <v>4356</v>
      </c>
      <c r="G97">
        <f>_xll.TA_TYPPRICE(D97,E97,F97)</f>
        <v>4355.6166666666668</v>
      </c>
      <c r="H97">
        <v>4339.3931537714134</v>
      </c>
      <c r="I97" t="str">
        <f t="shared" si="20"/>
        <v>UP</v>
      </c>
      <c r="J97">
        <v>4336.856664393772</v>
      </c>
      <c r="K97">
        <v>4281.9829825164525</v>
      </c>
      <c r="L97" t="str">
        <f t="shared" si="21"/>
        <v>UP</v>
      </c>
      <c r="M97" t="str">
        <f t="shared" si="22"/>
        <v>UP</v>
      </c>
      <c r="N97">
        <v>88.028796080920543</v>
      </c>
      <c r="O97" t="str">
        <f t="shared" si="23"/>
        <v>UP</v>
      </c>
      <c r="P97" t="str">
        <f t="shared" si="24"/>
        <v>UP</v>
      </c>
      <c r="Q97">
        <f t="shared" si="25"/>
        <v>26</v>
      </c>
      <c r="R97">
        <f t="shared" si="26"/>
        <v>50.850000000000364</v>
      </c>
      <c r="S97">
        <f t="shared" si="27"/>
        <v>0.51130776794493238</v>
      </c>
      <c r="T97" t="str">
        <f t="shared" si="28"/>
        <v>No Indication</v>
      </c>
      <c r="U97" t="str">
        <f t="shared" si="29"/>
        <v>No T+M+I</v>
      </c>
      <c r="V97">
        <v>4285.7868881000968</v>
      </c>
      <c r="W97">
        <v>4204.8713828313903</v>
      </c>
      <c r="X97">
        <f t="shared" si="30"/>
        <v>80.915505268706511</v>
      </c>
      <c r="Y97">
        <v>83.572093997537408</v>
      </c>
      <c r="Z97" t="str">
        <f t="shared" si="31"/>
        <v>DOWN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4379.8999999999996</v>
      </c>
      <c r="D98">
        <v>4409</v>
      </c>
      <c r="E98">
        <v>4362.3</v>
      </c>
      <c r="F98">
        <v>4380.6000000000004</v>
      </c>
      <c r="G98">
        <f>_xll.TA_TYPPRICE(D98,E98,F98)</f>
        <v>4383.9666666666662</v>
      </c>
      <c r="H98">
        <v>4361.6799102190398</v>
      </c>
      <c r="I98" t="str">
        <f t="shared" si="20"/>
        <v>UP</v>
      </c>
      <c r="J98">
        <v>4352.8885167507115</v>
      </c>
      <c r="K98">
        <v>4299.8312086239075</v>
      </c>
      <c r="L98" t="str">
        <f t="shared" si="21"/>
        <v>UP</v>
      </c>
      <c r="M98" t="str">
        <f t="shared" si="22"/>
        <v>UP</v>
      </c>
      <c r="N98">
        <v>91.105745060521343</v>
      </c>
      <c r="O98" t="str">
        <f t="shared" si="23"/>
        <v>UP</v>
      </c>
      <c r="P98" t="str">
        <f t="shared" si="24"/>
        <v>UP</v>
      </c>
      <c r="Q98">
        <f t="shared" si="25"/>
        <v>18.300000000000182</v>
      </c>
      <c r="R98">
        <f t="shared" si="26"/>
        <v>46.699999999999818</v>
      </c>
      <c r="S98">
        <f t="shared" si="27"/>
        <v>0.39186295503212532</v>
      </c>
      <c r="T98" t="str">
        <f t="shared" si="28"/>
        <v>No Indication</v>
      </c>
      <c r="U98" t="str">
        <f t="shared" si="29"/>
        <v>No T+M+I</v>
      </c>
      <c r="V98">
        <v>4300.3735207000818</v>
      </c>
      <c r="W98">
        <v>4217.8883174364728</v>
      </c>
      <c r="X98">
        <f t="shared" si="30"/>
        <v>82.485203263609037</v>
      </c>
      <c r="Y98">
        <v>83.354715850751731</v>
      </c>
      <c r="Z98" t="str">
        <f t="shared" si="31"/>
        <v>DOWN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4370.25</v>
      </c>
      <c r="D99">
        <v>4395</v>
      </c>
      <c r="E99">
        <v>4323</v>
      </c>
      <c r="F99">
        <v>4370</v>
      </c>
      <c r="G99">
        <f>_xll.TA_TYPPRICE(D99,E99,F99)</f>
        <v>4362.666666666667</v>
      </c>
      <c r="H99">
        <v>4362.1732884428529</v>
      </c>
      <c r="I99" t="str">
        <f t="shared" si="20"/>
        <v>UP</v>
      </c>
      <c r="J99">
        <v>4362.2466241394422</v>
      </c>
      <c r="K99">
        <v>4304.9798289297059</v>
      </c>
      <c r="L99" t="str">
        <f t="shared" si="21"/>
        <v>UP</v>
      </c>
      <c r="M99" t="str">
        <f t="shared" si="22"/>
        <v>UP</v>
      </c>
      <c r="N99">
        <v>80.026793724366982</v>
      </c>
      <c r="O99" t="str">
        <f t="shared" si="23"/>
        <v>UP</v>
      </c>
      <c r="P99" t="str">
        <f t="shared" si="24"/>
        <v>UP</v>
      </c>
      <c r="Q99">
        <f t="shared" si="25"/>
        <v>47</v>
      </c>
      <c r="R99">
        <f t="shared" si="26"/>
        <v>72</v>
      </c>
      <c r="S99">
        <f t="shared" si="27"/>
        <v>0.65277777777777779</v>
      </c>
      <c r="T99" t="str">
        <f t="shared" si="28"/>
        <v>No Indication</v>
      </c>
      <c r="U99" t="str">
        <f t="shared" si="29"/>
        <v>No T+M+I</v>
      </c>
      <c r="V99">
        <v>4311.0852867462227</v>
      </c>
      <c r="W99">
        <v>4229.1558494782157</v>
      </c>
      <c r="X99">
        <f t="shared" si="30"/>
        <v>81.92943726800695</v>
      </c>
      <c r="Y99">
        <v>83.069660134202778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4370</v>
      </c>
      <c r="D100">
        <v>4386.95</v>
      </c>
      <c r="E100">
        <v>4341.25</v>
      </c>
      <c r="F100">
        <v>4358</v>
      </c>
      <c r="G100">
        <f>_xll.TA_TYPPRICE(D100,E100,F100)</f>
        <v>4362.0666666666666</v>
      </c>
      <c r="H100">
        <v>4362.1199775547593</v>
      </c>
      <c r="I100" t="str">
        <f t="shared" si="20"/>
        <v>DOWN</v>
      </c>
      <c r="J100">
        <v>4367.7362632195664</v>
      </c>
      <c r="K100">
        <v>4313.039866945327</v>
      </c>
      <c r="L100" t="str">
        <f t="shared" si="21"/>
        <v>No Confirmation</v>
      </c>
      <c r="M100" t="str">
        <f t="shared" si="22"/>
        <v>No Trend</v>
      </c>
      <c r="N100">
        <v>68.277404571807566</v>
      </c>
      <c r="O100" t="str">
        <f t="shared" si="23"/>
        <v>UP</v>
      </c>
      <c r="P100" t="str">
        <f t="shared" si="24"/>
        <v>No Trend + Momentum</v>
      </c>
      <c r="Q100">
        <f t="shared" si="25"/>
        <v>16.75</v>
      </c>
      <c r="R100">
        <f t="shared" si="26"/>
        <v>45.699999999999818</v>
      </c>
      <c r="S100">
        <f t="shared" si="27"/>
        <v>0.36652078774617214</v>
      </c>
      <c r="T100" t="str">
        <f t="shared" si="28"/>
        <v>No Indication</v>
      </c>
      <c r="U100" t="str">
        <f t="shared" si="29"/>
        <v>No T+M+I</v>
      </c>
      <c r="V100">
        <v>4318.3029349391118</v>
      </c>
      <c r="W100">
        <v>4238.6998606279776</v>
      </c>
      <c r="X100">
        <f t="shared" si="30"/>
        <v>79.603074311134151</v>
      </c>
      <c r="Y100">
        <v>82.376342969589047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4374</v>
      </c>
      <c r="D101">
        <v>4374</v>
      </c>
      <c r="E101">
        <v>4306.05</v>
      </c>
      <c r="F101">
        <v>4319</v>
      </c>
      <c r="G101">
        <f>_xll.TA_TYPPRICE(D101,E101,F101)</f>
        <v>4333.0166666666664</v>
      </c>
      <c r="H101">
        <v>4347.5683221107129</v>
      </c>
      <c r="I101" t="str">
        <f t="shared" si="20"/>
        <v>DOWN</v>
      </c>
      <c r="J101">
        <v>4369.1282047263294</v>
      </c>
      <c r="K101">
        <v>4311.4865631796993</v>
      </c>
      <c r="L101" t="str">
        <f t="shared" si="21"/>
        <v>No Confirmation</v>
      </c>
      <c r="M101" t="str">
        <f t="shared" si="22"/>
        <v>No Trend</v>
      </c>
      <c r="N101">
        <v>42.768299309494203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12.949999999999818</v>
      </c>
      <c r="R101">
        <f t="shared" si="26"/>
        <v>67.949999999999818</v>
      </c>
      <c r="S101">
        <f t="shared" si="27"/>
        <v>0.19058130978660565</v>
      </c>
      <c r="T101" t="str">
        <f t="shared" si="28"/>
        <v>DOWN</v>
      </c>
      <c r="U101" t="str">
        <f t="shared" si="29"/>
        <v>No T+M+I</v>
      </c>
      <c r="V101">
        <v>4318.4101757177095</v>
      </c>
      <c r="W101">
        <v>4244.6480190999791</v>
      </c>
      <c r="X101">
        <f t="shared" si="30"/>
        <v>73.762156617730398</v>
      </c>
      <c r="Y101">
        <v>80.65350569921732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4304.8999999999996</v>
      </c>
      <c r="D102">
        <v>4345.7</v>
      </c>
      <c r="E102">
        <v>4254.05</v>
      </c>
      <c r="F102">
        <v>4262.1000000000004</v>
      </c>
      <c r="G102">
        <f>_xll.TA_TYPPRICE(D102,E102,F102)</f>
        <v>4287.2833333333338</v>
      </c>
      <c r="H102">
        <v>4317.4258277220233</v>
      </c>
      <c r="I102" t="str">
        <f t="shared" si="20"/>
        <v>DOWN</v>
      </c>
      <c r="J102">
        <v>4363.921937009367</v>
      </c>
      <c r="K102">
        <v>4298.7228824730992</v>
      </c>
      <c r="L102" t="str">
        <f t="shared" si="21"/>
        <v>DOWN</v>
      </c>
      <c r="M102" t="str">
        <f t="shared" si="22"/>
        <v>DOWN</v>
      </c>
      <c r="N102">
        <v>25.436746940855809</v>
      </c>
      <c r="O102" t="str">
        <f t="shared" si="23"/>
        <v>DOWN</v>
      </c>
      <c r="P102" t="str">
        <f t="shared" si="24"/>
        <v>DOWN</v>
      </c>
      <c r="Q102">
        <f t="shared" si="25"/>
        <v>8.0500000000001819</v>
      </c>
      <c r="R102">
        <f t="shared" si="26"/>
        <v>91.649999999999636</v>
      </c>
      <c r="S102">
        <f t="shared" si="27"/>
        <v>8.7834151663941235E-2</v>
      </c>
      <c r="T102" t="str">
        <f t="shared" si="28"/>
        <v>DOWN</v>
      </c>
      <c r="U102" t="str">
        <f t="shared" si="29"/>
        <v>DOWN</v>
      </c>
      <c r="V102">
        <v>4309.7470717611386</v>
      </c>
      <c r="W102">
        <v>4245.940758425907</v>
      </c>
      <c r="X102">
        <f t="shared" si="30"/>
        <v>63.806313335231607</v>
      </c>
      <c r="Y102">
        <v>77.284067226420177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4232.6000000000004</v>
      </c>
      <c r="D103">
        <v>4318.45</v>
      </c>
      <c r="E103">
        <v>4232.6000000000004</v>
      </c>
      <c r="F103">
        <v>4285.5</v>
      </c>
      <c r="G103">
        <f>_xll.TA_TYPPRICE(D103,E103,F103)</f>
        <v>4278.8499999999995</v>
      </c>
      <c r="H103">
        <v>4298.1379138610118</v>
      </c>
      <c r="I103" t="str">
        <f t="shared" si="20"/>
        <v>DOWN</v>
      </c>
      <c r="J103">
        <v>4353.8170621183963</v>
      </c>
      <c r="K103">
        <v>4284.0289085901886</v>
      </c>
      <c r="L103" t="str">
        <f t="shared" si="21"/>
        <v>No Confirmation</v>
      </c>
      <c r="M103" t="str">
        <f t="shared" si="22"/>
        <v>No Trend</v>
      </c>
      <c r="N103">
        <v>38.291753257466929</v>
      </c>
      <c r="O103" t="str">
        <f t="shared" si="23"/>
        <v>DOWN</v>
      </c>
      <c r="P103" t="str">
        <f t="shared" si="24"/>
        <v>No Trend + Momentum</v>
      </c>
      <c r="Q103">
        <f t="shared" si="25"/>
        <v>52.899999999999636</v>
      </c>
      <c r="R103">
        <f t="shared" si="26"/>
        <v>85.849999999999454</v>
      </c>
      <c r="S103">
        <f t="shared" si="27"/>
        <v>0.61619103086779237</v>
      </c>
      <c r="T103" t="str">
        <f t="shared" si="28"/>
        <v>No Indication</v>
      </c>
      <c r="U103" t="str">
        <f t="shared" si="29"/>
        <v>No T+M+I</v>
      </c>
      <c r="V103">
        <v>4306.0167530286553</v>
      </c>
      <c r="W103">
        <v>4248.8710726165809</v>
      </c>
      <c r="X103">
        <f t="shared" si="30"/>
        <v>57.145680412074398</v>
      </c>
      <c r="Y103">
        <v>73.256389863551021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4281.3</v>
      </c>
      <c r="D104">
        <v>4340</v>
      </c>
      <c r="E104">
        <v>4265</v>
      </c>
      <c r="F104">
        <v>4325</v>
      </c>
      <c r="G104">
        <f>_xll.TA_TYPPRICE(D104,E104,F104)</f>
        <v>4310</v>
      </c>
      <c r="H104">
        <v>4304.0689569305059</v>
      </c>
      <c r="I104" t="str">
        <f t="shared" si="20"/>
        <v>UP</v>
      </c>
      <c r="J104">
        <v>4350.746603869864</v>
      </c>
      <c r="K104">
        <v>4279.8002622368131</v>
      </c>
      <c r="L104" t="str">
        <f t="shared" si="21"/>
        <v>No Confirmation</v>
      </c>
      <c r="M104" t="str">
        <f t="shared" si="22"/>
        <v>No Trend</v>
      </c>
      <c r="N104">
        <v>54.752048497381701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60</v>
      </c>
      <c r="R104">
        <f t="shared" si="26"/>
        <v>75</v>
      </c>
      <c r="S104">
        <f t="shared" si="27"/>
        <v>0.8</v>
      </c>
      <c r="T104" t="str">
        <f t="shared" si="28"/>
        <v>No Indication</v>
      </c>
      <c r="U104" t="str">
        <f t="shared" si="29"/>
        <v>No T+M+I</v>
      </c>
      <c r="V104">
        <v>4308.9372525627086</v>
      </c>
      <c r="W104">
        <v>4254.5102524227605</v>
      </c>
      <c r="X104">
        <f t="shared" si="30"/>
        <v>54.427000139948177</v>
      </c>
      <c r="Y104">
        <v>69.49051191883045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4331.8999999999996</v>
      </c>
      <c r="D105">
        <v>4357.3500000000004</v>
      </c>
      <c r="E105">
        <v>4272.95</v>
      </c>
      <c r="F105">
        <v>4300</v>
      </c>
      <c r="G105">
        <f>_xll.TA_TYPPRICE(D105,E105,F105)</f>
        <v>4310.0999999999995</v>
      </c>
      <c r="H105">
        <v>4307.0844784652527</v>
      </c>
      <c r="I105" t="str">
        <f t="shared" si="20"/>
        <v>DOWN</v>
      </c>
      <c r="J105">
        <v>4352.2140252321169</v>
      </c>
      <c r="K105">
        <v>4278.2779817397432</v>
      </c>
      <c r="L105" t="str">
        <f t="shared" si="21"/>
        <v>No Confirmation</v>
      </c>
      <c r="M105" t="str">
        <f t="shared" si="22"/>
        <v>No Trend</v>
      </c>
      <c r="N105">
        <v>45.211084371908115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27.050000000000182</v>
      </c>
      <c r="R105">
        <f t="shared" si="26"/>
        <v>84.400000000000546</v>
      </c>
      <c r="S105">
        <f t="shared" si="27"/>
        <v>0.32049763033175366</v>
      </c>
      <c r="T105" t="str">
        <f t="shared" si="28"/>
        <v>No Indication</v>
      </c>
      <c r="U105" t="str">
        <f t="shared" si="29"/>
        <v>No T+M+I</v>
      </c>
      <c r="V105">
        <v>4307.5622906299841</v>
      </c>
      <c r="W105">
        <v>4257.8798633544075</v>
      </c>
      <c r="X105">
        <f t="shared" si="30"/>
        <v>49.682427275576629</v>
      </c>
      <c r="Y105">
        <v>65.52889499017968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4287</v>
      </c>
      <c r="D106">
        <v>4375</v>
      </c>
      <c r="E106">
        <v>4286</v>
      </c>
      <c r="F106">
        <v>4340.5</v>
      </c>
      <c r="G106">
        <f>_xll.TA_TYPPRICE(D106,E106,F106)</f>
        <v>4333.833333333333</v>
      </c>
      <c r="H106">
        <v>4320.4589058992933</v>
      </c>
      <c r="I106" t="str">
        <f t="shared" si="20"/>
        <v>UP</v>
      </c>
      <c r="J106">
        <v>4357.2775751805357</v>
      </c>
      <c r="K106">
        <v>4279.9939857975778</v>
      </c>
      <c r="L106" t="str">
        <f t="shared" si="21"/>
        <v>No Confirmation</v>
      </c>
      <c r="M106" t="str">
        <f t="shared" si="22"/>
        <v>No Trend</v>
      </c>
      <c r="N106">
        <v>59.501767442635455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54.5</v>
      </c>
      <c r="R106">
        <f t="shared" si="26"/>
        <v>89</v>
      </c>
      <c r="S106">
        <f t="shared" si="27"/>
        <v>0.61235955056179781</v>
      </c>
      <c r="T106" t="str">
        <f t="shared" si="28"/>
        <v>No Indication</v>
      </c>
      <c r="U106" t="str">
        <f t="shared" si="29"/>
        <v>No T+M+I</v>
      </c>
      <c r="V106">
        <v>4312.6296305330634</v>
      </c>
      <c r="W106">
        <v>4263.999873476303</v>
      </c>
      <c r="X106">
        <f t="shared" si="30"/>
        <v>48.629757056760354</v>
      </c>
      <c r="Y106">
        <v>62.149067403495813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4345</v>
      </c>
      <c r="D107">
        <v>4356.1000000000004</v>
      </c>
      <c r="E107">
        <v>4324.05</v>
      </c>
      <c r="F107">
        <v>4345</v>
      </c>
      <c r="G107">
        <f>_xll.TA_TYPPRICE(D107,E107,F107)</f>
        <v>4341.7166666666672</v>
      </c>
      <c r="H107">
        <v>4331.0877862829802</v>
      </c>
      <c r="I107" t="str">
        <f t="shared" si="20"/>
        <v>UP</v>
      </c>
      <c r="J107">
        <v>4357.0158918070838</v>
      </c>
      <c r="K107">
        <v>4289.7842111758937</v>
      </c>
      <c r="L107" t="str">
        <f t="shared" si="21"/>
        <v>No Confirmation</v>
      </c>
      <c r="M107" t="str">
        <f t="shared" si="22"/>
        <v>No Trend</v>
      </c>
      <c r="N107">
        <v>60.917590929478408</v>
      </c>
      <c r="O107" t="str">
        <f t="shared" si="23"/>
        <v>UP</v>
      </c>
      <c r="P107" t="str">
        <f t="shared" si="24"/>
        <v>No Trend + Momentum</v>
      </c>
      <c r="Q107">
        <f t="shared" si="25"/>
        <v>20.949999999999818</v>
      </c>
      <c r="R107">
        <f t="shared" si="26"/>
        <v>32.050000000000182</v>
      </c>
      <c r="S107">
        <f t="shared" si="27"/>
        <v>0.65366614664585643</v>
      </c>
      <c r="T107" t="str">
        <f t="shared" si="28"/>
        <v>No Indication</v>
      </c>
      <c r="U107" t="str">
        <f t="shared" si="29"/>
        <v>No T+M+I</v>
      </c>
      <c r="V107">
        <v>4317.6096873741308</v>
      </c>
      <c r="W107">
        <v>4269.9998828484286</v>
      </c>
      <c r="X107">
        <f t="shared" si="30"/>
        <v>47.609804525702202</v>
      </c>
      <c r="Y107">
        <v>59.241214827937092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2017-07-05T05:19:35Z</dcterms:created>
  <dcterms:modified xsi:type="dcterms:W3CDTF">2017-10-03T07:53:40Z</dcterms:modified>
</cp:coreProperties>
</file>