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5" i="1"/>
  <c r="N61" i="1"/>
  <c r="N67" i="1"/>
  <c r="N73" i="1"/>
  <c r="N8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3" i="1"/>
  <c r="N53" i="1"/>
  <c r="N57" i="1"/>
  <c r="N59" i="1"/>
  <c r="N63" i="1"/>
  <c r="N65" i="1"/>
  <c r="N69" i="1"/>
  <c r="N71" i="1"/>
  <c r="N75" i="1"/>
  <c r="N77" i="1"/>
  <c r="N79" i="1"/>
  <c r="N83" i="1"/>
  <c r="N85" i="1"/>
  <c r="N87" i="1"/>
  <c r="N89" i="1"/>
  <c r="N91" i="1"/>
  <c r="N93" i="1"/>
  <c r="N95" i="1"/>
  <c r="N97" i="1"/>
  <c r="N99" i="1"/>
  <c r="N10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5" i="1"/>
  <c r="K61" i="1"/>
  <c r="K71" i="1"/>
  <c r="K85" i="1"/>
  <c r="K10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3" i="1"/>
  <c r="K57" i="1"/>
  <c r="K59" i="1"/>
  <c r="K63" i="1"/>
  <c r="K65" i="1"/>
  <c r="K67" i="1"/>
  <c r="K69" i="1"/>
  <c r="K73" i="1"/>
  <c r="K75" i="1"/>
  <c r="K77" i="1"/>
  <c r="K79" i="1"/>
  <c r="K81" i="1"/>
  <c r="K83" i="1"/>
  <c r="K87" i="1"/>
  <c r="K89" i="1"/>
  <c r="K91" i="1"/>
  <c r="K93" i="1"/>
  <c r="K95" i="1"/>
  <c r="K97" i="1"/>
  <c r="K99" i="1"/>
  <c r="K103" i="1"/>
  <c r="J3" i="1"/>
  <c r="J5" i="1"/>
  <c r="J7" i="1"/>
  <c r="J9" i="1"/>
  <c r="J11" i="1"/>
  <c r="J15" i="1"/>
  <c r="J23" i="1"/>
  <c r="J3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3" i="1"/>
  <c r="J17" i="1"/>
  <c r="J19" i="1"/>
  <c r="J21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1" i="1"/>
  <c r="J73" i="1"/>
  <c r="J75" i="1"/>
  <c r="J77" i="1"/>
  <c r="J79" i="1"/>
  <c r="J81" i="1"/>
  <c r="J83" i="1"/>
  <c r="J85" i="1"/>
  <c r="J67" i="1"/>
  <c r="J89" i="1"/>
  <c r="J93" i="1"/>
  <c r="J97" i="1"/>
  <c r="J101" i="1"/>
  <c r="J87" i="1"/>
  <c r="J91" i="1"/>
  <c r="J95" i="1"/>
  <c r="J99" i="1"/>
  <c r="J103" i="1"/>
  <c r="H2" i="1" a="1"/>
  <c r="G3" i="1"/>
  <c r="G41" i="1"/>
  <c r="G59" i="1"/>
  <c r="G67" i="1"/>
  <c r="G73" i="1"/>
  <c r="G77" i="1"/>
  <c r="G81" i="1"/>
  <c r="G85" i="1"/>
  <c r="G91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7" i="1"/>
  <c r="G61" i="1"/>
  <c r="G63" i="1"/>
  <c r="G65" i="1"/>
  <c r="G69" i="1"/>
  <c r="G71" i="1"/>
  <c r="G75" i="1"/>
  <c r="G79" i="1"/>
  <c r="G83" i="1"/>
  <c r="G87" i="1"/>
  <c r="G89" i="1"/>
  <c r="G93" i="1"/>
  <c r="G97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9" i="1"/>
  <c r="H51" i="1"/>
  <c r="H53" i="1"/>
  <c r="H55" i="1"/>
  <c r="H57" i="1"/>
  <c r="H59" i="1"/>
  <c r="H61" i="1"/>
  <c r="H63" i="1"/>
  <c r="H65" i="1"/>
  <c r="H67" i="1"/>
  <c r="H69" i="1"/>
  <c r="H47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48" i="1" l="1"/>
  <c r="AH44" i="1"/>
  <c r="AH40" i="1"/>
  <c r="AH32" i="1"/>
  <c r="AH24" i="1"/>
  <c r="AH20" i="1"/>
  <c r="AH16" i="1"/>
  <c r="AH8" i="1"/>
  <c r="AH45" i="1"/>
  <c r="AH29" i="1"/>
  <c r="AH21" i="1"/>
  <c r="AH9" i="1"/>
  <c r="AH5" i="1"/>
  <c r="AH35" i="1"/>
  <c r="AH34" i="1"/>
  <c r="AH51" i="1"/>
  <c r="AH14" i="1"/>
  <c r="AH46" i="1"/>
  <c r="AH26" i="1"/>
  <c r="AH50" i="1" l="1"/>
  <c r="AH33" i="1"/>
  <c r="AH10" i="1"/>
  <c r="AH47" i="1"/>
  <c r="AH17" i="1"/>
  <c r="AH42" i="1"/>
  <c r="AH12" i="1"/>
  <c r="AH15" i="1"/>
  <c r="AH2" i="1"/>
  <c r="AH23" i="1"/>
  <c r="AH7" i="1"/>
  <c r="AH43" i="1"/>
  <c r="AH27" i="1"/>
  <c r="AH39" i="1"/>
  <c r="AH3" i="1"/>
  <c r="AH11" i="1"/>
  <c r="AH19" i="1"/>
  <c r="AH52" i="1"/>
  <c r="AH36" i="1"/>
  <c r="AH28" i="1"/>
  <c r="AH41" i="1"/>
  <c r="AH25" i="1"/>
  <c r="AH18" i="1"/>
  <c r="AH56" i="1"/>
  <c r="AH55" i="1"/>
  <c r="AH37" i="1"/>
  <c r="AH38" i="1"/>
  <c r="AH30" i="1"/>
  <c r="AH49" i="1"/>
  <c r="AH53" i="1"/>
  <c r="AH13" i="1"/>
  <c r="AH6" i="1" l="1"/>
  <c r="AH4" i="1"/>
  <c r="AH31" i="1"/>
  <c r="AH22" i="1"/>
  <c r="AH5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<sst xmlns="http://schemas.openxmlformats.org/spreadsheetml/2006/main" count="137" uniqueCount="35">
  <si>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</si>
  <si>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</si>
  <si>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</si>
  <si>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</si>
  <si>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</si>
  <si>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CENTURYPLY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</si>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</sst>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259</v>
      </c>
      <c r="D2">
        <v>262.85000000000002</v>
      </c>
      <c r="E2">
        <v>254.05</v>
      </c>
      <c r="F2">
        <v>258</v>
      </c>
      <c r="G2">
        <f>_xll.TA_TYPPRICE(D2,E2,F2)</f>
        <v>258.3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3.9499999999999886</v>
      </c>
      <c r="R2">
        <f>D2-E2</f>
        <v>8.8000000000000114</v>
      </c>
      <c r="S2">
        <f>Q2/R2</f>
        <v>0.44886363636363447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257.35000000000002</v>
      </c>
      <c r="D3">
        <v>259.75</v>
      </c>
      <c r="E3">
        <v>253.3</v>
      </c>
      <c r="F3">
        <v>256</v>
      </c>
      <c r="G3">
        <f>_xll.TA_TYPPRICE(D3,E3,F3)</f>
        <v>256.34999999999997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2.6999999999999886</v>
      </c>
      <c r="R3">
        <f t="shared" ref="R3:R66" si="6">D3-E3</f>
        <v>6.4499999999999886</v>
      </c>
      <c r="S3">
        <f t="shared" ref="S3:S66" si="7">Q3/R3</f>
        <v>0.41860465116278966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256.89999999999998</v>
      </c>
      <c r="D4">
        <v>258.7</v>
      </c>
      <c r="E4">
        <v>253.2</v>
      </c>
      <c r="F4">
        <v>256</v>
      </c>
      <c r="G4">
        <f>_xll.TA_TYPPRICE(D4,E4,F4)</f>
        <v>255.96666666666667</v>
      </c>
      <c r="H4">
        <v>256.87222222222221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2.8000000000000114</v>
      </c>
      <c r="R4">
        <f t="shared" si="6"/>
        <v>5.5</v>
      </c>
      <c r="S4">
        <f t="shared" si="7"/>
        <v>0.50909090909091115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257.60000000000002</v>
      </c>
      <c r="D5">
        <v>257.60000000000002</v>
      </c>
      <c r="E5">
        <v>251.1</v>
      </c>
      <c r="F5">
        <v>255</v>
      </c>
      <c r="G5">
        <f>_xll.TA_TYPPRICE(D5,E5,F5)</f>
        <v>254.56666666666669</v>
      </c>
      <c r="H5">
        <v>255.71944444444443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3.9000000000000057</v>
      </c>
      <c r="R5">
        <f t="shared" si="6"/>
        <v>6.5000000000000284</v>
      </c>
      <c r="S5">
        <f t="shared" si="7"/>
        <v>0.5999999999999982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254.7</v>
      </c>
      <c r="D6">
        <v>256.39999999999998</v>
      </c>
      <c r="E6">
        <v>252.6</v>
      </c>
      <c r="F6">
        <v>255</v>
      </c>
      <c r="G6">
        <f>_xll.TA_TYPPRICE(D6,E6,F6)</f>
        <v>254.66666666666666</v>
      </c>
      <c r="H6">
        <v>255.19305555555553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2.4000000000000057</v>
      </c>
      <c r="R6">
        <f t="shared" si="6"/>
        <v>3.7999999999999829</v>
      </c>
      <c r="S6">
        <f t="shared" si="7"/>
        <v>0.63157894736842535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255</v>
      </c>
      <c r="D7">
        <v>261.8</v>
      </c>
      <c r="E7">
        <v>252</v>
      </c>
      <c r="F7">
        <v>256</v>
      </c>
      <c r="G7">
        <f>_xll.TA_TYPPRICE(D7,E7,F7)</f>
        <v>256.59999999999997</v>
      </c>
      <c r="H7">
        <v>255.89652777777775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4</v>
      </c>
      <c r="R7">
        <f t="shared" si="6"/>
        <v>9.8000000000000114</v>
      </c>
      <c r="S7">
        <f t="shared" si="7"/>
        <v>0.40816326530612196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257.60000000000002</v>
      </c>
      <c r="D8">
        <v>259.45</v>
      </c>
      <c r="E8">
        <v>254.35</v>
      </c>
      <c r="F8">
        <v>257</v>
      </c>
      <c r="G8">
        <f>_xll.TA_TYPPRICE(D8,E8,F8)</f>
        <v>256.93333333333334</v>
      </c>
      <c r="H8">
        <v>256.41493055555554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42.857142857142854</v>
      </c>
      <c r="O8" t="str">
        <f t="shared" si="3"/>
        <v>No Momentum</v>
      </c>
      <c r="P8" t="e">
        <f t="shared" si="4"/>
        <v>#N/A</v>
      </c>
      <c r="Q8">
        <f t="shared" si="5"/>
        <v>2.6500000000000057</v>
      </c>
      <c r="R8">
        <f t="shared" si="6"/>
        <v>5.0999999999999943</v>
      </c>
      <c r="S8">
        <f t="shared" si="7"/>
        <v>0.51960784313725661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258</v>
      </c>
      <c r="D9">
        <v>260.35000000000002</v>
      </c>
      <c r="E9">
        <v>254.5</v>
      </c>
      <c r="F9">
        <v>255</v>
      </c>
      <c r="G9">
        <f>_xll.TA_TYPPRICE(D9,E9,F9)</f>
        <v>256.61666666666667</v>
      </c>
      <c r="H9">
        <v>256.51579861111111</v>
      </c>
      <c r="I9" t="str">
        <f t="shared" si="0"/>
        <v>DOWN</v>
      </c>
      <c r="J9">
        <v>259.61250000000001</v>
      </c>
      <c r="K9">
        <v>253.13749999999999</v>
      </c>
      <c r="L9" t="str">
        <f t="shared" si="1"/>
        <v>No Confirmation</v>
      </c>
      <c r="M9" t="str">
        <f t="shared" si="2"/>
        <v>No Trend</v>
      </c>
      <c r="N9">
        <v>26.865671641791039</v>
      </c>
      <c r="O9" t="str">
        <f t="shared" si="3"/>
        <v>DOWN</v>
      </c>
      <c r="P9" t="str">
        <f t="shared" si="4"/>
        <v>No Trend + Momentum</v>
      </c>
      <c r="Q9">
        <f t="shared" si="5"/>
        <v>0.5</v>
      </c>
      <c r="R9">
        <f t="shared" si="6"/>
        <v>5.8500000000000227</v>
      </c>
      <c r="S9">
        <f t="shared" si="7"/>
        <v>8.5470085470085139E-2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253</v>
      </c>
      <c r="D10">
        <v>257.25</v>
      </c>
      <c r="E10">
        <v>250.45</v>
      </c>
      <c r="F10">
        <v>255</v>
      </c>
      <c r="G10">
        <f>_xll.TA_TYPPRICE(D10,E10,F10)</f>
        <v>254.23333333333335</v>
      </c>
      <c r="H10">
        <v>255.37456597222223</v>
      </c>
      <c r="I10" t="str">
        <f t="shared" si="0"/>
        <v>DOWN</v>
      </c>
      <c r="J10">
        <v>259.08750000000003</v>
      </c>
      <c r="K10">
        <v>252.54027777777776</v>
      </c>
      <c r="L10" t="str">
        <f t="shared" si="1"/>
        <v>No Confirmation</v>
      </c>
      <c r="M10" t="str">
        <f t="shared" si="2"/>
        <v>No Trend</v>
      </c>
      <c r="N10">
        <v>26.865671641791046</v>
      </c>
      <c r="O10" t="str">
        <f t="shared" si="3"/>
        <v>DOWN</v>
      </c>
      <c r="P10" t="str">
        <f t="shared" si="4"/>
        <v>No Trend + Momentum</v>
      </c>
      <c r="Q10">
        <f t="shared" si="5"/>
        <v>4.5500000000000114</v>
      </c>
      <c r="R10">
        <f t="shared" si="6"/>
        <v>6.8000000000000114</v>
      </c>
      <c r="S10">
        <f t="shared" si="7"/>
        <v>0.66911764705882404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256.75</v>
      </c>
      <c r="D11">
        <v>267.89999999999998</v>
      </c>
      <c r="E11">
        <v>254.05</v>
      </c>
      <c r="F11">
        <v>268</v>
      </c>
      <c r="G11">
        <f>_xll.TA_TYPPRICE(D11,E11,F11)</f>
        <v>263.31666666666666</v>
      </c>
      <c r="H11">
        <v>259.34561631944445</v>
      </c>
      <c r="I11" t="str">
        <f t="shared" si="0"/>
        <v>UP</v>
      </c>
      <c r="J11">
        <v>261.04583333333335</v>
      </c>
      <c r="K11">
        <v>252.87577160493825</v>
      </c>
      <c r="L11" t="str">
        <f t="shared" si="1"/>
        <v>UP</v>
      </c>
      <c r="M11" t="str">
        <f t="shared" si="2"/>
        <v>UP</v>
      </c>
      <c r="N11">
        <v>84.730743012951606</v>
      </c>
      <c r="O11" t="str">
        <f t="shared" si="3"/>
        <v>UP</v>
      </c>
      <c r="P11" t="str">
        <f t="shared" si="4"/>
        <v>UP</v>
      </c>
      <c r="Q11">
        <f t="shared" si="5"/>
        <v>13.949999999999989</v>
      </c>
      <c r="R11">
        <f t="shared" si="6"/>
        <v>13.849999999999966</v>
      </c>
      <c r="S11">
        <f t="shared" si="7"/>
        <v>1.0072202166064999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270</v>
      </c>
      <c r="D12">
        <v>271</v>
      </c>
      <c r="E12">
        <v>263.2</v>
      </c>
      <c r="F12">
        <v>265</v>
      </c>
      <c r="G12">
        <f>_xll.TA_TYPPRICE(D12,E12,F12)</f>
        <v>266.40000000000003</v>
      </c>
      <c r="H12">
        <v>262.87280815972224</v>
      </c>
      <c r="I12" t="str">
        <f t="shared" si="0"/>
        <v>UP</v>
      </c>
      <c r="J12">
        <v>263.25787037037037</v>
      </c>
      <c r="K12">
        <v>255.17004458161864</v>
      </c>
      <c r="L12" t="str">
        <f t="shared" si="1"/>
        <v>UP</v>
      </c>
      <c r="M12" t="str">
        <f t="shared" si="2"/>
        <v>UP</v>
      </c>
      <c r="N12">
        <v>68.985748548096169</v>
      </c>
      <c r="O12" t="str">
        <f t="shared" si="3"/>
        <v>UP</v>
      </c>
      <c r="P12" t="str">
        <f t="shared" si="4"/>
        <v>UP</v>
      </c>
      <c r="Q12">
        <f t="shared" si="5"/>
        <v>1.8000000000000114</v>
      </c>
      <c r="R12">
        <f t="shared" si="6"/>
        <v>7.8000000000000114</v>
      </c>
      <c r="S12">
        <f t="shared" si="7"/>
        <v>0.23076923076923189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267.95</v>
      </c>
      <c r="D13">
        <v>267.95</v>
      </c>
      <c r="E13">
        <v>262</v>
      </c>
      <c r="F13">
        <v>264</v>
      </c>
      <c r="G13">
        <f>_xll.TA_TYPPRICE(D13,E13,F13)</f>
        <v>264.65000000000003</v>
      </c>
      <c r="H13">
        <v>263.76140407986111</v>
      </c>
      <c r="I13" t="str">
        <f t="shared" si="0"/>
        <v>UP</v>
      </c>
      <c r="J13">
        <v>264.30056584362137</v>
      </c>
      <c r="K13">
        <v>256.68781245237005</v>
      </c>
      <c r="L13" t="str">
        <f t="shared" si="1"/>
        <v>No Confirmation</v>
      </c>
      <c r="M13" t="str">
        <f t="shared" si="2"/>
        <v>No Trend</v>
      </c>
      <c r="N13">
        <v>64.028257500149465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5.9499999999999886</v>
      </c>
      <c r="S13">
        <f t="shared" si="7"/>
        <v>0.33613445378151324</v>
      </c>
      <c r="T13" t="str">
        <f t="shared" si="8"/>
        <v>No Indication</v>
      </c>
      <c r="U13" t="str">
        <f t="shared" si="9"/>
        <v>No T+M+I</v>
      </c>
      <c r="V13">
        <v>258.33333333333331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264</v>
      </c>
      <c r="D14">
        <v>264</v>
      </c>
      <c r="E14">
        <v>253.6</v>
      </c>
      <c r="F14">
        <v>261</v>
      </c>
      <c r="G14">
        <f>_xll.TA_TYPPRICE(D14,E14,F14)</f>
        <v>259.53333333333336</v>
      </c>
      <c r="H14">
        <v>261.64736870659726</v>
      </c>
      <c r="I14" t="str">
        <f t="shared" si="0"/>
        <v>DOWN</v>
      </c>
      <c r="J14">
        <v>264.23377343392775</v>
      </c>
      <c r="K14">
        <v>256.00163190739892</v>
      </c>
      <c r="L14" t="str">
        <f t="shared" si="1"/>
        <v>No Confirmation</v>
      </c>
      <c r="M14" t="str">
        <f t="shared" si="2"/>
        <v>No Trend</v>
      </c>
      <c r="N14">
        <v>50.436422360113433</v>
      </c>
      <c r="O14" t="str">
        <f t="shared" si="3"/>
        <v>No Momentum</v>
      </c>
      <c r="P14" t="str">
        <f t="shared" si="4"/>
        <v>No Trend + Momentum</v>
      </c>
      <c r="Q14">
        <f t="shared" si="5"/>
        <v>7.4000000000000057</v>
      </c>
      <c r="R14">
        <f t="shared" si="6"/>
        <v>10.400000000000006</v>
      </c>
      <c r="S14">
        <f t="shared" si="7"/>
        <v>0.71153846153846168</v>
      </c>
      <c r="T14" t="str">
        <f t="shared" si="8"/>
        <v>No Indication</v>
      </c>
      <c r="U14" t="str">
        <f t="shared" si="9"/>
        <v>No T+M+I</v>
      </c>
      <c r="V14">
        <v>258.74358974358972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261.35000000000002</v>
      </c>
      <c r="D15">
        <v>265</v>
      </c>
      <c r="E15">
        <v>252.5</v>
      </c>
      <c r="F15">
        <v>255</v>
      </c>
      <c r="G15">
        <f>_xll.TA_TYPPRICE(D15,E15,F15)</f>
        <v>257.5</v>
      </c>
      <c r="H15">
        <v>259.57368435329863</v>
      </c>
      <c r="I15" t="str">
        <f t="shared" si="0"/>
        <v>DOWN</v>
      </c>
      <c r="J15">
        <v>264.40404600416605</v>
      </c>
      <c r="K15">
        <v>255.22349148353248</v>
      </c>
      <c r="L15" t="str">
        <f t="shared" si="1"/>
        <v>DOWN</v>
      </c>
      <c r="M15" t="str">
        <f t="shared" si="2"/>
        <v>DOWN</v>
      </c>
      <c r="N15">
        <v>32.949976879088133</v>
      </c>
      <c r="O15" t="str">
        <f t="shared" si="3"/>
        <v>DOWN</v>
      </c>
      <c r="P15" t="str">
        <f t="shared" si="4"/>
        <v>DOWN</v>
      </c>
      <c r="Q15">
        <f t="shared" si="5"/>
        <v>2.5</v>
      </c>
      <c r="R15">
        <f t="shared" si="6"/>
        <v>12.5</v>
      </c>
      <c r="S15">
        <f t="shared" si="7"/>
        <v>0.2</v>
      </c>
      <c r="T15" t="str">
        <f t="shared" si="8"/>
        <v>No Indication</v>
      </c>
      <c r="U15" t="str">
        <f t="shared" si="9"/>
        <v>No T+M+I</v>
      </c>
      <c r="V15">
        <v>258.16765285996053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251.1</v>
      </c>
      <c r="D16">
        <v>258.85000000000002</v>
      </c>
      <c r="E16">
        <v>250.5</v>
      </c>
      <c r="F16">
        <v>256</v>
      </c>
      <c r="G16">
        <f>_xll.TA_TYPPRICE(D16,E16,F16)</f>
        <v>255.11666666666667</v>
      </c>
      <c r="H16">
        <v>257.34517550998265</v>
      </c>
      <c r="I16" t="str">
        <f t="shared" si="0"/>
        <v>DOWN</v>
      </c>
      <c r="J16">
        <v>263.16981355879579</v>
      </c>
      <c r="K16">
        <v>254.17382670941416</v>
      </c>
      <c r="L16" t="str">
        <f t="shared" si="1"/>
        <v>No Confirmation</v>
      </c>
      <c r="M16" t="str">
        <f t="shared" si="2"/>
        <v>No Trend</v>
      </c>
      <c r="N16">
        <v>37.466737896226071</v>
      </c>
      <c r="O16" t="str">
        <f t="shared" si="3"/>
        <v>DOWN</v>
      </c>
      <c r="P16" t="str">
        <f t="shared" si="4"/>
        <v>No Trend + Momentum</v>
      </c>
      <c r="Q16">
        <f t="shared" si="5"/>
        <v>5.5</v>
      </c>
      <c r="R16">
        <f t="shared" si="6"/>
        <v>8.3500000000000227</v>
      </c>
      <c r="S16">
        <f t="shared" si="7"/>
        <v>0.65868263473053712</v>
      </c>
      <c r="T16" t="str">
        <f t="shared" si="8"/>
        <v>No Indication</v>
      </c>
      <c r="U16" t="str">
        <f t="shared" si="9"/>
        <v>No T+M+I</v>
      </c>
      <c r="V16">
        <v>257.83416780458197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257.45</v>
      </c>
      <c r="D17">
        <v>259.85000000000002</v>
      </c>
      <c r="E17">
        <v>245.1</v>
      </c>
      <c r="F17">
        <v>247</v>
      </c>
      <c r="G17">
        <f>_xll.TA_TYPPRICE(D17,E17,F17)</f>
        <v>250.65</v>
      </c>
      <c r="H17">
        <v>253.99758775499134</v>
      </c>
      <c r="I17" t="str">
        <f t="shared" si="0"/>
        <v>DOWN</v>
      </c>
      <c r="J17">
        <v>262.43207721239673</v>
      </c>
      <c r="K17">
        <v>252.15742077398878</v>
      </c>
      <c r="L17" t="str">
        <f t="shared" si="1"/>
        <v>DOWN</v>
      </c>
      <c r="M17" t="str">
        <f t="shared" si="2"/>
        <v>DOWN</v>
      </c>
      <c r="N17">
        <v>21.314010188185904</v>
      </c>
      <c r="O17" t="str">
        <f t="shared" si="3"/>
        <v>DOWN</v>
      </c>
      <c r="P17" t="str">
        <f t="shared" si="4"/>
        <v>DOWN</v>
      </c>
      <c r="Q17">
        <f t="shared" si="5"/>
        <v>1.9000000000000057</v>
      </c>
      <c r="R17">
        <f t="shared" si="6"/>
        <v>14.750000000000028</v>
      </c>
      <c r="S17">
        <f t="shared" si="7"/>
        <v>0.12881355932203403</v>
      </c>
      <c r="T17" t="str">
        <f t="shared" si="8"/>
        <v>DOWN</v>
      </c>
      <c r="U17" t="str">
        <f t="shared" si="9"/>
        <v>DOWN</v>
      </c>
      <c r="V17">
        <v>256.16737275772323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249.8</v>
      </c>
      <c r="D18">
        <v>252.95</v>
      </c>
      <c r="E18">
        <v>240</v>
      </c>
      <c r="F18">
        <v>240</v>
      </c>
      <c r="G18">
        <f>_xll.TA_TYPPRICE(D18,E18,F18)</f>
        <v>244.31666666666669</v>
      </c>
      <c r="H18">
        <v>249.157127210829</v>
      </c>
      <c r="I18" t="str">
        <f t="shared" si="0"/>
        <v>DOWN</v>
      </c>
      <c r="J18">
        <v>260.32494894297525</v>
      </c>
      <c r="K18">
        <v>249.45577171310239</v>
      </c>
      <c r="L18" t="str">
        <f t="shared" si="1"/>
        <v>DOWN</v>
      </c>
      <c r="M18" t="str">
        <f t="shared" si="2"/>
        <v>DOWN</v>
      </c>
      <c r="N18">
        <v>15.018896702475782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12.949999999999989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253.68008464115042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242.7</v>
      </c>
      <c r="D19">
        <v>253.5</v>
      </c>
      <c r="E19">
        <v>242</v>
      </c>
      <c r="F19">
        <v>254</v>
      </c>
      <c r="G19">
        <f>_xll.TA_TYPPRICE(D19,E19,F19)</f>
        <v>249.83333333333334</v>
      </c>
      <c r="H19">
        <v>249.49523027208119</v>
      </c>
      <c r="I19" t="str">
        <f t="shared" si="0"/>
        <v>UP</v>
      </c>
      <c r="J19">
        <v>258.80829362231407</v>
      </c>
      <c r="K19">
        <v>247.7989335546352</v>
      </c>
      <c r="L19" t="str">
        <f t="shared" si="1"/>
        <v>No Confirmation</v>
      </c>
      <c r="M19" t="str">
        <f t="shared" si="2"/>
        <v>No Trend</v>
      </c>
      <c r="N19">
        <v>51.114698892719659</v>
      </c>
      <c r="O19" t="str">
        <f t="shared" si="3"/>
        <v>No Momentum</v>
      </c>
      <c r="P19" t="str">
        <f t="shared" si="4"/>
        <v>No Trend + Momentum</v>
      </c>
      <c r="Q19">
        <f t="shared" si="5"/>
        <v>12</v>
      </c>
      <c r="R19">
        <f t="shared" si="6"/>
        <v>11.5</v>
      </c>
      <c r="S19">
        <f t="shared" si="7"/>
        <v>1.0434782608695652</v>
      </c>
      <c r="T19" t="str">
        <f t="shared" si="8"/>
        <v>UP</v>
      </c>
      <c r="U19" t="str">
        <f t="shared" si="9"/>
        <v>No T+M+I</v>
      </c>
      <c r="V19">
        <v>253.72930238866573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254.85</v>
      </c>
      <c r="D20">
        <v>260.8</v>
      </c>
      <c r="E20">
        <v>253.05</v>
      </c>
      <c r="F20">
        <v>260</v>
      </c>
      <c r="G20">
        <f>_xll.TA_TYPPRICE(D20,E20,F20)</f>
        <v>257.95</v>
      </c>
      <c r="H20">
        <v>253.72261513604059</v>
      </c>
      <c r="I20" t="str">
        <f t="shared" si="0"/>
        <v>UP</v>
      </c>
      <c r="J20">
        <v>259.25089503957759</v>
      </c>
      <c r="K20">
        <v>248.96583720916072</v>
      </c>
      <c r="L20" t="str">
        <f t="shared" si="1"/>
        <v>UP</v>
      </c>
      <c r="M20" t="str">
        <f t="shared" si="2"/>
        <v>UP</v>
      </c>
      <c r="N20">
        <v>60.176371858673605</v>
      </c>
      <c r="O20" t="str">
        <f t="shared" si="3"/>
        <v>UP</v>
      </c>
      <c r="P20" t="str">
        <f t="shared" si="4"/>
        <v>UP</v>
      </c>
      <c r="Q20">
        <f t="shared" si="5"/>
        <v>6.9499999999999886</v>
      </c>
      <c r="R20">
        <f t="shared" si="6"/>
        <v>7.75</v>
      </c>
      <c r="S20">
        <f t="shared" si="7"/>
        <v>0.89677419354838561</v>
      </c>
      <c r="T20" t="str">
        <f t="shared" si="8"/>
        <v>UP</v>
      </c>
      <c r="U20" t="str">
        <f t="shared" si="9"/>
        <v>UP</v>
      </c>
      <c r="V20">
        <v>254.69402509810178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261.45</v>
      </c>
      <c r="D21">
        <v>261.89999999999998</v>
      </c>
      <c r="E21">
        <v>253.5</v>
      </c>
      <c r="F21">
        <v>260</v>
      </c>
      <c r="G21">
        <f>_xll.TA_TYPPRICE(D21,E21,F21)</f>
        <v>258.46666666666664</v>
      </c>
      <c r="H21">
        <v>256.09464090135361</v>
      </c>
      <c r="I21" t="str">
        <f t="shared" si="0"/>
        <v>UP</v>
      </c>
      <c r="J21">
        <v>259.83958503078259</v>
      </c>
      <c r="K21">
        <v>249.97342894045835</v>
      </c>
      <c r="L21" t="str">
        <f t="shared" si="1"/>
        <v>UP</v>
      </c>
      <c r="M21" t="str">
        <f t="shared" si="2"/>
        <v>UP</v>
      </c>
      <c r="N21">
        <v>60.176371858673619</v>
      </c>
      <c r="O21" t="str">
        <f t="shared" si="3"/>
        <v>UP</v>
      </c>
      <c r="P21" t="str">
        <f t="shared" si="4"/>
        <v>UP</v>
      </c>
      <c r="Q21">
        <f t="shared" si="5"/>
        <v>6.5</v>
      </c>
      <c r="R21">
        <f t="shared" si="6"/>
        <v>8.3999999999999773</v>
      </c>
      <c r="S21">
        <f t="shared" si="7"/>
        <v>0.77380952380952595</v>
      </c>
      <c r="T21" t="str">
        <f t="shared" si="8"/>
        <v>No Indication</v>
      </c>
      <c r="U21" t="str">
        <f t="shared" si="9"/>
        <v>No T+M+I</v>
      </c>
      <c r="V21">
        <v>255.51032892916305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254.95</v>
      </c>
      <c r="D22">
        <v>262.10000000000002</v>
      </c>
      <c r="E22">
        <v>254.05</v>
      </c>
      <c r="F22">
        <v>254</v>
      </c>
      <c r="G22">
        <f>_xll.TA_TYPPRICE(D22,E22,F22)</f>
        <v>256.7166666666667</v>
      </c>
      <c r="H22">
        <v>256.40565378401016</v>
      </c>
      <c r="I22" t="str">
        <f t="shared" si="0"/>
        <v>DOWN</v>
      </c>
      <c r="J22">
        <v>260.34189946838649</v>
      </c>
      <c r="K22">
        <v>250.8793336203565</v>
      </c>
      <c r="L22" t="str">
        <f t="shared" si="1"/>
        <v>No Confirmation</v>
      </c>
      <c r="M22" t="str">
        <f t="shared" si="2"/>
        <v>No Trend</v>
      </c>
      <c r="N22">
        <v>46.661575300663699</v>
      </c>
      <c r="O22" t="str">
        <f t="shared" si="3"/>
        <v>No Momentum</v>
      </c>
      <c r="P22" t="str">
        <f t="shared" si="4"/>
        <v>No Trend + Momentum</v>
      </c>
      <c r="Q22">
        <f t="shared" si="5"/>
        <v>-5.0000000000011369E-2</v>
      </c>
      <c r="R22">
        <f t="shared" si="6"/>
        <v>8.0500000000000114</v>
      </c>
      <c r="S22">
        <f t="shared" si="7"/>
        <v>-6.2111801242250063E-3</v>
      </c>
      <c r="T22" t="str">
        <f t="shared" si="8"/>
        <v>DOWN</v>
      </c>
      <c r="U22" t="str">
        <f t="shared" si="9"/>
        <v>No T+M+I</v>
      </c>
      <c r="V22">
        <v>255.27797063236875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257.10000000000002</v>
      </c>
      <c r="D23">
        <v>267.8</v>
      </c>
      <c r="E23">
        <v>255.15</v>
      </c>
      <c r="F23">
        <v>264</v>
      </c>
      <c r="G23">
        <f>_xll.TA_TYPPRICE(D23,E23,F23)</f>
        <v>262.31666666666666</v>
      </c>
      <c r="H23">
        <v>259.36116022533838</v>
      </c>
      <c r="I23" t="str">
        <f t="shared" si="0"/>
        <v>UP</v>
      </c>
      <c r="J23">
        <v>261.99925514207837</v>
      </c>
      <c r="K23">
        <v>251.82837059361063</v>
      </c>
      <c r="L23" t="str">
        <f t="shared" si="1"/>
        <v>UP</v>
      </c>
      <c r="M23" t="str">
        <f t="shared" si="2"/>
        <v>UP</v>
      </c>
      <c r="N23">
        <v>63.663160761685234</v>
      </c>
      <c r="O23" t="str">
        <f t="shared" si="3"/>
        <v>UP</v>
      </c>
      <c r="P23" t="str">
        <f t="shared" si="4"/>
        <v>UP</v>
      </c>
      <c r="Q23">
        <f t="shared" si="5"/>
        <v>8.8499999999999943</v>
      </c>
      <c r="R23">
        <f t="shared" si="6"/>
        <v>12.650000000000006</v>
      </c>
      <c r="S23">
        <f t="shared" si="7"/>
        <v>0.69960474308300324</v>
      </c>
      <c r="T23" t="str">
        <f t="shared" si="8"/>
        <v>No Indication</v>
      </c>
      <c r="U23" t="str">
        <f t="shared" si="9"/>
        <v>No T+M+I</v>
      </c>
      <c r="V23">
        <v>256.61982130431204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267.89999999999998</v>
      </c>
      <c r="D24">
        <v>282</v>
      </c>
      <c r="E24">
        <v>262.85000000000002</v>
      </c>
      <c r="F24">
        <v>273</v>
      </c>
      <c r="G24">
        <f>_xll.TA_TYPPRICE(D24,E24,F24)</f>
        <v>272.61666666666667</v>
      </c>
      <c r="H24">
        <v>265.98891344600253</v>
      </c>
      <c r="I24" t="str">
        <f t="shared" si="0"/>
        <v>UP</v>
      </c>
      <c r="J24">
        <v>266.44386511050539</v>
      </c>
      <c r="K24">
        <v>254.27762157280827</v>
      </c>
      <c r="L24" t="str">
        <f t="shared" si="1"/>
        <v>UP</v>
      </c>
      <c r="M24" t="str">
        <f t="shared" si="2"/>
        <v>UP</v>
      </c>
      <c r="N24">
        <v>73.254064842382391</v>
      </c>
      <c r="O24" t="str">
        <f t="shared" si="3"/>
        <v>UP</v>
      </c>
      <c r="P24" t="str">
        <f t="shared" si="4"/>
        <v>UP</v>
      </c>
      <c r="Q24">
        <f t="shared" si="5"/>
        <v>10.149999999999977</v>
      </c>
      <c r="R24">
        <f t="shared" si="6"/>
        <v>19.149999999999977</v>
      </c>
      <c r="S24">
        <f t="shared" si="7"/>
        <v>0.53002610966057384</v>
      </c>
      <c r="T24" t="str">
        <f t="shared" si="8"/>
        <v>No Indication</v>
      </c>
      <c r="U24" t="str">
        <f t="shared" si="9"/>
        <v>No T+M+I</v>
      </c>
      <c r="V24">
        <v>259.13984879595637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275.7</v>
      </c>
      <c r="D25">
        <v>278.39999999999998</v>
      </c>
      <c r="E25">
        <v>269.45</v>
      </c>
      <c r="F25">
        <v>275</v>
      </c>
      <c r="G25">
        <f>_xll.TA_TYPPRICE(D25,E25,F25)</f>
        <v>274.2833333333333</v>
      </c>
      <c r="H25">
        <v>270.13612338966789</v>
      </c>
      <c r="I25" t="str">
        <f t="shared" si="0"/>
        <v>UP</v>
      </c>
      <c r="J25">
        <v>269.1007839748375</v>
      </c>
      <c r="K25">
        <v>257.6492612232953</v>
      </c>
      <c r="L25" t="str">
        <f t="shared" si="1"/>
        <v>UP</v>
      </c>
      <c r="M25" t="str">
        <f t="shared" si="2"/>
        <v>UP</v>
      </c>
      <c r="N25">
        <v>75.08106810335164</v>
      </c>
      <c r="O25" t="str">
        <f t="shared" si="3"/>
        <v>UP</v>
      </c>
      <c r="P25" t="str">
        <f t="shared" si="4"/>
        <v>UP</v>
      </c>
      <c r="Q25">
        <f t="shared" si="5"/>
        <v>5.5500000000000114</v>
      </c>
      <c r="R25">
        <f t="shared" si="6"/>
        <v>8.9499999999999886</v>
      </c>
      <c r="S25">
        <f t="shared" si="7"/>
        <v>0.62011173184357749</v>
      </c>
      <c r="T25" t="str">
        <f t="shared" si="8"/>
        <v>No Indication</v>
      </c>
      <c r="U25" t="str">
        <f t="shared" si="9"/>
        <v>No T+M+I</v>
      </c>
      <c r="V25">
        <v>261.57987205811691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275.64999999999998</v>
      </c>
      <c r="D26">
        <v>283.64999999999998</v>
      </c>
      <c r="E26">
        <v>275.60000000000002</v>
      </c>
      <c r="F26">
        <v>282</v>
      </c>
      <c r="G26">
        <f>_xll.TA_TYPPRICE(D26,E26,F26)</f>
        <v>280.41666666666669</v>
      </c>
      <c r="H26">
        <v>275.27639502816726</v>
      </c>
      <c r="I26" t="str">
        <f t="shared" si="0"/>
        <v>UP</v>
      </c>
      <c r="J26">
        <v>272.33394309154028</v>
      </c>
      <c r="K26">
        <v>261.63831428478522</v>
      </c>
      <c r="L26" t="str">
        <f t="shared" si="1"/>
        <v>UP</v>
      </c>
      <c r="M26" t="str">
        <f t="shared" si="2"/>
        <v>UP</v>
      </c>
      <c r="N26">
        <v>80.814683530038764</v>
      </c>
      <c r="O26" t="str">
        <f t="shared" si="3"/>
        <v>UP</v>
      </c>
      <c r="P26" t="str">
        <f t="shared" si="4"/>
        <v>UP</v>
      </c>
      <c r="Q26">
        <f t="shared" si="5"/>
        <v>6.3999999999999773</v>
      </c>
      <c r="R26">
        <f t="shared" si="6"/>
        <v>8.0499999999999545</v>
      </c>
      <c r="S26">
        <f t="shared" si="7"/>
        <v>0.79503105590062273</v>
      </c>
      <c r="T26" t="str">
        <f t="shared" si="8"/>
        <v>No Indication</v>
      </c>
      <c r="U26" t="str">
        <f t="shared" si="9"/>
        <v>No T+M+I</v>
      </c>
      <c r="V26">
        <v>264.72143020302201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282</v>
      </c>
      <c r="D27">
        <v>287.35000000000002</v>
      </c>
      <c r="E27">
        <v>277.25</v>
      </c>
      <c r="F27">
        <v>282</v>
      </c>
      <c r="G27">
        <f>_xll.TA_TYPPRICE(D27,E27,F27)</f>
        <v>282.2</v>
      </c>
      <c r="H27">
        <v>278.73819751408359</v>
      </c>
      <c r="I27" t="str">
        <f t="shared" si="0"/>
        <v>UP</v>
      </c>
      <c r="J27">
        <v>275.67084462675354</v>
      </c>
      <c r="K27">
        <v>265.10757777705516</v>
      </c>
      <c r="L27" t="str">
        <f t="shared" si="1"/>
        <v>UP</v>
      </c>
      <c r="M27" t="str">
        <f t="shared" si="2"/>
        <v>UP</v>
      </c>
      <c r="N27">
        <v>80.814683530038764</v>
      </c>
      <c r="O27" t="str">
        <f t="shared" si="3"/>
        <v>UP</v>
      </c>
      <c r="P27" t="str">
        <f t="shared" si="4"/>
        <v>UP</v>
      </c>
      <c r="Q27">
        <f t="shared" si="5"/>
        <v>4.75</v>
      </c>
      <c r="R27">
        <f t="shared" si="6"/>
        <v>10.100000000000023</v>
      </c>
      <c r="S27">
        <f t="shared" si="7"/>
        <v>0.47029702970296922</v>
      </c>
      <c r="T27" t="str">
        <f t="shared" si="8"/>
        <v>No Indication</v>
      </c>
      <c r="U27" t="str">
        <f t="shared" si="9"/>
        <v>No T+M+I</v>
      </c>
      <c r="V27">
        <v>267.3796717102494</v>
      </c>
      <c r="W27">
        <v>260.11538461538464</v>
      </c>
      <c r="X27">
        <f t="shared" si="10"/>
        <v>7.2642870948647555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284.8</v>
      </c>
      <c r="D28">
        <v>296.89999999999998</v>
      </c>
      <c r="E28">
        <v>282</v>
      </c>
      <c r="F28">
        <v>290</v>
      </c>
      <c r="G28">
        <f>_xll.TA_TYPPRICE(D28,E28,F28)</f>
        <v>289.63333333333333</v>
      </c>
      <c r="H28">
        <v>284.18576542370846</v>
      </c>
      <c r="I28" t="str">
        <f t="shared" si="0"/>
        <v>UP</v>
      </c>
      <c r="J28">
        <v>280.38843470969721</v>
      </c>
      <c r="K28">
        <v>268.86144938215403</v>
      </c>
      <c r="L28" t="str">
        <f t="shared" si="1"/>
        <v>UP</v>
      </c>
      <c r="M28" t="str">
        <f t="shared" si="2"/>
        <v>UP</v>
      </c>
      <c r="N28">
        <v>86.401843853617862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14.899999999999977</v>
      </c>
      <c r="S28">
        <f t="shared" si="7"/>
        <v>0.53691275167785313</v>
      </c>
      <c r="T28" t="str">
        <f t="shared" si="8"/>
        <v>No Indication</v>
      </c>
      <c r="U28" t="str">
        <f t="shared" si="9"/>
        <v>No T+M+I</v>
      </c>
      <c r="V28">
        <v>270.8597222163649</v>
      </c>
      <c r="W28">
        <v>262.32905982905987</v>
      </c>
      <c r="X28">
        <f t="shared" si="10"/>
        <v>8.5306623873050285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292</v>
      </c>
      <c r="D29">
        <v>294.95</v>
      </c>
      <c r="E29">
        <v>286.64999999999998</v>
      </c>
      <c r="F29">
        <v>292</v>
      </c>
      <c r="G29">
        <f>_xll.TA_TYPPRICE(D29,E29,F29)</f>
        <v>291.2</v>
      </c>
      <c r="H29">
        <v>287.69288271185422</v>
      </c>
      <c r="I29" t="str">
        <f t="shared" si="0"/>
        <v>UP</v>
      </c>
      <c r="J29">
        <v>283.62433810754226</v>
      </c>
      <c r="K29">
        <v>272.81446063056427</v>
      </c>
      <c r="L29" t="str">
        <f t="shared" si="1"/>
        <v>UP</v>
      </c>
      <c r="M29" t="str">
        <f t="shared" si="2"/>
        <v>UP</v>
      </c>
      <c r="N29">
        <v>87.536135914400646</v>
      </c>
      <c r="O29" t="str">
        <f t="shared" si="3"/>
        <v>UP</v>
      </c>
      <c r="P29" t="str">
        <f t="shared" si="4"/>
        <v>UP</v>
      </c>
      <c r="Q29">
        <f t="shared" si="5"/>
        <v>5.3500000000000227</v>
      </c>
      <c r="R29">
        <f t="shared" si="6"/>
        <v>8.3000000000000114</v>
      </c>
      <c r="S29">
        <f t="shared" si="7"/>
        <v>0.64457831325301396</v>
      </c>
      <c r="T29" t="str">
        <f t="shared" si="8"/>
        <v>No Indication</v>
      </c>
      <c r="U29" t="str">
        <f t="shared" si="9"/>
        <v>No T+M+I</v>
      </c>
      <c r="V29">
        <v>274.11207264461643</v>
      </c>
      <c r="W29">
        <v>264.52690724912952</v>
      </c>
      <c r="X29">
        <f t="shared" si="10"/>
        <v>9.5851653954869107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293.10000000000002</v>
      </c>
      <c r="D30">
        <v>301</v>
      </c>
      <c r="E30">
        <v>289.64999999999998</v>
      </c>
      <c r="F30">
        <v>300</v>
      </c>
      <c r="G30">
        <f>_xll.TA_TYPPRICE(D30,E30,F30)</f>
        <v>296.88333333333333</v>
      </c>
      <c r="H30">
        <v>292.28810802259375</v>
      </c>
      <c r="I30" t="str">
        <f t="shared" si="0"/>
        <v>UP</v>
      </c>
      <c r="J30">
        <v>287.48559630586618</v>
      </c>
      <c r="K30">
        <v>276.55569160155</v>
      </c>
      <c r="L30" t="str">
        <f t="shared" si="1"/>
        <v>UP</v>
      </c>
      <c r="M30" t="str">
        <f t="shared" si="2"/>
        <v>UP</v>
      </c>
      <c r="N30">
        <v>91.204517720400162</v>
      </c>
      <c r="O30" t="str">
        <f t="shared" si="3"/>
        <v>UP</v>
      </c>
      <c r="P30" t="str">
        <f t="shared" si="4"/>
        <v>UP</v>
      </c>
      <c r="Q30">
        <f t="shared" si="5"/>
        <v>10.350000000000023</v>
      </c>
      <c r="R30">
        <f t="shared" si="6"/>
        <v>11.350000000000023</v>
      </c>
      <c r="S30">
        <f t="shared" si="7"/>
        <v>0.91189427312775351</v>
      </c>
      <c r="T30" t="str">
        <f t="shared" si="8"/>
        <v>UP</v>
      </c>
      <c r="U30" t="str">
        <f t="shared" si="9"/>
        <v>UP</v>
      </c>
      <c r="V30">
        <v>278.09483069929081</v>
      </c>
      <c r="W30">
        <v>267.15454374919398</v>
      </c>
      <c r="X30">
        <f t="shared" si="10"/>
        <v>10.940286950096834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304</v>
      </c>
      <c r="D31">
        <v>310.60000000000002</v>
      </c>
      <c r="E31">
        <v>299.64999999999998</v>
      </c>
      <c r="F31">
        <v>304</v>
      </c>
      <c r="G31">
        <f>_xll.TA_TYPPRICE(D31,E31,F31)</f>
        <v>304.75</v>
      </c>
      <c r="H31">
        <v>298.51905401129687</v>
      </c>
      <c r="I31" t="str">
        <f t="shared" si="0"/>
        <v>UP</v>
      </c>
      <c r="J31">
        <v>292.62213046011817</v>
      </c>
      <c r="K31">
        <v>281.68776013453891</v>
      </c>
      <c r="L31" t="str">
        <f t="shared" si="1"/>
        <v>UP</v>
      </c>
      <c r="M31" t="str">
        <f t="shared" si="2"/>
        <v>UP</v>
      </c>
      <c r="N31">
        <v>92.571074940329467</v>
      </c>
      <c r="O31" t="str">
        <f t="shared" si="3"/>
        <v>UP</v>
      </c>
      <c r="P31" t="str">
        <f t="shared" si="4"/>
        <v>UP</v>
      </c>
      <c r="Q31">
        <f t="shared" si="5"/>
        <v>4.3500000000000227</v>
      </c>
      <c r="R31">
        <f t="shared" si="6"/>
        <v>10.950000000000045</v>
      </c>
      <c r="S31">
        <f t="shared" si="7"/>
        <v>0.39726027397260316</v>
      </c>
      <c r="T31" t="str">
        <f t="shared" si="8"/>
        <v>No Indication</v>
      </c>
      <c r="U31" t="str">
        <f t="shared" si="9"/>
        <v>No T+M+I</v>
      </c>
      <c r="V31">
        <v>282.08024136093837</v>
      </c>
      <c r="W31">
        <v>269.88383680480922</v>
      </c>
      <c r="X31">
        <f t="shared" si="10"/>
        <v>12.196404556129153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308.8</v>
      </c>
      <c r="D32">
        <v>309.25</v>
      </c>
      <c r="E32">
        <v>298.05</v>
      </c>
      <c r="F32">
        <v>300</v>
      </c>
      <c r="G32">
        <f>_xll.TA_TYPPRICE(D32,E32,F32)</f>
        <v>302.43333333333334</v>
      </c>
      <c r="H32">
        <v>300.47619367231511</v>
      </c>
      <c r="I32" t="str">
        <f t="shared" si="0"/>
        <v>DOWN</v>
      </c>
      <c r="J32">
        <v>296.3172125800919</v>
      </c>
      <c r="K32">
        <v>285.32381343797471</v>
      </c>
      <c r="L32" t="str">
        <f t="shared" si="1"/>
        <v>UP</v>
      </c>
      <c r="M32" t="str">
        <f t="shared" si="2"/>
        <v>No Trend</v>
      </c>
      <c r="N32">
        <v>77.516388723869213</v>
      </c>
      <c r="O32" t="str">
        <f t="shared" si="3"/>
        <v>UP</v>
      </c>
      <c r="P32" t="str">
        <f t="shared" si="4"/>
        <v>No Trend + Momentum</v>
      </c>
      <c r="Q32">
        <f t="shared" si="5"/>
        <v>1.9499999999999886</v>
      </c>
      <c r="R32">
        <f t="shared" si="6"/>
        <v>11.199999999999989</v>
      </c>
      <c r="S32">
        <f t="shared" si="7"/>
        <v>0.17410714285714202</v>
      </c>
      <c r="T32" t="str">
        <f t="shared" si="8"/>
        <v>DOWN</v>
      </c>
      <c r="U32" t="str">
        <f t="shared" si="9"/>
        <v>No T+M+I</v>
      </c>
      <c r="V32">
        <v>284.83712730540941</v>
      </c>
      <c r="W32">
        <v>272.11466370815668</v>
      </c>
      <c r="X32">
        <f t="shared" si="10"/>
        <v>12.722463597252727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301.85000000000002</v>
      </c>
      <c r="D33">
        <v>309.8</v>
      </c>
      <c r="E33">
        <v>298.05</v>
      </c>
      <c r="F33">
        <v>307</v>
      </c>
      <c r="G33">
        <f>_xll.TA_TYPPRICE(D33,E33,F33)</f>
        <v>304.95</v>
      </c>
      <c r="H33">
        <v>302.71309683615755</v>
      </c>
      <c r="I33" t="str">
        <f t="shared" si="0"/>
        <v>UP</v>
      </c>
      <c r="J33">
        <v>299.31338756229371</v>
      </c>
      <c r="K33">
        <v>288.15185489620256</v>
      </c>
      <c r="L33" t="str">
        <f t="shared" si="1"/>
        <v>UP</v>
      </c>
      <c r="M33" t="str">
        <f t="shared" si="2"/>
        <v>UP</v>
      </c>
      <c r="N33">
        <v>83.416103755569665</v>
      </c>
      <c r="O33" t="str">
        <f t="shared" si="3"/>
        <v>UP</v>
      </c>
      <c r="P33" t="str">
        <f t="shared" si="4"/>
        <v>UP</v>
      </c>
      <c r="Q33">
        <f t="shared" si="5"/>
        <v>8.9499999999999886</v>
      </c>
      <c r="R33">
        <f t="shared" si="6"/>
        <v>11.75</v>
      </c>
      <c r="S33">
        <f t="shared" si="7"/>
        <v>0.76170212765957346</v>
      </c>
      <c r="T33" t="str">
        <f t="shared" si="8"/>
        <v>No Indication</v>
      </c>
      <c r="U33" t="str">
        <f t="shared" si="9"/>
        <v>No T+M+I</v>
      </c>
      <c r="V33">
        <v>288.2468000276541</v>
      </c>
      <c r="W33">
        <v>274.69876269273766</v>
      </c>
      <c r="X33">
        <f t="shared" si="10"/>
        <v>13.548037334916444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309.89999999999998</v>
      </c>
      <c r="D34">
        <v>311.2</v>
      </c>
      <c r="E34">
        <v>299.05</v>
      </c>
      <c r="F34">
        <v>303</v>
      </c>
      <c r="G34">
        <f>_xll.TA_TYPPRICE(D34,E34,F34)</f>
        <v>304.41666666666669</v>
      </c>
      <c r="H34">
        <v>303.56488175141214</v>
      </c>
      <c r="I34" t="str">
        <f t="shared" si="0"/>
        <v>DOWN</v>
      </c>
      <c r="J34">
        <v>301.95485699289509</v>
      </c>
      <c r="K34">
        <v>290.57366491926865</v>
      </c>
      <c r="L34" t="str">
        <f t="shared" si="1"/>
        <v>UP</v>
      </c>
      <c r="M34" t="str">
        <f t="shared" si="2"/>
        <v>No Trend</v>
      </c>
      <c r="N34">
        <v>70.249336524520245</v>
      </c>
      <c r="O34" t="str">
        <f t="shared" si="3"/>
        <v>UP</v>
      </c>
      <c r="P34" t="str">
        <f t="shared" si="4"/>
        <v>No Trend + Momentum</v>
      </c>
      <c r="Q34">
        <f t="shared" si="5"/>
        <v>3.9499999999999886</v>
      </c>
      <c r="R34">
        <f t="shared" si="6"/>
        <v>12.149999999999977</v>
      </c>
      <c r="S34">
        <f t="shared" si="7"/>
        <v>0.3251028806584359</v>
      </c>
      <c r="T34" t="str">
        <f t="shared" si="8"/>
        <v>No Indication</v>
      </c>
      <c r="U34" t="str">
        <f t="shared" si="9"/>
        <v>No T+M+I</v>
      </c>
      <c r="V34">
        <v>290.51652310032273</v>
      </c>
      <c r="W34">
        <v>276.79515064142373</v>
      </c>
      <c r="X34">
        <f t="shared" si="10"/>
        <v>13.721372458898998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306.89999999999998</v>
      </c>
      <c r="D35">
        <v>314</v>
      </c>
      <c r="E35">
        <v>304.10000000000002</v>
      </c>
      <c r="F35">
        <v>308</v>
      </c>
      <c r="G35">
        <f>_xll.TA_TYPPRICE(D35,E35,F35)</f>
        <v>308.7</v>
      </c>
      <c r="H35">
        <v>306.13244087570604</v>
      </c>
      <c r="I35" t="str">
        <f t="shared" si="0"/>
        <v>UP</v>
      </c>
      <c r="J35">
        <v>304.63155543891838</v>
      </c>
      <c r="K35">
        <v>293.57951715943119</v>
      </c>
      <c r="L35" t="str">
        <f t="shared" si="1"/>
        <v>UP</v>
      </c>
      <c r="M35" t="str">
        <f t="shared" si="2"/>
        <v>UP</v>
      </c>
      <c r="N35">
        <v>76.135166277500929</v>
      </c>
      <c r="O35" t="str">
        <f t="shared" si="3"/>
        <v>UP</v>
      </c>
      <c r="P35" t="str">
        <f t="shared" si="4"/>
        <v>UP</v>
      </c>
      <c r="Q35">
        <f t="shared" si="5"/>
        <v>3.8999999999999773</v>
      </c>
      <c r="R35">
        <f t="shared" si="6"/>
        <v>9.8999999999999773</v>
      </c>
      <c r="S35">
        <f t="shared" si="7"/>
        <v>0.39393939393939253</v>
      </c>
      <c r="T35" t="str">
        <f t="shared" si="8"/>
        <v>No Indication</v>
      </c>
      <c r="U35" t="str">
        <f t="shared" si="9"/>
        <v>No T+M+I</v>
      </c>
      <c r="V35">
        <v>293.20628877719616</v>
      </c>
      <c r="W35">
        <v>279.10662096428121</v>
      </c>
      <c r="X35">
        <f t="shared" si="10"/>
        <v>14.099667812914959</v>
      </c>
      <c r="Y35">
        <v>11.400927509762868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309.85000000000002</v>
      </c>
      <c r="D36">
        <v>310.60000000000002</v>
      </c>
      <c r="E36">
        <v>298.3</v>
      </c>
      <c r="F36">
        <v>301</v>
      </c>
      <c r="G36">
        <f>_xll.TA_TYPPRICE(D36,E36,F36)</f>
        <v>303.3</v>
      </c>
      <c r="H36">
        <v>304.71622043785305</v>
      </c>
      <c r="I36" t="str">
        <f t="shared" si="0"/>
        <v>DOWN</v>
      </c>
      <c r="J36">
        <v>305.95787645249209</v>
      </c>
      <c r="K36">
        <v>294.62851334622428</v>
      </c>
      <c r="L36" t="str">
        <f t="shared" si="1"/>
        <v>No Confirmation</v>
      </c>
      <c r="M36" t="str">
        <f t="shared" si="2"/>
        <v>No Trend</v>
      </c>
      <c r="N36">
        <v>56.554875402846982</v>
      </c>
      <c r="O36" t="str">
        <f t="shared" si="3"/>
        <v>No Momentum</v>
      </c>
      <c r="P36" t="str">
        <f t="shared" si="4"/>
        <v>No Trend + Momentum</v>
      </c>
      <c r="Q36">
        <f t="shared" si="5"/>
        <v>2.6999999999999886</v>
      </c>
      <c r="R36">
        <f t="shared" si="6"/>
        <v>12.300000000000011</v>
      </c>
      <c r="S36">
        <f t="shared" si="7"/>
        <v>0.21951219512195008</v>
      </c>
      <c r="T36" t="str">
        <f t="shared" si="8"/>
        <v>No Indication</v>
      </c>
      <c r="U36" t="str">
        <f t="shared" si="9"/>
        <v>No T+M+I</v>
      </c>
      <c r="V36">
        <v>294.40532127301213</v>
      </c>
      <c r="W36">
        <v>280.72835274470481</v>
      </c>
      <c r="X36">
        <f t="shared" si="10"/>
        <v>13.676968528307327</v>
      </c>
      <c r="Y36">
        <v>11.85613571347176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302.89999999999998</v>
      </c>
      <c r="D37">
        <v>303</v>
      </c>
      <c r="E37">
        <v>290.85000000000002</v>
      </c>
      <c r="F37">
        <v>294</v>
      </c>
      <c r="G37">
        <f>_xll.TA_TYPPRICE(D37,E37,F37)</f>
        <v>295.95</v>
      </c>
      <c r="H37">
        <v>300.33311021892655</v>
      </c>
      <c r="I37" t="str">
        <f t="shared" si="0"/>
        <v>DOWN</v>
      </c>
      <c r="J37">
        <v>305.30057057416053</v>
      </c>
      <c r="K37">
        <v>293.78884371372999</v>
      </c>
      <c r="L37" t="str">
        <f t="shared" si="1"/>
        <v>No Confirmation</v>
      </c>
      <c r="M37" t="str">
        <f t="shared" si="2"/>
        <v>No Trend</v>
      </c>
      <c r="N37">
        <v>42.796860806991774</v>
      </c>
      <c r="O37" t="str">
        <f t="shared" si="3"/>
        <v>No Momentum</v>
      </c>
      <c r="P37" t="str">
        <f t="shared" si="4"/>
        <v>No Trend + Momentum</v>
      </c>
      <c r="Q37">
        <f t="shared" si="5"/>
        <v>3.1499999999999773</v>
      </c>
      <c r="R37">
        <f t="shared" si="6"/>
        <v>12.149999999999977</v>
      </c>
      <c r="S37">
        <f t="shared" si="7"/>
        <v>0.25925925925925786</v>
      </c>
      <c r="T37" t="str">
        <f t="shared" si="8"/>
        <v>No Indication</v>
      </c>
      <c r="U37" t="str">
        <f t="shared" si="9"/>
        <v>No T+M+I</v>
      </c>
      <c r="V37">
        <v>294.34296415408721</v>
      </c>
      <c r="W37">
        <v>281.71143772657854</v>
      </c>
      <c r="X37">
        <f t="shared" si="10"/>
        <v>12.631526427508675</v>
      </c>
      <c r="Y37">
        <v>12.011213856279143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292.5</v>
      </c>
      <c r="D38">
        <v>299.95</v>
      </c>
      <c r="E38">
        <v>291.85000000000002</v>
      </c>
      <c r="F38">
        <v>299</v>
      </c>
      <c r="G38">
        <f>_xll.TA_TYPPRICE(D38,E38,F38)</f>
        <v>296.93333333333334</v>
      </c>
      <c r="H38">
        <v>298.63322177612997</v>
      </c>
      <c r="I38" t="str">
        <f t="shared" si="0"/>
        <v>UP</v>
      </c>
      <c r="J38">
        <v>304.11155489101372</v>
      </c>
      <c r="K38">
        <v>293.35798955512331</v>
      </c>
      <c r="L38" t="str">
        <f t="shared" si="1"/>
        <v>No Confirmation</v>
      </c>
      <c r="M38" t="str">
        <f t="shared" si="2"/>
        <v>No Trend</v>
      </c>
      <c r="N38">
        <v>53.00447406850801</v>
      </c>
      <c r="O38" t="str">
        <f t="shared" si="3"/>
        <v>No Momentum</v>
      </c>
      <c r="P38" t="str">
        <f t="shared" si="4"/>
        <v>No Trend + Momentum</v>
      </c>
      <c r="Q38">
        <f t="shared" si="5"/>
        <v>7.1499999999999773</v>
      </c>
      <c r="R38">
        <f t="shared" si="6"/>
        <v>8.0999999999999659</v>
      </c>
      <c r="S38">
        <f t="shared" si="7"/>
        <v>0.88271604938271697</v>
      </c>
      <c r="T38" t="str">
        <f t="shared" si="8"/>
        <v>UP</v>
      </c>
      <c r="U38" t="str">
        <f t="shared" si="9"/>
        <v>No T+M+I</v>
      </c>
      <c r="V38">
        <v>295.05943120730456</v>
      </c>
      <c r="W38">
        <v>282.99207196905422</v>
      </c>
      <c r="X38">
        <f t="shared" si="10"/>
        <v>12.067359238250333</v>
      </c>
      <c r="Y38">
        <v>12.022442932673382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298.89999999999998</v>
      </c>
      <c r="D39">
        <v>307.39999999999998</v>
      </c>
      <c r="E39">
        <v>298.25</v>
      </c>
      <c r="F39">
        <v>302</v>
      </c>
      <c r="G39">
        <f>_xll.TA_TYPPRICE(D39,E39,F39)</f>
        <v>302.55</v>
      </c>
      <c r="H39">
        <v>300.59161088806502</v>
      </c>
      <c r="I39" t="str">
        <f t="shared" si="0"/>
        <v>UP</v>
      </c>
      <c r="J39">
        <v>304.84232047078842</v>
      </c>
      <c r="K39">
        <v>294.44510298731814</v>
      </c>
      <c r="L39" t="str">
        <f t="shared" si="1"/>
        <v>No Confirmation</v>
      </c>
      <c r="M39" t="str">
        <f t="shared" si="2"/>
        <v>No Trend</v>
      </c>
      <c r="N39">
        <v>58.551660305590403</v>
      </c>
      <c r="O39" t="str">
        <f t="shared" si="3"/>
        <v>No Momentum</v>
      </c>
      <c r="P39" t="str">
        <f t="shared" si="4"/>
        <v>No Trend + Momentum</v>
      </c>
      <c r="Q39">
        <f t="shared" si="5"/>
        <v>3.75</v>
      </c>
      <c r="R39">
        <f t="shared" si="6"/>
        <v>9.1499999999999773</v>
      </c>
      <c r="S39">
        <f t="shared" si="7"/>
        <v>0.4098360655737715</v>
      </c>
      <c r="T39" t="str">
        <f t="shared" si="8"/>
        <v>No Indication</v>
      </c>
      <c r="U39" t="str">
        <f t="shared" si="9"/>
        <v>No T+M+I</v>
      </c>
      <c r="V39">
        <v>296.12721102156542</v>
      </c>
      <c r="W39">
        <v>284.40006663801319</v>
      </c>
      <c r="X39">
        <f t="shared" si="10"/>
        <v>11.727144383552229</v>
      </c>
      <c r="Y39">
        <v>11.963383222849151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299.10000000000002</v>
      </c>
      <c r="D40">
        <v>307.75</v>
      </c>
      <c r="E40">
        <v>291</v>
      </c>
      <c r="F40">
        <v>303</v>
      </c>
      <c r="G40">
        <f>_xll.TA_TYPPRICE(D40,E40,F40)</f>
        <v>300.58333333333331</v>
      </c>
      <c r="H40">
        <v>300.5874721106992</v>
      </c>
      <c r="I40" t="str">
        <f t="shared" si="0"/>
        <v>UP</v>
      </c>
      <c r="J40">
        <v>305.48847147727986</v>
      </c>
      <c r="K40">
        <v>293.67952454569189</v>
      </c>
      <c r="L40" t="str">
        <f t="shared" si="1"/>
        <v>No Confirmation</v>
      </c>
      <c r="M40" t="str">
        <f t="shared" si="2"/>
        <v>No Trend</v>
      </c>
      <c r="N40">
        <v>60.494609096687988</v>
      </c>
      <c r="O40" t="str">
        <f t="shared" si="3"/>
        <v>UP</v>
      </c>
      <c r="P40" t="str">
        <f t="shared" si="4"/>
        <v>No Trend + Momentum</v>
      </c>
      <c r="Q40">
        <f t="shared" si="5"/>
        <v>12</v>
      </c>
      <c r="R40">
        <f t="shared" si="6"/>
        <v>16.75</v>
      </c>
      <c r="S40">
        <f t="shared" si="7"/>
        <v>0.71641791044776115</v>
      </c>
      <c r="T40" t="str">
        <f t="shared" si="8"/>
        <v>No Indication</v>
      </c>
      <c r="U40" t="str">
        <f t="shared" si="9"/>
        <v>No T+M+I</v>
      </c>
      <c r="V40">
        <v>297.18456317209382</v>
      </c>
      <c r="W40">
        <v>285.77783947964184</v>
      </c>
      <c r="X40">
        <f t="shared" si="10"/>
        <v>11.406723692451976</v>
      </c>
      <c r="Y40">
        <v>11.852051316769716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303</v>
      </c>
      <c r="D41">
        <v>304.35000000000002</v>
      </c>
      <c r="E41">
        <v>284.60000000000002</v>
      </c>
      <c r="F41">
        <v>290</v>
      </c>
      <c r="G41">
        <f>_xll.TA_TYPPRICE(D41,E41,F41)</f>
        <v>292.98333333333335</v>
      </c>
      <c r="H41">
        <v>296.78540272201627</v>
      </c>
      <c r="I41" t="str">
        <f t="shared" si="0"/>
        <v>DOWN</v>
      </c>
      <c r="J41">
        <v>305.23547781566214</v>
      </c>
      <c r="K41">
        <v>291.66185242442702</v>
      </c>
      <c r="L41" t="str">
        <f t="shared" si="1"/>
        <v>DOWN</v>
      </c>
      <c r="M41" t="str">
        <f t="shared" si="2"/>
        <v>DOWN</v>
      </c>
      <c r="N41">
        <v>34.337961186328258</v>
      </c>
      <c r="O41" t="str">
        <f t="shared" si="3"/>
        <v>DOWN</v>
      </c>
      <c r="P41" t="str">
        <f t="shared" si="4"/>
        <v>DOWN</v>
      </c>
      <c r="Q41">
        <f t="shared" si="5"/>
        <v>5.3999999999999773</v>
      </c>
      <c r="R41">
        <f t="shared" si="6"/>
        <v>19.75</v>
      </c>
      <c r="S41">
        <f t="shared" si="7"/>
        <v>0.27341772151898619</v>
      </c>
      <c r="T41" t="str">
        <f t="shared" si="8"/>
        <v>No Indication</v>
      </c>
      <c r="U41" t="str">
        <f t="shared" si="9"/>
        <v>No T+M+I</v>
      </c>
      <c r="V41">
        <v>296.07924576100248</v>
      </c>
      <c r="W41">
        <v>286.09059211077948</v>
      </c>
      <c r="X41">
        <f t="shared" si="10"/>
        <v>9.9886536502230001</v>
      </c>
      <c r="Y41">
        <v>11.479371783460373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289.5</v>
      </c>
      <c r="D42">
        <v>302.5</v>
      </c>
      <c r="E42">
        <v>289.5</v>
      </c>
      <c r="F42">
        <v>301</v>
      </c>
      <c r="G42">
        <f>_xll.TA_TYPPRICE(D42,E42,F42)</f>
        <v>297.66666666666669</v>
      </c>
      <c r="H42">
        <v>297.22603469434148</v>
      </c>
      <c r="I42" t="str">
        <f t="shared" si="0"/>
        <v>UP</v>
      </c>
      <c r="J42">
        <v>304.62759385662611</v>
      </c>
      <c r="K42">
        <v>291.18144077455435</v>
      </c>
      <c r="L42" t="str">
        <f t="shared" si="1"/>
        <v>No Confirmation</v>
      </c>
      <c r="M42" t="str">
        <f t="shared" si="2"/>
        <v>No Trend</v>
      </c>
      <c r="N42">
        <v>54.943442530821798</v>
      </c>
      <c r="O42" t="str">
        <f t="shared" si="3"/>
        <v>No Momentum</v>
      </c>
      <c r="P42" t="str">
        <f t="shared" si="4"/>
        <v>No Trend + Momentum</v>
      </c>
      <c r="Q42">
        <f t="shared" si="5"/>
        <v>11.5</v>
      </c>
      <c r="R42">
        <f t="shared" si="6"/>
        <v>13</v>
      </c>
      <c r="S42">
        <f t="shared" si="7"/>
        <v>0.88461538461538458</v>
      </c>
      <c r="T42" t="str">
        <f t="shared" si="8"/>
        <v>UP</v>
      </c>
      <c r="U42" t="str">
        <f t="shared" si="9"/>
        <v>No T+M+I</v>
      </c>
      <c r="V42">
        <v>296.8362848746944</v>
      </c>
      <c r="W42">
        <v>287.19499269516621</v>
      </c>
      <c r="X42">
        <f t="shared" si="10"/>
        <v>9.6412921795281932</v>
      </c>
      <c r="Y42">
        <v>11.111755862673936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301</v>
      </c>
      <c r="D43">
        <v>307.45</v>
      </c>
      <c r="E43">
        <v>300</v>
      </c>
      <c r="F43">
        <v>303</v>
      </c>
      <c r="G43">
        <f>_xll.TA_TYPPRICE(D43,E43,F43)</f>
        <v>303.48333333333335</v>
      </c>
      <c r="H43">
        <v>300.35468401383741</v>
      </c>
      <c r="I43" t="str">
        <f t="shared" si="0"/>
        <v>UP</v>
      </c>
      <c r="J43">
        <v>305.2547952218203</v>
      </c>
      <c r="K43">
        <v>293.14112060243116</v>
      </c>
      <c r="L43" t="str">
        <f t="shared" si="1"/>
        <v>No Confirmation</v>
      </c>
      <c r="M43" t="str">
        <f t="shared" si="2"/>
        <v>No Trend</v>
      </c>
      <c r="N43">
        <v>57.942979547129823</v>
      </c>
      <c r="O43" t="str">
        <f t="shared" si="3"/>
        <v>No Momentum</v>
      </c>
      <c r="P43" t="str">
        <f t="shared" si="4"/>
        <v>No Trend + Momentum</v>
      </c>
      <c r="Q43">
        <f t="shared" si="5"/>
        <v>3</v>
      </c>
      <c r="R43">
        <f t="shared" si="6"/>
        <v>7.4499999999999886</v>
      </c>
      <c r="S43">
        <f t="shared" si="7"/>
        <v>0.4026845637583899</v>
      </c>
      <c r="T43" t="str">
        <f t="shared" si="8"/>
        <v>No Indication</v>
      </c>
      <c r="U43" t="str">
        <f t="shared" si="9"/>
        <v>No T+M+I</v>
      </c>
      <c r="V43">
        <v>297.78454874012601</v>
      </c>
      <c r="W43">
        <v>288.36573397700573</v>
      </c>
      <c r="X43">
        <f t="shared" si="10"/>
        <v>9.418814763120281</v>
      </c>
      <c r="Y43">
        <v>10.773167642763205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301</v>
      </c>
      <c r="D44">
        <v>302.95</v>
      </c>
      <c r="E44">
        <v>291.5</v>
      </c>
      <c r="F44">
        <v>294</v>
      </c>
      <c r="G44">
        <f>_xll.TA_TYPPRICE(D44,E44,F44)</f>
        <v>296.15000000000003</v>
      </c>
      <c r="H44">
        <v>298.25234200691875</v>
      </c>
      <c r="I44" t="str">
        <f t="shared" si="0"/>
        <v>DOWN</v>
      </c>
      <c r="J44">
        <v>304.74261850586021</v>
      </c>
      <c r="K44">
        <v>292.77642713522425</v>
      </c>
      <c r="L44" t="str">
        <f t="shared" si="1"/>
        <v>No Confirmation</v>
      </c>
      <c r="M44" t="str">
        <f t="shared" si="2"/>
        <v>No Trend</v>
      </c>
      <c r="N44">
        <v>42.156552849574403</v>
      </c>
      <c r="O44" t="str">
        <f t="shared" si="3"/>
        <v>No Momentum</v>
      </c>
      <c r="P44" t="str">
        <f t="shared" si="4"/>
        <v>No Trend + Momentum</v>
      </c>
      <c r="Q44">
        <f t="shared" si="5"/>
        <v>2.5</v>
      </c>
      <c r="R44">
        <f t="shared" si="6"/>
        <v>11.449999999999989</v>
      </c>
      <c r="S44">
        <f t="shared" si="7"/>
        <v>0.21834061135371199</v>
      </c>
      <c r="T44" t="str">
        <f t="shared" si="8"/>
        <v>No Indication</v>
      </c>
      <c r="U44" t="str">
        <f t="shared" si="9"/>
        <v>No T+M+I</v>
      </c>
      <c r="V44">
        <v>297.2023104724143</v>
      </c>
      <c r="W44">
        <v>288.78308701574605</v>
      </c>
      <c r="X44">
        <f t="shared" si="10"/>
        <v>8.4192234566682487</v>
      </c>
      <c r="Y44">
        <v>10.302378805544214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298.89999999999998</v>
      </c>
      <c r="D45">
        <v>306</v>
      </c>
      <c r="E45">
        <v>291.7</v>
      </c>
      <c r="F45">
        <v>293</v>
      </c>
      <c r="G45">
        <f>_xll.TA_TYPPRICE(D45,E45,F45)</f>
        <v>296.90000000000003</v>
      </c>
      <c r="H45">
        <v>297.57617100345942</v>
      </c>
      <c r="I45" t="str">
        <f t="shared" si="0"/>
        <v>DOWN</v>
      </c>
      <c r="J45">
        <v>305.02203661566904</v>
      </c>
      <c r="K45">
        <v>292.53722110517441</v>
      </c>
      <c r="L45" t="str">
        <f t="shared" si="1"/>
        <v>No Confirmation</v>
      </c>
      <c r="M45" t="str">
        <f t="shared" si="2"/>
        <v>No Trend</v>
      </c>
      <c r="N45">
        <v>40.61951265175334</v>
      </c>
      <c r="O45" t="str">
        <f t="shared" si="3"/>
        <v>No Momentum</v>
      </c>
      <c r="P45" t="str">
        <f t="shared" si="4"/>
        <v>No Trend + Momentum</v>
      </c>
      <c r="Q45">
        <f t="shared" si="5"/>
        <v>1.3000000000000114</v>
      </c>
      <c r="R45">
        <f t="shared" si="6"/>
        <v>14.300000000000011</v>
      </c>
      <c r="S45">
        <f t="shared" si="7"/>
        <v>9.0909090909091633E-2</v>
      </c>
      <c r="T45" t="str">
        <f t="shared" si="8"/>
        <v>DOWN</v>
      </c>
      <c r="U45" t="str">
        <f t="shared" si="9"/>
        <v>No T+M+I</v>
      </c>
      <c r="V45">
        <v>296.55580116896596</v>
      </c>
      <c r="W45">
        <v>289.0954509405056</v>
      </c>
      <c r="X45">
        <f t="shared" si="10"/>
        <v>7.4603502284603564</v>
      </c>
      <c r="Y45">
        <v>9.7339730901274422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294.85000000000002</v>
      </c>
      <c r="D46">
        <v>300.5</v>
      </c>
      <c r="E46">
        <v>290.10000000000002</v>
      </c>
      <c r="F46">
        <v>293</v>
      </c>
      <c r="G46">
        <f>_xll.TA_TYPPRICE(D46,E46,F46)</f>
        <v>294.53333333333336</v>
      </c>
      <c r="H46">
        <v>296.05475216839636</v>
      </c>
      <c r="I46" t="str">
        <f t="shared" si="0"/>
        <v>DOWN</v>
      </c>
      <c r="J46">
        <v>304.01713958996481</v>
      </c>
      <c r="K46">
        <v>291.99561641513566</v>
      </c>
      <c r="L46" t="str">
        <f t="shared" si="1"/>
        <v>No Confirmation</v>
      </c>
      <c r="M46" t="str">
        <f t="shared" si="2"/>
        <v>No Trend</v>
      </c>
      <c r="N46">
        <v>40.61951265175334</v>
      </c>
      <c r="O46" t="str">
        <f t="shared" si="3"/>
        <v>No Momentum</v>
      </c>
      <c r="P46" t="str">
        <f t="shared" si="4"/>
        <v>No Trend + Momentum</v>
      </c>
      <c r="Q46">
        <f t="shared" si="5"/>
        <v>2.8999999999999773</v>
      </c>
      <c r="R46">
        <f t="shared" si="6"/>
        <v>10.399999999999977</v>
      </c>
      <c r="S46">
        <f t="shared" si="7"/>
        <v>0.27884615384615224</v>
      </c>
      <c r="T46" t="str">
        <f t="shared" si="8"/>
        <v>No Indication</v>
      </c>
      <c r="U46" t="str">
        <f t="shared" si="9"/>
        <v>No T+M+I</v>
      </c>
      <c r="V46">
        <v>296.00875483527886</v>
      </c>
      <c r="W46">
        <v>289.38467679676444</v>
      </c>
      <c r="X46">
        <f t="shared" si="10"/>
        <v>6.6240780385144262</v>
      </c>
      <c r="Y46">
        <v>9.1119940798048393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294.3</v>
      </c>
      <c r="D47">
        <v>294.3</v>
      </c>
      <c r="E47">
        <v>284.60000000000002</v>
      </c>
      <c r="F47">
        <v>287</v>
      </c>
      <c r="G47">
        <f>_xll.TA_TYPPRICE(D47,E47,F47)</f>
        <v>288.63333333333338</v>
      </c>
      <c r="H47">
        <v>292.3440427508649</v>
      </c>
      <c r="I47" t="str">
        <f t="shared" si="0"/>
        <v>DOWN</v>
      </c>
      <c r="J47">
        <v>301.85777523663933</v>
      </c>
      <c r="K47">
        <v>290.35214610066106</v>
      </c>
      <c r="L47" t="str">
        <f t="shared" si="1"/>
        <v>DOWN</v>
      </c>
      <c r="M47" t="str">
        <f t="shared" si="2"/>
        <v>DOWN</v>
      </c>
      <c r="N47">
        <v>30.272061093325416</v>
      </c>
      <c r="O47" t="str">
        <f t="shared" si="3"/>
        <v>DOWN</v>
      </c>
      <c r="P47" t="str">
        <f t="shared" si="4"/>
        <v>DOWN</v>
      </c>
      <c r="Q47">
        <f t="shared" si="5"/>
        <v>2.3999999999999773</v>
      </c>
      <c r="R47">
        <f t="shared" si="6"/>
        <v>9.6999999999999886</v>
      </c>
      <c r="S47">
        <f t="shared" si="7"/>
        <v>0.24742268041236909</v>
      </c>
      <c r="T47" t="str">
        <f t="shared" si="8"/>
        <v>No Indication</v>
      </c>
      <c r="U47" t="str">
        <f t="shared" si="9"/>
        <v>No T+M+I</v>
      </c>
      <c r="V47">
        <v>294.62279255292827</v>
      </c>
      <c r="W47">
        <v>289.2080340710782</v>
      </c>
      <c r="X47">
        <f t="shared" si="10"/>
        <v>5.4147584818500718</v>
      </c>
      <c r="Y47">
        <v>8.3725469602138851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287.95</v>
      </c>
      <c r="D48">
        <v>291.3</v>
      </c>
      <c r="E48">
        <v>287.14999999999998</v>
      </c>
      <c r="F48">
        <v>289</v>
      </c>
      <c r="G48">
        <f>_xll.TA_TYPPRICE(D48,E48,F48)</f>
        <v>289.15000000000003</v>
      </c>
      <c r="H48">
        <v>290.7470213754325</v>
      </c>
      <c r="I48" t="str">
        <f t="shared" si="0"/>
        <v>DOWN</v>
      </c>
      <c r="J48">
        <v>299.51160296183059</v>
      </c>
      <c r="K48">
        <v>289.64055807829192</v>
      </c>
      <c r="L48" t="str">
        <f t="shared" si="1"/>
        <v>DOWN</v>
      </c>
      <c r="M48" t="str">
        <f t="shared" si="2"/>
        <v>DOWN</v>
      </c>
      <c r="N48">
        <v>36.962943225071513</v>
      </c>
      <c r="O48" t="str">
        <f t="shared" si="3"/>
        <v>DOWN</v>
      </c>
      <c r="P48" t="str">
        <f t="shared" si="4"/>
        <v>DOWN</v>
      </c>
      <c r="Q48">
        <f t="shared" si="5"/>
        <v>1.8500000000000227</v>
      </c>
      <c r="R48">
        <f t="shared" si="6"/>
        <v>4.1500000000000341</v>
      </c>
      <c r="S48">
        <f t="shared" si="7"/>
        <v>0.44578313253012231</v>
      </c>
      <c r="T48" t="str">
        <f t="shared" si="8"/>
        <v>No Indication</v>
      </c>
      <c r="U48" t="str">
        <f t="shared" si="9"/>
        <v>No T+M+I</v>
      </c>
      <c r="V48">
        <v>293.75774754478545</v>
      </c>
      <c r="W48">
        <v>289.19262413988724</v>
      </c>
      <c r="X48">
        <f t="shared" si="10"/>
        <v>4.5651234048982019</v>
      </c>
      <c r="Y48">
        <v>7.6110622491507485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289.95</v>
      </c>
      <c r="D49">
        <v>291</v>
      </c>
      <c r="E49">
        <v>285</v>
      </c>
      <c r="F49">
        <v>288</v>
      </c>
      <c r="G49">
        <f>_xll.TA_TYPPRICE(D49,E49,F49)</f>
        <v>288</v>
      </c>
      <c r="H49">
        <v>289.37351068771625</v>
      </c>
      <c r="I49" t="str">
        <f t="shared" si="0"/>
        <v>DOWN</v>
      </c>
      <c r="J49">
        <v>297.62013563697934</v>
      </c>
      <c r="K49">
        <v>288.60932294978261</v>
      </c>
      <c r="L49" t="str">
        <f t="shared" si="1"/>
        <v>DOWN</v>
      </c>
      <c r="M49" t="str">
        <f t="shared" si="2"/>
        <v>DOWN</v>
      </c>
      <c r="N49">
        <v>34.871585783873741</v>
      </c>
      <c r="O49" t="str">
        <f t="shared" si="3"/>
        <v>DOWN</v>
      </c>
      <c r="P49" t="str">
        <f t="shared" si="4"/>
        <v>DOWN</v>
      </c>
      <c r="Q49">
        <f t="shared" si="5"/>
        <v>3</v>
      </c>
      <c r="R49">
        <f t="shared" si="6"/>
        <v>6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292.87194023020305</v>
      </c>
      <c r="W49">
        <v>289.10428161100668</v>
      </c>
      <c r="X49">
        <f t="shared" si="10"/>
        <v>3.7676586191963679</v>
      </c>
      <c r="Y49">
        <v>6.8423815231598724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274.39999999999998</v>
      </c>
      <c r="D50">
        <v>290.5</v>
      </c>
      <c r="E50">
        <v>274.39999999999998</v>
      </c>
      <c r="F50">
        <v>287</v>
      </c>
      <c r="G50">
        <f>_xll.TA_TYPPRICE(D50,E50,F50)</f>
        <v>283.96666666666664</v>
      </c>
      <c r="H50">
        <v>286.67008867719142</v>
      </c>
      <c r="I50" t="str">
        <f t="shared" si="0"/>
        <v>UP</v>
      </c>
      <c r="J50">
        <v>296.03788327320615</v>
      </c>
      <c r="K50">
        <v>285.45169562760867</v>
      </c>
      <c r="L50" t="str">
        <f t="shared" si="1"/>
        <v>No Confirmation</v>
      </c>
      <c r="M50" t="str">
        <f t="shared" si="2"/>
        <v>No Trend</v>
      </c>
      <c r="N50">
        <v>32.568205904525698</v>
      </c>
      <c r="O50" t="str">
        <f t="shared" si="3"/>
        <v>DOWN</v>
      </c>
      <c r="P50" t="str">
        <f t="shared" si="4"/>
        <v>No Trend + Momentum</v>
      </c>
      <c r="Q50">
        <f t="shared" si="5"/>
        <v>12.600000000000023</v>
      </c>
      <c r="R50">
        <f t="shared" si="6"/>
        <v>16.100000000000023</v>
      </c>
      <c r="S50">
        <f t="shared" si="7"/>
        <v>0.78260869565217417</v>
      </c>
      <c r="T50" t="str">
        <f t="shared" si="8"/>
        <v>No Indication</v>
      </c>
      <c r="U50" t="str">
        <f t="shared" si="9"/>
        <v>No T+M+I</v>
      </c>
      <c r="V50">
        <v>291.96856481017181</v>
      </c>
      <c r="W50">
        <v>288.94840889908028</v>
      </c>
      <c r="X50">
        <f t="shared" si="10"/>
        <v>3.0201559110915355</v>
      </c>
      <c r="Y50">
        <v>6.0779364007462053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290.89999999999998</v>
      </c>
      <c r="D51">
        <v>291.55</v>
      </c>
      <c r="E51">
        <v>280</v>
      </c>
      <c r="F51">
        <v>280</v>
      </c>
      <c r="G51">
        <f>_xll.TA_TYPPRICE(D51,E51,F51)</f>
        <v>283.84999999999997</v>
      </c>
      <c r="H51">
        <v>285.26004433859566</v>
      </c>
      <c r="I51" t="str">
        <f t="shared" si="0"/>
        <v>DOWN</v>
      </c>
      <c r="J51">
        <v>295.04057587916031</v>
      </c>
      <c r="K51">
        <v>284.24020771036231</v>
      </c>
      <c r="L51" t="str">
        <f t="shared" si="1"/>
        <v>DOWN</v>
      </c>
      <c r="M51" t="str">
        <f t="shared" si="2"/>
        <v>DOWN</v>
      </c>
      <c r="N51">
        <v>20.639364833689054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11.550000000000011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290.12724714706843</v>
      </c>
      <c r="W51">
        <v>288.28556379544472</v>
      </c>
      <c r="X51">
        <f t="shared" si="10"/>
        <v>1.8416833516237148</v>
      </c>
      <c r="Y51">
        <v>5.230685790921707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281.85000000000002</v>
      </c>
      <c r="D52">
        <v>284.39999999999998</v>
      </c>
      <c r="E52">
        <v>278.10000000000002</v>
      </c>
      <c r="F52">
        <v>283</v>
      </c>
      <c r="G52">
        <f>_xll.TA_TYPPRICE(D52,E52,F52)</f>
        <v>281.83333333333331</v>
      </c>
      <c r="H52">
        <v>283.54668883596446</v>
      </c>
      <c r="I52" t="str">
        <f t="shared" si="0"/>
        <v>DOWN</v>
      </c>
      <c r="J52">
        <v>292.67600346156911</v>
      </c>
      <c r="K52">
        <v>282.87571710805958</v>
      </c>
      <c r="L52" t="str">
        <f t="shared" si="1"/>
        <v>No Confirmation</v>
      </c>
      <c r="M52" t="str">
        <f t="shared" si="2"/>
        <v>No Trend</v>
      </c>
      <c r="N52">
        <v>33.657016425671173</v>
      </c>
      <c r="O52" t="str">
        <f t="shared" si="3"/>
        <v>DOWN</v>
      </c>
      <c r="P52" t="str">
        <f t="shared" si="4"/>
        <v>No Trend + Momentum</v>
      </c>
      <c r="Q52">
        <f t="shared" si="5"/>
        <v>4.8999999999999773</v>
      </c>
      <c r="R52">
        <f t="shared" si="6"/>
        <v>6.2999999999999545</v>
      </c>
      <c r="S52">
        <f t="shared" si="7"/>
        <v>0.77777777777777979</v>
      </c>
      <c r="T52" t="str">
        <f t="shared" si="8"/>
        <v>No Indication</v>
      </c>
      <c r="U52" t="str">
        <f t="shared" si="9"/>
        <v>No T+M+I</v>
      </c>
      <c r="V52">
        <v>289.03074758598098</v>
      </c>
      <c r="W52">
        <v>287.8940405513377</v>
      </c>
      <c r="X52">
        <f t="shared" si="10"/>
        <v>1.1367070346432797</v>
      </c>
      <c r="Y52">
        <v>4.4118900396660212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283.8</v>
      </c>
      <c r="D53">
        <v>285.35000000000002</v>
      </c>
      <c r="E53">
        <v>282</v>
      </c>
      <c r="F53">
        <v>284</v>
      </c>
      <c r="G53">
        <f>_xll.TA_TYPPRICE(D53,E53,F53)</f>
        <v>283.78333333333336</v>
      </c>
      <c r="H53">
        <v>283.66501108464888</v>
      </c>
      <c r="I53" t="str">
        <f t="shared" si="0"/>
        <v>UP</v>
      </c>
      <c r="J53">
        <v>291.04800269233152</v>
      </c>
      <c r="K53">
        <v>282.68111330626857</v>
      </c>
      <c r="L53" t="str">
        <f t="shared" si="1"/>
        <v>No Confirmation</v>
      </c>
      <c r="M53" t="str">
        <f t="shared" si="2"/>
        <v>No Trend</v>
      </c>
      <c r="N53">
        <v>37.901248616055597</v>
      </c>
      <c r="O53" t="str">
        <f t="shared" si="3"/>
        <v>DOWN</v>
      </c>
      <c r="P53" t="str">
        <f t="shared" si="4"/>
        <v>No Trend + Momentum</v>
      </c>
      <c r="Q53">
        <f t="shared" si="5"/>
        <v>2</v>
      </c>
      <c r="R53">
        <f t="shared" si="6"/>
        <v>3.3500000000000227</v>
      </c>
      <c r="S53">
        <f t="shared" si="7"/>
        <v>0.59701492537313028</v>
      </c>
      <c r="T53" t="str">
        <f t="shared" si="8"/>
        <v>No Indication</v>
      </c>
      <c r="U53" t="str">
        <f t="shared" si="9"/>
        <v>No T+M+I</v>
      </c>
      <c r="V53">
        <v>288.25678641890698</v>
      </c>
      <c r="W53">
        <v>287.60559310309048</v>
      </c>
      <c r="X53">
        <f t="shared" si="10"/>
        <v>0.65119331581649931</v>
      </c>
      <c r="Y53">
        <v>3.6597506948961169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284.05</v>
      </c>
      <c r="D54">
        <v>284.95</v>
      </c>
      <c r="E54">
        <v>281.05</v>
      </c>
      <c r="F54">
        <v>283</v>
      </c>
      <c r="G54">
        <f>_xll.TA_TYPPRICE(D54,E54,F54)</f>
        <v>283</v>
      </c>
      <c r="H54">
        <v>283.33250554232444</v>
      </c>
      <c r="I54" t="str">
        <f t="shared" si="0"/>
        <v>DOWN</v>
      </c>
      <c r="J54">
        <v>289.6928909829245</v>
      </c>
      <c r="K54">
        <v>282.31864368265332</v>
      </c>
      <c r="L54" t="str">
        <f t="shared" si="1"/>
        <v>No Confirmation</v>
      </c>
      <c r="M54" t="str">
        <f t="shared" si="2"/>
        <v>No Trend</v>
      </c>
      <c r="N54">
        <v>35.094801041103878</v>
      </c>
      <c r="O54" t="str">
        <f t="shared" si="3"/>
        <v>DOWN</v>
      </c>
      <c r="P54" t="str">
        <f t="shared" si="4"/>
        <v>No Trend + Momentum</v>
      </c>
      <c r="Q54">
        <f t="shared" si="5"/>
        <v>1.9499999999999886</v>
      </c>
      <c r="R54">
        <f t="shared" si="6"/>
        <v>3.8999999999999773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287.44805004676743</v>
      </c>
      <c r="W54">
        <v>287.26443805841711</v>
      </c>
      <c r="X54">
        <f t="shared" si="10"/>
        <v>0.18361198835032155</v>
      </c>
      <c r="Y54">
        <v>2.9645229535869579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284.25</v>
      </c>
      <c r="D55">
        <v>294.8</v>
      </c>
      <c r="E55">
        <v>281.75</v>
      </c>
      <c r="F55">
        <v>294</v>
      </c>
      <c r="G55">
        <f>_xll.TA_TYPPRICE(D55,E55,F55)</f>
        <v>290.18333333333334</v>
      </c>
      <c r="H55">
        <v>286.75791943782889</v>
      </c>
      <c r="I55" t="str">
        <f t="shared" si="0"/>
        <v>UP</v>
      </c>
      <c r="J55">
        <v>290.82780409783015</v>
      </c>
      <c r="K55">
        <v>282.19227841984144</v>
      </c>
      <c r="L55" t="str">
        <f t="shared" si="1"/>
        <v>UP</v>
      </c>
      <c r="M55" t="str">
        <f t="shared" si="2"/>
        <v>UP</v>
      </c>
      <c r="N55">
        <v>67.83904812168619</v>
      </c>
      <c r="O55" t="str">
        <f t="shared" si="3"/>
        <v>UP</v>
      </c>
      <c r="P55" t="str">
        <f t="shared" si="4"/>
        <v>UP</v>
      </c>
      <c r="Q55">
        <f t="shared" si="5"/>
        <v>12.25</v>
      </c>
      <c r="R55">
        <f t="shared" si="6"/>
        <v>13.050000000000011</v>
      </c>
      <c r="S55">
        <f t="shared" si="7"/>
        <v>0.93869731800766198</v>
      </c>
      <c r="T55" t="str">
        <f t="shared" si="8"/>
        <v>UP</v>
      </c>
      <c r="U55" t="str">
        <f t="shared" si="9"/>
        <v>UP</v>
      </c>
      <c r="V55">
        <v>288.45604234726477</v>
      </c>
      <c r="W55">
        <v>287.76336857260844</v>
      </c>
      <c r="X55">
        <f t="shared" si="10"/>
        <v>0.69267377465632762</v>
      </c>
      <c r="Y55">
        <v>2.5101531178008321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293.95</v>
      </c>
      <c r="D56">
        <v>294</v>
      </c>
      <c r="E56">
        <v>287.14999999999998</v>
      </c>
      <c r="F56">
        <v>293</v>
      </c>
      <c r="G56">
        <f>_xll.TA_TYPPRICE(D56,E56,F56)</f>
        <v>291.38333333333333</v>
      </c>
      <c r="H56">
        <v>289.07062638558114</v>
      </c>
      <c r="I56" t="str">
        <f t="shared" si="0"/>
        <v>UP</v>
      </c>
      <c r="J56">
        <v>291.53273652053457</v>
      </c>
      <c r="K56">
        <v>283.29399432654333</v>
      </c>
      <c r="L56" t="str">
        <f t="shared" si="1"/>
        <v>UP</v>
      </c>
      <c r="M56" t="str">
        <f t="shared" si="2"/>
        <v>UP</v>
      </c>
      <c r="N56">
        <v>64.160787187005596</v>
      </c>
      <c r="O56" t="str">
        <f t="shared" si="3"/>
        <v>UP</v>
      </c>
      <c r="P56" t="str">
        <f t="shared" si="4"/>
        <v>UP</v>
      </c>
      <c r="Q56">
        <f t="shared" si="5"/>
        <v>5.8500000000000227</v>
      </c>
      <c r="R56">
        <f t="shared" si="6"/>
        <v>6.8500000000000227</v>
      </c>
      <c r="S56">
        <f t="shared" si="7"/>
        <v>0.8540145985401465</v>
      </c>
      <c r="T56" t="str">
        <f t="shared" si="8"/>
        <v>UP</v>
      </c>
      <c r="U56" t="str">
        <f t="shared" si="9"/>
        <v>UP</v>
      </c>
      <c r="V56">
        <v>289.1551127553779</v>
      </c>
      <c r="W56">
        <v>288.15126719685969</v>
      </c>
      <c r="X56">
        <f t="shared" si="10"/>
        <v>1.0038455585182078</v>
      </c>
      <c r="Y56">
        <v>2.2088916059443071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292.14999999999998</v>
      </c>
      <c r="D57">
        <v>294.60000000000002</v>
      </c>
      <c r="E57">
        <v>284.85000000000002</v>
      </c>
      <c r="F57">
        <v>290</v>
      </c>
      <c r="G57">
        <f>_xll.TA_TYPPRICE(D57,E57,F57)</f>
        <v>289.81666666666666</v>
      </c>
      <c r="H57">
        <v>289.44364652612387</v>
      </c>
      <c r="I57" t="str">
        <f t="shared" si="0"/>
        <v>UP</v>
      </c>
      <c r="J57">
        <v>292.21435062708247</v>
      </c>
      <c r="K57">
        <v>283.63977336508924</v>
      </c>
      <c r="L57" t="str">
        <f t="shared" si="1"/>
        <v>No Confirmation</v>
      </c>
      <c r="M57" t="str">
        <f t="shared" si="2"/>
        <v>No Trend</v>
      </c>
      <c r="N57">
        <v>53.319515018892751</v>
      </c>
      <c r="O57" t="str">
        <f t="shared" si="3"/>
        <v>No Momentum</v>
      </c>
      <c r="P57" t="str">
        <f t="shared" si="4"/>
        <v>No Trend + Momentum</v>
      </c>
      <c r="Q57">
        <f t="shared" si="5"/>
        <v>5.1499999999999773</v>
      </c>
      <c r="R57">
        <f t="shared" si="6"/>
        <v>9.75</v>
      </c>
      <c r="S57">
        <f t="shared" si="7"/>
        <v>0.52820512820512588</v>
      </c>
      <c r="T57" t="str">
        <f t="shared" si="8"/>
        <v>No Indication</v>
      </c>
      <c r="U57" t="str">
        <f t="shared" si="9"/>
        <v>No T+M+I</v>
      </c>
      <c r="V57">
        <v>289.28509540839667</v>
      </c>
      <c r="W57">
        <v>288.28821036746268</v>
      </c>
      <c r="X57">
        <f t="shared" si="10"/>
        <v>0.99688504093398933</v>
      </c>
      <c r="Y57">
        <v>1.9664902929422436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292</v>
      </c>
      <c r="D58">
        <v>292.89999999999998</v>
      </c>
      <c r="E58">
        <v>285</v>
      </c>
      <c r="F58">
        <v>285</v>
      </c>
      <c r="G58">
        <f>_xll.TA_TYPPRICE(D58,E58,F58)</f>
        <v>287.63333333333333</v>
      </c>
      <c r="H58">
        <v>288.5384899297286</v>
      </c>
      <c r="I58" t="str">
        <f t="shared" si="0"/>
        <v>DOWN</v>
      </c>
      <c r="J58">
        <v>292.36671715439746</v>
      </c>
      <c r="K58">
        <v>283.94204595062496</v>
      </c>
      <c r="L58" t="str">
        <f t="shared" si="1"/>
        <v>No Confirmation</v>
      </c>
      <c r="M58" t="str">
        <f t="shared" si="2"/>
        <v>No Trend</v>
      </c>
      <c r="N58">
        <v>39.436880724305965</v>
      </c>
      <c r="O58" t="str">
        <f t="shared" si="3"/>
        <v>DOWN</v>
      </c>
      <c r="P58" t="str">
        <f t="shared" si="4"/>
        <v>No Trend + Momentum</v>
      </c>
      <c r="Q58">
        <f t="shared" si="5"/>
        <v>0</v>
      </c>
      <c r="R58">
        <f t="shared" si="6"/>
        <v>7.8999999999999773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288.62584996095103</v>
      </c>
      <c r="W58">
        <v>288.04463922913209</v>
      </c>
      <c r="X58">
        <f t="shared" si="10"/>
        <v>0.58121073181894189</v>
      </c>
      <c r="Y58">
        <v>1.6894343807175833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286.3</v>
      </c>
      <c r="D59">
        <v>290.25</v>
      </c>
      <c r="E59">
        <v>285</v>
      </c>
      <c r="F59">
        <v>286</v>
      </c>
      <c r="G59">
        <f>_xll.TA_TYPPRICE(D59,E59,F59)</f>
        <v>287.08333333333331</v>
      </c>
      <c r="H59">
        <v>287.81091163153098</v>
      </c>
      <c r="I59" t="str">
        <f t="shared" si="0"/>
        <v>DOWN</v>
      </c>
      <c r="J59">
        <v>291.89633556453134</v>
      </c>
      <c r="K59">
        <v>284.17714685048605</v>
      </c>
      <c r="L59" t="str">
        <f t="shared" si="1"/>
        <v>No Confirmation</v>
      </c>
      <c r="M59" t="str">
        <f t="shared" si="2"/>
        <v>No Trend</v>
      </c>
      <c r="N59">
        <v>43.138118031116882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5.25</v>
      </c>
      <c r="S59">
        <f t="shared" si="7"/>
        <v>0.19047619047619047</v>
      </c>
      <c r="T59" t="str">
        <f t="shared" si="8"/>
        <v>DOWN</v>
      </c>
      <c r="U59" t="str">
        <f t="shared" si="9"/>
        <v>No T+M+I</v>
      </c>
      <c r="V59">
        <v>288.22187304388166</v>
      </c>
      <c r="W59">
        <v>287.89318447141858</v>
      </c>
      <c r="X59">
        <f t="shared" si="10"/>
        <v>0.32868857246307925</v>
      </c>
      <c r="Y59">
        <v>1.4172852190666825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288.95</v>
      </c>
      <c r="D60">
        <v>288.95</v>
      </c>
      <c r="E60">
        <v>283.14999999999998</v>
      </c>
      <c r="F60">
        <v>284</v>
      </c>
      <c r="G60">
        <f>_xll.TA_TYPPRICE(D60,E60,F60)</f>
        <v>285.36666666666662</v>
      </c>
      <c r="H60">
        <v>286.58878914909883</v>
      </c>
      <c r="I60" t="str">
        <f t="shared" si="0"/>
        <v>DOWN</v>
      </c>
      <c r="J60">
        <v>291.24159432796881</v>
      </c>
      <c r="K60">
        <v>283.94889199482247</v>
      </c>
      <c r="L60" t="str">
        <f t="shared" si="1"/>
        <v>No Confirmation</v>
      </c>
      <c r="M60" t="str">
        <f t="shared" si="2"/>
        <v>No Trend</v>
      </c>
      <c r="N60">
        <v>37.420806607760802</v>
      </c>
      <c r="O60" t="str">
        <f t="shared" si="3"/>
        <v>DOWN</v>
      </c>
      <c r="P60" t="str">
        <f t="shared" si="4"/>
        <v>No Trend + Momentum</v>
      </c>
      <c r="Q60">
        <f t="shared" si="5"/>
        <v>0.85000000000002274</v>
      </c>
      <c r="R60">
        <f t="shared" si="6"/>
        <v>5.8000000000000114</v>
      </c>
      <c r="S60">
        <f t="shared" si="7"/>
        <v>0.14655172413793466</v>
      </c>
      <c r="T60" t="str">
        <f t="shared" si="8"/>
        <v>DOWN</v>
      </c>
      <c r="U60" t="str">
        <f t="shared" si="9"/>
        <v>No T+M+I</v>
      </c>
      <c r="V60">
        <v>287.57235411405372</v>
      </c>
      <c r="W60">
        <v>287.60480043649869</v>
      </c>
      <c r="X60">
        <f t="shared" si="10"/>
        <v>-3.24463224449687E-2</v>
      </c>
      <c r="Y60">
        <v>1.1273389107643523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287.95</v>
      </c>
      <c r="D61">
        <v>290</v>
      </c>
      <c r="E61">
        <v>284</v>
      </c>
      <c r="F61">
        <v>288</v>
      </c>
      <c r="G61">
        <f>_xll.TA_TYPPRICE(D61,E61,F61)</f>
        <v>287.33333333333331</v>
      </c>
      <c r="H61">
        <v>286.96106124121604</v>
      </c>
      <c r="I61" t="str">
        <f t="shared" si="0"/>
        <v>UP</v>
      </c>
      <c r="J61">
        <v>290.96568447730908</v>
      </c>
      <c r="K61">
        <v>283.96024932930635</v>
      </c>
      <c r="L61" t="str">
        <f t="shared" si="1"/>
        <v>No Confirmation</v>
      </c>
      <c r="M61" t="str">
        <f t="shared" si="2"/>
        <v>No Trend</v>
      </c>
      <c r="N61">
        <v>52.99524665677864</v>
      </c>
      <c r="O61" t="str">
        <f t="shared" si="3"/>
        <v>No Momentum</v>
      </c>
      <c r="P61" t="str">
        <f t="shared" si="4"/>
        <v>No Trend + Momentum</v>
      </c>
      <c r="Q61">
        <f t="shared" si="5"/>
        <v>4</v>
      </c>
      <c r="R61">
        <f t="shared" si="6"/>
        <v>6</v>
      </c>
      <c r="S61">
        <f t="shared" si="7"/>
        <v>0.66666666666666663</v>
      </c>
      <c r="T61" t="str">
        <f t="shared" si="8"/>
        <v>No Indication</v>
      </c>
      <c r="U61" t="str">
        <f t="shared" si="9"/>
        <v>No T+M+I</v>
      </c>
      <c r="V61">
        <v>287.63814578881471</v>
      </c>
      <c r="W61">
        <v>287.63407447823954</v>
      </c>
      <c r="X61">
        <f t="shared" si="10"/>
        <v>4.071310575170628E-3</v>
      </c>
      <c r="Y61">
        <v>0.90268539072651599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288</v>
      </c>
      <c r="D62">
        <v>300.85000000000002</v>
      </c>
      <c r="E62">
        <v>287.10000000000002</v>
      </c>
      <c r="F62">
        <v>298</v>
      </c>
      <c r="G62">
        <f>_xll.TA_TYPPRICE(D62,E62,F62)</f>
        <v>295.31666666666666</v>
      </c>
      <c r="H62">
        <v>291.13886395394138</v>
      </c>
      <c r="I62" t="str">
        <f t="shared" si="0"/>
        <v>UP</v>
      </c>
      <c r="J62">
        <v>293.16219903790704</v>
      </c>
      <c r="K62">
        <v>284.65797170057164</v>
      </c>
      <c r="L62" t="str">
        <f t="shared" si="1"/>
        <v>UP</v>
      </c>
      <c r="M62" t="str">
        <f t="shared" si="2"/>
        <v>UP</v>
      </c>
      <c r="N62">
        <v>73.559212871771322</v>
      </c>
      <c r="O62" t="str">
        <f t="shared" si="3"/>
        <v>UP</v>
      </c>
      <c r="P62" t="str">
        <f t="shared" si="4"/>
        <v>UP</v>
      </c>
      <c r="Q62">
        <f t="shared" si="5"/>
        <v>10.899999999999977</v>
      </c>
      <c r="R62">
        <f t="shared" si="6"/>
        <v>13.75</v>
      </c>
      <c r="S62">
        <f t="shared" si="7"/>
        <v>0.79272727272727106</v>
      </c>
      <c r="T62" t="str">
        <f t="shared" si="8"/>
        <v>No Indication</v>
      </c>
      <c r="U62" t="str">
        <f t="shared" si="9"/>
        <v>No T+M+I</v>
      </c>
      <c r="V62">
        <v>289.23227720592013</v>
      </c>
      <c r="W62">
        <v>288.40192081318474</v>
      </c>
      <c r="X62">
        <f t="shared" si="10"/>
        <v>0.83035639273538209</v>
      </c>
      <c r="Y62">
        <v>0.88821959112828919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301.89999999999998</v>
      </c>
      <c r="D63">
        <v>305.89999999999998</v>
      </c>
      <c r="E63">
        <v>294</v>
      </c>
      <c r="F63">
        <v>301</v>
      </c>
      <c r="G63">
        <f>_xll.TA_TYPPRICE(D63,E63,F63)</f>
        <v>300.3</v>
      </c>
      <c r="H63">
        <v>295.71943197697067</v>
      </c>
      <c r="I63" t="str">
        <f t="shared" si="0"/>
        <v>UP</v>
      </c>
      <c r="J63">
        <v>295.99282147392768</v>
      </c>
      <c r="K63">
        <v>286.73397798933348</v>
      </c>
      <c r="L63" t="str">
        <f t="shared" si="1"/>
        <v>UP</v>
      </c>
      <c r="M63" t="str">
        <f t="shared" si="2"/>
        <v>UP</v>
      </c>
      <c r="N63">
        <v>77.285671276807278</v>
      </c>
      <c r="O63" t="str">
        <f t="shared" si="3"/>
        <v>UP</v>
      </c>
      <c r="P63" t="str">
        <f t="shared" si="4"/>
        <v>UP</v>
      </c>
      <c r="Q63">
        <f t="shared" si="5"/>
        <v>7</v>
      </c>
      <c r="R63">
        <f t="shared" si="6"/>
        <v>11.899999999999977</v>
      </c>
      <c r="S63">
        <f t="shared" si="7"/>
        <v>0.58823529411764819</v>
      </c>
      <c r="T63" t="str">
        <f t="shared" si="8"/>
        <v>No Indication</v>
      </c>
      <c r="U63" t="str">
        <f t="shared" si="9"/>
        <v>No T+M+I</v>
      </c>
      <c r="V63">
        <v>291.04269609731705</v>
      </c>
      <c r="W63">
        <v>289.33511186405997</v>
      </c>
      <c r="X63">
        <f t="shared" si="10"/>
        <v>1.7075842332570801</v>
      </c>
      <c r="Y63">
        <v>1.0520925195540474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300.5</v>
      </c>
      <c r="D64">
        <v>302.89999999999998</v>
      </c>
      <c r="E64">
        <v>295.7</v>
      </c>
      <c r="F64">
        <v>298.89999999999998</v>
      </c>
      <c r="G64">
        <f>_xll.TA_TYPPRICE(D64,E64,F64)</f>
        <v>299.16666666666663</v>
      </c>
      <c r="H64">
        <v>297.44304932181865</v>
      </c>
      <c r="I64" t="str">
        <f t="shared" si="0"/>
        <v>UP</v>
      </c>
      <c r="J64">
        <v>297.52775003527705</v>
      </c>
      <c r="K64">
        <v>288.72642732503715</v>
      </c>
      <c r="L64" t="str">
        <f t="shared" si="1"/>
        <v>UP</v>
      </c>
      <c r="M64" t="str">
        <f t="shared" si="2"/>
        <v>UP</v>
      </c>
      <c r="N64">
        <v>68.801179467699299</v>
      </c>
      <c r="O64" t="str">
        <f t="shared" si="3"/>
        <v>UP</v>
      </c>
      <c r="P64" t="str">
        <f t="shared" si="4"/>
        <v>UP</v>
      </c>
      <c r="Q64">
        <f t="shared" si="5"/>
        <v>3.1999999999999886</v>
      </c>
      <c r="R64">
        <f t="shared" si="6"/>
        <v>7.1999999999999886</v>
      </c>
      <c r="S64">
        <f t="shared" si="7"/>
        <v>0.44444444444444359</v>
      </c>
      <c r="T64" t="str">
        <f t="shared" si="8"/>
        <v>No Indication</v>
      </c>
      <c r="U64" t="str">
        <f t="shared" si="9"/>
        <v>No T+M+I</v>
      </c>
      <c r="V64">
        <v>292.25151208234519</v>
      </c>
      <c r="W64">
        <v>290.04362209635184</v>
      </c>
      <c r="X64">
        <f t="shared" si="10"/>
        <v>2.2078899859933472</v>
      </c>
      <c r="Y64">
        <v>1.2832520128419074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302.8</v>
      </c>
      <c r="D65">
        <v>303.8</v>
      </c>
      <c r="E65">
        <v>291</v>
      </c>
      <c r="F65">
        <v>295.5</v>
      </c>
      <c r="G65">
        <f>_xll.TA_TYPPRICE(D65,E65,F65)</f>
        <v>296.76666666666665</v>
      </c>
      <c r="H65">
        <v>297.10485799424265</v>
      </c>
      <c r="I65" t="str">
        <f t="shared" si="0"/>
        <v>DOWN</v>
      </c>
      <c r="J65">
        <v>298.92158336077102</v>
      </c>
      <c r="K65">
        <v>289.23166569725112</v>
      </c>
      <c r="L65" t="str">
        <f t="shared" si="1"/>
        <v>No Confirmation</v>
      </c>
      <c r="M65" t="str">
        <f t="shared" si="2"/>
        <v>No Trend</v>
      </c>
      <c r="N65">
        <v>56.294018526470715</v>
      </c>
      <c r="O65" t="str">
        <f t="shared" si="3"/>
        <v>No Momentum</v>
      </c>
      <c r="P65" t="str">
        <f t="shared" si="4"/>
        <v>No Trend + Momentum</v>
      </c>
      <c r="Q65">
        <f t="shared" si="5"/>
        <v>4.5</v>
      </c>
      <c r="R65">
        <f t="shared" si="6"/>
        <v>12.800000000000011</v>
      </c>
      <c r="S65">
        <f t="shared" si="7"/>
        <v>0.35156249999999967</v>
      </c>
      <c r="T65" t="str">
        <f t="shared" si="8"/>
        <v>No Indication</v>
      </c>
      <c r="U65" t="str">
        <f t="shared" si="9"/>
        <v>No T+M+I</v>
      </c>
      <c r="V65">
        <v>292.7512794542921</v>
      </c>
      <c r="W65">
        <v>290.4477982373628</v>
      </c>
      <c r="X65">
        <f t="shared" si="10"/>
        <v>2.3034812169292991</v>
      </c>
      <c r="Y65">
        <v>1.4872978536593857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299.8</v>
      </c>
      <c r="D66">
        <v>303</v>
      </c>
      <c r="E66">
        <v>279</v>
      </c>
      <c r="F66">
        <v>279.35000000000002</v>
      </c>
      <c r="G66">
        <f>_xll.TA_TYPPRICE(D66,E66,F66)</f>
        <v>287.11666666666667</v>
      </c>
      <c r="H66">
        <v>292.11076233045469</v>
      </c>
      <c r="I66" t="str">
        <f t="shared" si="0"/>
        <v>DOWN</v>
      </c>
      <c r="J66">
        <v>299.82789816948855</v>
      </c>
      <c r="K66">
        <v>286.95796220897307</v>
      </c>
      <c r="L66" t="str">
        <f t="shared" si="1"/>
        <v>DOWN</v>
      </c>
      <c r="M66" t="str">
        <f t="shared" si="2"/>
        <v>DOWN</v>
      </c>
      <c r="N66">
        <v>27.072756951645253</v>
      </c>
      <c r="O66" t="str">
        <f t="shared" si="3"/>
        <v>DOWN</v>
      </c>
      <c r="P66" t="str">
        <f t="shared" si="4"/>
        <v>DOWN</v>
      </c>
      <c r="Q66">
        <f t="shared" si="5"/>
        <v>0.35000000000002274</v>
      </c>
      <c r="R66">
        <f t="shared" si="6"/>
        <v>24</v>
      </c>
      <c r="S66">
        <f t="shared" si="7"/>
        <v>1.4583333333334281E-2</v>
      </c>
      <c r="T66" t="str">
        <f t="shared" si="8"/>
        <v>DOWN</v>
      </c>
      <c r="U66" t="str">
        <f t="shared" si="9"/>
        <v>DOWN</v>
      </c>
      <c r="V66">
        <v>290.6895441536318</v>
      </c>
      <c r="W66">
        <v>289.62573910866928</v>
      </c>
      <c r="X66">
        <f t="shared" si="10"/>
        <v>1.0638050449625212</v>
      </c>
      <c r="Y66">
        <v>1.4025992919200128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278.05</v>
      </c>
      <c r="D67">
        <v>285.39999999999998</v>
      </c>
      <c r="E67">
        <v>274.25</v>
      </c>
      <c r="F67">
        <v>284</v>
      </c>
      <c r="G67">
        <f>_xll.TA_TYPPRICE(D67,E67,F67)</f>
        <v>281.21666666666664</v>
      </c>
      <c r="H67">
        <v>286.66371449856069</v>
      </c>
      <c r="I67" t="str">
        <f t="shared" ref="I67:I104" si="20">IF(F67&gt;H67,"UP","DOWN")</f>
        <v>DOWN</v>
      </c>
      <c r="J67">
        <v>296.62169857626884</v>
      </c>
      <c r="K67">
        <v>284.13397060697906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38.552482189297393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9.75</v>
      </c>
      <c r="R67">
        <f t="shared" ref="R67:R104" si="26">D67-E67</f>
        <v>11.149999999999977</v>
      </c>
      <c r="S67">
        <f t="shared" ref="S67:S104" si="27">Q67/R67</f>
        <v>0.87443946188340982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289.66038351461151</v>
      </c>
      <c r="W67">
        <v>289.20901769321227</v>
      </c>
      <c r="X67">
        <f t="shared" ref="X67:X104" si="30">V67-W67</f>
        <v>0.45136582139923576</v>
      </c>
      <c r="Y67">
        <v>1.2123525978158574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284.60000000000002</v>
      </c>
      <c r="D68">
        <v>287.5</v>
      </c>
      <c r="E68">
        <v>273.60000000000002</v>
      </c>
      <c r="F68">
        <v>275</v>
      </c>
      <c r="G68">
        <f>_xll.TA_TYPPRICE(D68,E68,F68)</f>
        <v>278.7</v>
      </c>
      <c r="H68">
        <v>282.68185724928037</v>
      </c>
      <c r="I68" t="str">
        <f t="shared" si="20"/>
        <v>DOWN</v>
      </c>
      <c r="J68">
        <v>294.5946544482091</v>
      </c>
      <c r="K68">
        <v>281.7930882498726</v>
      </c>
      <c r="L68" t="str">
        <f t="shared" si="21"/>
        <v>DOWN</v>
      </c>
      <c r="M68" t="str">
        <f t="shared" si="22"/>
        <v>DOWN</v>
      </c>
      <c r="N68">
        <v>27.919609622740495</v>
      </c>
      <c r="O68" t="str">
        <f t="shared" si="23"/>
        <v>DOWN</v>
      </c>
      <c r="P68" t="str">
        <f t="shared" si="24"/>
        <v>DOWN</v>
      </c>
      <c r="Q68">
        <f t="shared" si="25"/>
        <v>1.3999999999999773</v>
      </c>
      <c r="R68">
        <f t="shared" si="26"/>
        <v>13.899999999999977</v>
      </c>
      <c r="S68">
        <f t="shared" si="27"/>
        <v>0.10071942446043018</v>
      </c>
      <c r="T68" t="str">
        <f t="shared" si="28"/>
        <v>DOWN</v>
      </c>
      <c r="U68" t="str">
        <f t="shared" si="29"/>
        <v>DOWN</v>
      </c>
      <c r="V68">
        <v>287.40493989697899</v>
      </c>
      <c r="W68">
        <v>288.15649786408545</v>
      </c>
      <c r="X68">
        <f t="shared" si="30"/>
        <v>-0.75155796710646428</v>
      </c>
      <c r="Y68">
        <v>0.81957048483139294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275.95</v>
      </c>
      <c r="D69">
        <v>276.95</v>
      </c>
      <c r="E69">
        <v>260</v>
      </c>
      <c r="F69">
        <v>260.60000000000002</v>
      </c>
      <c r="G69">
        <f>_xll.TA_TYPPRICE(D69,E69,F69)</f>
        <v>265.85000000000002</v>
      </c>
      <c r="H69">
        <v>274.2659286246402</v>
      </c>
      <c r="I69" t="str">
        <f t="shared" si="20"/>
        <v>DOWN</v>
      </c>
      <c r="J69">
        <v>290.67362012638483</v>
      </c>
      <c r="K69">
        <v>276.95017974990088</v>
      </c>
      <c r="L69" t="str">
        <f t="shared" si="21"/>
        <v>DOWN</v>
      </c>
      <c r="M69" t="str">
        <f t="shared" si="22"/>
        <v>DOWN</v>
      </c>
      <c r="N69">
        <v>17.99401789209444</v>
      </c>
      <c r="O69" t="str">
        <f t="shared" si="23"/>
        <v>DOWN</v>
      </c>
      <c r="P69" t="str">
        <f t="shared" si="24"/>
        <v>DOWN</v>
      </c>
      <c r="Q69">
        <f t="shared" si="25"/>
        <v>0.60000000000002274</v>
      </c>
      <c r="R69">
        <f t="shared" si="26"/>
        <v>16.949999999999989</v>
      </c>
      <c r="S69">
        <f t="shared" si="27"/>
        <v>3.5398230088496942E-2</v>
      </c>
      <c r="T69" t="str">
        <f t="shared" si="28"/>
        <v>DOWN</v>
      </c>
      <c r="U69" t="str">
        <f t="shared" si="29"/>
        <v>DOWN</v>
      </c>
      <c r="V69">
        <v>283.28110298975145</v>
      </c>
      <c r="W69">
        <v>286.11527580007913</v>
      </c>
      <c r="X69">
        <f t="shared" si="30"/>
        <v>-2.8341728103276864</v>
      </c>
      <c r="Y69">
        <v>8.8821825799576981E-2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275</v>
      </c>
      <c r="AE69">
        <f t="shared" si="36"/>
        <v>270.5</v>
      </c>
      <c r="AF69">
        <f t="shared" si="37"/>
        <v>268.5</v>
      </c>
      <c r="AG69">
        <f t="shared" si="38"/>
        <v>266.45</v>
      </c>
    </row>
    <row r="70" spans="1:33" x14ac:dyDescent="0.25">
      <c r="A70" t="s">
        <v>5</v>
      </c>
      <c r="B70" s="1">
        <v>42954</v>
      </c>
      <c r="C70">
        <v>262.85000000000002</v>
      </c>
      <c r="D70">
        <v>271.45</v>
      </c>
      <c r="E70">
        <v>262.85000000000002</v>
      </c>
      <c r="F70">
        <v>267</v>
      </c>
      <c r="G70">
        <f>_xll.TA_TYPPRICE(D70,E70,F70)</f>
        <v>267.09999999999997</v>
      </c>
      <c r="H70">
        <v>270.68296431232011</v>
      </c>
      <c r="I70" t="str">
        <f t="shared" si="20"/>
        <v>DOWN</v>
      </c>
      <c r="J70">
        <v>286.40170454274374</v>
      </c>
      <c r="K70">
        <v>273.81680647214512</v>
      </c>
      <c r="L70" t="str">
        <f t="shared" si="21"/>
        <v>DOWN</v>
      </c>
      <c r="M70" t="str">
        <f t="shared" si="22"/>
        <v>DOWN</v>
      </c>
      <c r="N70">
        <v>31.519206879849666</v>
      </c>
      <c r="O70" t="str">
        <f t="shared" si="23"/>
        <v>DOWN</v>
      </c>
      <c r="P70" t="str">
        <f t="shared" si="24"/>
        <v>DOWN</v>
      </c>
      <c r="Q70">
        <f t="shared" si="25"/>
        <v>4.1499999999999773</v>
      </c>
      <c r="R70">
        <f t="shared" si="26"/>
        <v>8.5999999999999659</v>
      </c>
      <c r="S70">
        <f t="shared" si="27"/>
        <v>0.48255813953488297</v>
      </c>
      <c r="T70" t="str">
        <f t="shared" si="28"/>
        <v>No Indication</v>
      </c>
      <c r="U70" t="str">
        <f t="shared" si="29"/>
        <v>No T+M+I</v>
      </c>
      <c r="V70">
        <v>280.77631791440507</v>
      </c>
      <c r="W70">
        <v>284.69932944451773</v>
      </c>
      <c r="X70">
        <f t="shared" si="30"/>
        <v>-3.9230115301126602</v>
      </c>
      <c r="Y70">
        <v>-0.71354484538287055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289.8</v>
      </c>
      <c r="D71">
        <v>289.8</v>
      </c>
      <c r="E71">
        <v>256.35000000000002</v>
      </c>
      <c r="F71">
        <v>259.64999999999998</v>
      </c>
      <c r="G71">
        <f>_xll.TA_TYPPRICE(D71,E71,F71)</f>
        <v>268.60000000000002</v>
      </c>
      <c r="H71">
        <v>269.64148215616007</v>
      </c>
      <c r="I71" t="str">
        <f t="shared" si="20"/>
        <v>DOWN</v>
      </c>
      <c r="J71">
        <v>287.15688131102291</v>
      </c>
      <c r="K71">
        <v>269.93529392277952</v>
      </c>
      <c r="L71" t="str">
        <f t="shared" si="21"/>
        <v>DOWN</v>
      </c>
      <c r="M71" t="str">
        <f t="shared" si="22"/>
        <v>DOWN</v>
      </c>
      <c r="N71">
        <v>25.485228856056285</v>
      </c>
      <c r="O71" t="str">
        <f t="shared" si="23"/>
        <v>DOWN</v>
      </c>
      <c r="P71" t="str">
        <f t="shared" si="24"/>
        <v>DOWN</v>
      </c>
      <c r="Q71">
        <f t="shared" si="25"/>
        <v>3.2999999999999545</v>
      </c>
      <c r="R71">
        <f t="shared" si="26"/>
        <v>33.449999999999989</v>
      </c>
      <c r="S71">
        <f t="shared" si="27"/>
        <v>9.8654708520178047E-2</v>
      </c>
      <c r="T71" t="str">
        <f t="shared" si="28"/>
        <v>DOWN</v>
      </c>
      <c r="U71" t="str">
        <f t="shared" si="29"/>
        <v>DOWN</v>
      </c>
      <c r="V71">
        <v>277.52611515834275</v>
      </c>
      <c r="W71">
        <v>282.84382355973861</v>
      </c>
      <c r="X71">
        <f t="shared" si="30"/>
        <v>-5.317708401395862</v>
      </c>
      <c r="Y71">
        <v>-1.634377556585469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286</v>
      </c>
      <c r="AE71">
        <f t="shared" si="36"/>
        <v>277</v>
      </c>
      <c r="AF71">
        <f t="shared" si="37"/>
        <v>273.10000000000002</v>
      </c>
      <c r="AG71">
        <f t="shared" si="38"/>
        <v>269.15000000000003</v>
      </c>
    </row>
    <row r="72" spans="1:33" x14ac:dyDescent="0.25">
      <c r="A72" t="s">
        <v>5</v>
      </c>
      <c r="B72" s="1">
        <v>42956</v>
      </c>
      <c r="C72">
        <v>260</v>
      </c>
      <c r="D72">
        <v>268</v>
      </c>
      <c r="E72">
        <v>255.45</v>
      </c>
      <c r="F72">
        <v>264.25</v>
      </c>
      <c r="G72">
        <f>_xll.TA_TYPPRICE(D72,E72,F72)</f>
        <v>262.56666666666666</v>
      </c>
      <c r="H72">
        <v>266.10407441141336</v>
      </c>
      <c r="I72" t="str">
        <f t="shared" si="20"/>
        <v>DOWN</v>
      </c>
      <c r="J72">
        <v>282.89979657524003</v>
      </c>
      <c r="K72">
        <v>266.7163397177174</v>
      </c>
      <c r="L72" t="str">
        <f t="shared" si="21"/>
        <v>DOWN</v>
      </c>
      <c r="M72" t="str">
        <f t="shared" si="22"/>
        <v>DOWN</v>
      </c>
      <c r="N72">
        <v>35.19127645399135</v>
      </c>
      <c r="O72" t="str">
        <f t="shared" si="23"/>
        <v>DOWN</v>
      </c>
      <c r="P72" t="str">
        <f t="shared" si="24"/>
        <v>DOWN</v>
      </c>
      <c r="Q72">
        <f t="shared" si="25"/>
        <v>8.8000000000000114</v>
      </c>
      <c r="R72">
        <f t="shared" si="26"/>
        <v>12.550000000000011</v>
      </c>
      <c r="S72">
        <f t="shared" si="27"/>
        <v>0.70119521912350624</v>
      </c>
      <c r="T72" t="str">
        <f t="shared" si="28"/>
        <v>No Indication</v>
      </c>
      <c r="U72" t="str">
        <f t="shared" si="29"/>
        <v>No T+M+I</v>
      </c>
      <c r="V72">
        <v>275.4836359032131</v>
      </c>
      <c r="W72">
        <v>281.46650329605427</v>
      </c>
      <c r="X72">
        <f t="shared" si="30"/>
        <v>-5.9828673928411717</v>
      </c>
      <c r="Y72">
        <v>-2.5040755238366095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262.89999999999998</v>
      </c>
      <c r="D73">
        <v>263</v>
      </c>
      <c r="E73">
        <v>245</v>
      </c>
      <c r="F73">
        <v>253</v>
      </c>
      <c r="G73">
        <f>_xll.TA_TYPPRICE(D73,E73,F73)</f>
        <v>253.66666666666666</v>
      </c>
      <c r="H73">
        <v>259.88537053904003</v>
      </c>
      <c r="I73" t="str">
        <f t="shared" si="20"/>
        <v>DOWN</v>
      </c>
      <c r="J73">
        <v>278.47761955852002</v>
      </c>
      <c r="K73">
        <v>261.89048644711352</v>
      </c>
      <c r="L73" t="str">
        <f t="shared" si="21"/>
        <v>DOWN</v>
      </c>
      <c r="M73" t="str">
        <f t="shared" si="22"/>
        <v>DOWN</v>
      </c>
      <c r="N73">
        <v>25.16892851391853</v>
      </c>
      <c r="O73" t="str">
        <f t="shared" si="23"/>
        <v>DOWN</v>
      </c>
      <c r="P73" t="str">
        <f t="shared" si="24"/>
        <v>DOWN</v>
      </c>
      <c r="Q73">
        <f t="shared" si="25"/>
        <v>8</v>
      </c>
      <c r="R73">
        <f t="shared" si="26"/>
        <v>18</v>
      </c>
      <c r="S73">
        <f t="shared" si="27"/>
        <v>0.44444444444444442</v>
      </c>
      <c r="T73" t="str">
        <f t="shared" si="28"/>
        <v>No Indication</v>
      </c>
      <c r="U73" t="str">
        <f t="shared" si="29"/>
        <v>No T+M+I</v>
      </c>
      <c r="V73">
        <v>272.02461499502647</v>
      </c>
      <c r="W73">
        <v>279.35787342227246</v>
      </c>
      <c r="X73">
        <f t="shared" si="30"/>
        <v>-7.333258427245994</v>
      </c>
      <c r="Y73">
        <v>-3.4699121045184862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245</v>
      </c>
      <c r="D74">
        <v>258.55</v>
      </c>
      <c r="E74">
        <v>235.45</v>
      </c>
      <c r="F74">
        <v>256</v>
      </c>
      <c r="G74">
        <f>_xll.TA_TYPPRICE(D74,E74,F74)</f>
        <v>250</v>
      </c>
      <c r="H74">
        <v>254.94268526952001</v>
      </c>
      <c r="I74" t="str">
        <f t="shared" si="20"/>
        <v>UP</v>
      </c>
      <c r="J74">
        <v>274.0492596566267</v>
      </c>
      <c r="K74">
        <v>256.01482279219942</v>
      </c>
      <c r="L74" t="str">
        <f t="shared" si="21"/>
        <v>DOWN</v>
      </c>
      <c r="M74" t="str">
        <f t="shared" si="22"/>
        <v>No Trend</v>
      </c>
      <c r="N74">
        <v>31.656885578470099</v>
      </c>
      <c r="O74" t="str">
        <f t="shared" si="23"/>
        <v>DOWN</v>
      </c>
      <c r="P74" t="str">
        <f t="shared" si="24"/>
        <v>No Trend + Momentum</v>
      </c>
      <c r="Q74">
        <f t="shared" si="25"/>
        <v>20.550000000000011</v>
      </c>
      <c r="R74">
        <f t="shared" si="26"/>
        <v>23.100000000000023</v>
      </c>
      <c r="S74">
        <f t="shared" si="27"/>
        <v>0.88961038961038919</v>
      </c>
      <c r="T74" t="str">
        <f t="shared" si="28"/>
        <v>UP</v>
      </c>
      <c r="U74" t="str">
        <f t="shared" si="29"/>
        <v>No T+M+I</v>
      </c>
      <c r="V74">
        <v>269.55928961117627</v>
      </c>
      <c r="W74">
        <v>277.62766057617819</v>
      </c>
      <c r="X74">
        <f t="shared" si="30"/>
        <v>-8.0683709650019182</v>
      </c>
      <c r="Y74">
        <v>-4.3896038766151726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258.8</v>
      </c>
      <c r="D75">
        <v>264</v>
      </c>
      <c r="E75">
        <v>257.60000000000002</v>
      </c>
      <c r="F75">
        <v>260.39999999999998</v>
      </c>
      <c r="G75">
        <f>_xll.TA_TYPPRICE(D75,E75,F75)</f>
        <v>260.66666666666669</v>
      </c>
      <c r="H75">
        <v>257.80467596809336</v>
      </c>
      <c r="I75" t="str">
        <f t="shared" si="20"/>
        <v>UP</v>
      </c>
      <c r="J75">
        <v>271.816090844043</v>
      </c>
      <c r="K75">
        <v>256.36708439393288</v>
      </c>
      <c r="L75" t="str">
        <f t="shared" si="21"/>
        <v>No Confirmation</v>
      </c>
      <c r="M75" t="str">
        <f t="shared" si="22"/>
        <v>No Trend</v>
      </c>
      <c r="N75">
        <v>41.030272770318135</v>
      </c>
      <c r="O75" t="str">
        <f t="shared" si="23"/>
        <v>No Momentum</v>
      </c>
      <c r="P75" t="str">
        <f t="shared" si="24"/>
        <v>No Trend + Momentum</v>
      </c>
      <c r="Q75">
        <f t="shared" si="25"/>
        <v>2.7999999999999545</v>
      </c>
      <c r="R75">
        <f t="shared" si="26"/>
        <v>6.3999999999999773</v>
      </c>
      <c r="S75">
        <f t="shared" si="27"/>
        <v>0.43749999999999445</v>
      </c>
      <c r="T75" t="str">
        <f t="shared" si="28"/>
        <v>No Indication</v>
      </c>
      <c r="U75" t="str">
        <f t="shared" si="29"/>
        <v>No T+M+I</v>
      </c>
      <c r="V75">
        <v>268.15016813253374</v>
      </c>
      <c r="W75">
        <v>276.35153757053536</v>
      </c>
      <c r="X75">
        <f t="shared" si="30"/>
        <v>-8.2013694380016204</v>
      </c>
      <c r="Y75">
        <v>-5.1519569888924623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263.95</v>
      </c>
      <c r="D76">
        <v>264.39999999999998</v>
      </c>
      <c r="E76">
        <v>256.64999999999998</v>
      </c>
      <c r="F76">
        <v>257.14999999999998</v>
      </c>
      <c r="G76">
        <f>_xll.TA_TYPPRICE(D76,E76,F76)</f>
        <v>259.39999999999998</v>
      </c>
      <c r="H76">
        <v>258.6023379840467</v>
      </c>
      <c r="I76" t="str">
        <f t="shared" si="20"/>
        <v>DOWN</v>
      </c>
      <c r="J76">
        <v>270.16807065647788</v>
      </c>
      <c r="K76">
        <v>256.42995452861447</v>
      </c>
      <c r="L76" t="str">
        <f t="shared" si="21"/>
        <v>No Confirmation</v>
      </c>
      <c r="M76" t="str">
        <f t="shared" si="22"/>
        <v>No Trend</v>
      </c>
      <c r="N76">
        <v>36.418531649594541</v>
      </c>
      <c r="O76" t="str">
        <f t="shared" si="23"/>
        <v>DOWN</v>
      </c>
      <c r="P76" t="str">
        <f t="shared" si="24"/>
        <v>No Trend + Momentum</v>
      </c>
      <c r="Q76">
        <f t="shared" si="25"/>
        <v>0.5</v>
      </c>
      <c r="R76">
        <f t="shared" si="26"/>
        <v>7.75</v>
      </c>
      <c r="S76">
        <f t="shared" si="27"/>
        <v>6.4516129032258063E-2</v>
      </c>
      <c r="T76" t="str">
        <f t="shared" si="28"/>
        <v>DOWN</v>
      </c>
      <c r="U76" t="str">
        <f t="shared" si="29"/>
        <v>No T+M+I</v>
      </c>
      <c r="V76">
        <v>266.45783457368236</v>
      </c>
      <c r="W76">
        <v>274.92920145419941</v>
      </c>
      <c r="X76">
        <f t="shared" si="30"/>
        <v>-8.4713668805170528</v>
      </c>
      <c r="Y76">
        <v>-5.8158389672173803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261.64999999999998</v>
      </c>
      <c r="D77">
        <v>261.64999999999998</v>
      </c>
      <c r="E77">
        <v>249.35</v>
      </c>
      <c r="F77">
        <v>251</v>
      </c>
      <c r="G77">
        <f>_xll.TA_TYPPRICE(D77,E77,F77)</f>
        <v>254</v>
      </c>
      <c r="H77">
        <v>256.30116899202335</v>
      </c>
      <c r="I77" t="str">
        <f t="shared" si="20"/>
        <v>DOWN</v>
      </c>
      <c r="J77">
        <v>268.27516606614944</v>
      </c>
      <c r="K77">
        <v>254.85663130003348</v>
      </c>
      <c r="L77" t="str">
        <f t="shared" si="21"/>
        <v>DOWN</v>
      </c>
      <c r="M77" t="str">
        <f t="shared" si="22"/>
        <v>DOWN</v>
      </c>
      <c r="N77">
        <v>28.769665009753759</v>
      </c>
      <c r="O77" t="str">
        <f t="shared" si="23"/>
        <v>DOWN</v>
      </c>
      <c r="P77" t="str">
        <f t="shared" si="24"/>
        <v>DOWN</v>
      </c>
      <c r="Q77">
        <f t="shared" si="25"/>
        <v>1.6500000000000057</v>
      </c>
      <c r="R77">
        <f t="shared" si="26"/>
        <v>12.299999999999983</v>
      </c>
      <c r="S77">
        <f t="shared" si="27"/>
        <v>0.13414634146341528</v>
      </c>
      <c r="T77" t="str">
        <f t="shared" si="28"/>
        <v>DOWN</v>
      </c>
      <c r="U77" t="str">
        <f t="shared" si="29"/>
        <v>DOWN</v>
      </c>
      <c r="V77">
        <v>264.07970617773123</v>
      </c>
      <c r="W77">
        <v>273.15666801314762</v>
      </c>
      <c r="X77">
        <f t="shared" si="30"/>
        <v>-9.0769618354163981</v>
      </c>
      <c r="Y77">
        <v>-6.4680635408571838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250.85</v>
      </c>
      <c r="D78">
        <v>255.35</v>
      </c>
      <c r="E78">
        <v>244.8</v>
      </c>
      <c r="F78">
        <v>248.05</v>
      </c>
      <c r="G78">
        <f>_xll.TA_TYPPRICE(D78,E78,F78)</f>
        <v>249.4</v>
      </c>
      <c r="H78">
        <v>252.85058449601166</v>
      </c>
      <c r="I78" t="str">
        <f t="shared" si="20"/>
        <v>DOWN</v>
      </c>
      <c r="J78">
        <v>265.40290694033843</v>
      </c>
      <c r="K78">
        <v>252.6218243444705</v>
      </c>
      <c r="L78" t="str">
        <f t="shared" si="21"/>
        <v>DOWN</v>
      </c>
      <c r="M78" t="str">
        <f t="shared" si="22"/>
        <v>DOWN</v>
      </c>
      <c r="N78">
        <v>25.551897072451279</v>
      </c>
      <c r="O78" t="str">
        <f t="shared" si="23"/>
        <v>DOWN</v>
      </c>
      <c r="P78" t="str">
        <f t="shared" si="24"/>
        <v>DOWN</v>
      </c>
      <c r="Q78">
        <f t="shared" si="25"/>
        <v>3.25</v>
      </c>
      <c r="R78">
        <f t="shared" si="26"/>
        <v>10.549999999999983</v>
      </c>
      <c r="S78">
        <f t="shared" si="27"/>
        <v>0.30805687203791521</v>
      </c>
      <c r="T78" t="str">
        <f t="shared" si="28"/>
        <v>No Indication</v>
      </c>
      <c r="U78" t="str">
        <f t="shared" si="29"/>
        <v>No T+M+I</v>
      </c>
      <c r="V78">
        <v>261.61359753500335</v>
      </c>
      <c r="W78">
        <v>271.29691482698854</v>
      </c>
      <c r="X78">
        <f t="shared" si="30"/>
        <v>-9.6833172919851904</v>
      </c>
      <c r="Y78">
        <v>-7.1111142910827851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249.85</v>
      </c>
      <c r="D79">
        <v>256.5</v>
      </c>
      <c r="E79">
        <v>249</v>
      </c>
      <c r="F79">
        <v>254.25</v>
      </c>
      <c r="G79">
        <f>_xll.TA_TYPPRICE(D79,E79,F79)</f>
        <v>253.25</v>
      </c>
      <c r="H79">
        <v>253.05029224800583</v>
      </c>
      <c r="I79" t="str">
        <f t="shared" si="20"/>
        <v>UP</v>
      </c>
      <c r="J79">
        <v>263.42448317581875</v>
      </c>
      <c r="K79">
        <v>251.81697449014371</v>
      </c>
      <c r="L79" t="str">
        <f t="shared" si="21"/>
        <v>No Confirmation</v>
      </c>
      <c r="M79" t="str">
        <f t="shared" si="22"/>
        <v>No Trend</v>
      </c>
      <c r="N79">
        <v>42.459234997585895</v>
      </c>
      <c r="O79" t="str">
        <f t="shared" si="23"/>
        <v>No Momentum</v>
      </c>
      <c r="P79" t="str">
        <f t="shared" si="24"/>
        <v>No Trend + Momentum</v>
      </c>
      <c r="Q79">
        <f t="shared" si="25"/>
        <v>5.25</v>
      </c>
      <c r="R79">
        <f t="shared" si="26"/>
        <v>7.5</v>
      </c>
      <c r="S79">
        <f t="shared" si="27"/>
        <v>0.7</v>
      </c>
      <c r="T79" t="str">
        <f t="shared" si="28"/>
        <v>No Indication</v>
      </c>
      <c r="U79" t="str">
        <f t="shared" si="29"/>
        <v>No T+M+I</v>
      </c>
      <c r="V79">
        <v>260.48073637577204</v>
      </c>
      <c r="W79">
        <v>270.03418039535978</v>
      </c>
      <c r="X79">
        <f t="shared" si="30"/>
        <v>-9.5534440195877437</v>
      </c>
      <c r="Y79">
        <v>-7.599580236783777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256.5</v>
      </c>
      <c r="D80">
        <v>256.85000000000002</v>
      </c>
      <c r="E80">
        <v>246</v>
      </c>
      <c r="F80">
        <v>253.5</v>
      </c>
      <c r="G80">
        <f>_xll.TA_TYPPRICE(D80,E80,F80)</f>
        <v>252.11666666666667</v>
      </c>
      <c r="H80">
        <v>252.58347945733624</v>
      </c>
      <c r="I80" t="str">
        <f t="shared" si="20"/>
        <v>UP</v>
      </c>
      <c r="J80">
        <v>261.96348691452567</v>
      </c>
      <c r="K80">
        <v>250.52431349233399</v>
      </c>
      <c r="L80" t="str">
        <f t="shared" si="21"/>
        <v>No Confirmation</v>
      </c>
      <c r="M80" t="str">
        <f t="shared" si="22"/>
        <v>No Trend</v>
      </c>
      <c r="N80">
        <v>41.049589204487155</v>
      </c>
      <c r="O80" t="str">
        <f t="shared" si="23"/>
        <v>No Momentum</v>
      </c>
      <c r="P80" t="str">
        <f t="shared" si="24"/>
        <v>No Trend + Momentum</v>
      </c>
      <c r="Q80">
        <f t="shared" si="25"/>
        <v>7.5</v>
      </c>
      <c r="R80">
        <f t="shared" si="26"/>
        <v>10.850000000000023</v>
      </c>
      <c r="S80">
        <f t="shared" si="27"/>
        <v>0.69124423963133497</v>
      </c>
      <c r="T80" t="str">
        <f t="shared" si="28"/>
        <v>No Indication</v>
      </c>
      <c r="U80" t="str">
        <f t="shared" si="29"/>
        <v>No T+M+I</v>
      </c>
      <c r="V80">
        <v>259.40677693334555</v>
      </c>
      <c r="W80">
        <v>268.80942629199978</v>
      </c>
      <c r="X80">
        <f t="shared" si="30"/>
        <v>-9.4026493586542301</v>
      </c>
      <c r="Y80">
        <v>-7.9601940611578677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254.8</v>
      </c>
      <c r="D81">
        <v>263.60000000000002</v>
      </c>
      <c r="E81">
        <v>254.6</v>
      </c>
      <c r="F81">
        <v>260</v>
      </c>
      <c r="G81">
        <f>_xll.TA_TYPPRICE(D81,E81,F81)</f>
        <v>259.40000000000003</v>
      </c>
      <c r="H81">
        <v>255.99173972866814</v>
      </c>
      <c r="I81" t="str">
        <f t="shared" si="20"/>
        <v>UP</v>
      </c>
      <c r="J81">
        <v>262.32715648907555</v>
      </c>
      <c r="K81">
        <v>251.43002160514865</v>
      </c>
      <c r="L81" t="str">
        <f t="shared" si="21"/>
        <v>No Confirmation</v>
      </c>
      <c r="M81" t="str">
        <f t="shared" si="22"/>
        <v>No Trend</v>
      </c>
      <c r="N81">
        <v>56.643476531321546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5.4000000000000057</v>
      </c>
      <c r="R81">
        <f t="shared" si="26"/>
        <v>9.0000000000000284</v>
      </c>
      <c r="S81">
        <f t="shared" si="27"/>
        <v>0.59999999999999876</v>
      </c>
      <c r="T81" t="str">
        <f t="shared" si="28"/>
        <v>No Indication</v>
      </c>
      <c r="U81" t="str">
        <f t="shared" si="29"/>
        <v>No T+M+I</v>
      </c>
      <c r="V81">
        <v>259.49804202052314</v>
      </c>
      <c r="W81">
        <v>268.15687619629608</v>
      </c>
      <c r="X81">
        <f t="shared" si="30"/>
        <v>-8.6588341757729381</v>
      </c>
      <c r="Y81">
        <v>-8.0999220840808821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266.95</v>
      </c>
      <c r="D82">
        <v>267.7</v>
      </c>
      <c r="E82">
        <v>256.60000000000002</v>
      </c>
      <c r="F82">
        <v>259.05</v>
      </c>
      <c r="G82">
        <f>_xll.TA_TYPPRICE(D82,E82,F82)</f>
        <v>261.11666666666662</v>
      </c>
      <c r="H82">
        <v>258.55420319766739</v>
      </c>
      <c r="I82" t="str">
        <f t="shared" si="20"/>
        <v>UP</v>
      </c>
      <c r="J82">
        <v>263.52112171372545</v>
      </c>
      <c r="K82">
        <v>252.57890569289341</v>
      </c>
      <c r="L82" t="str">
        <f t="shared" si="21"/>
        <v>No Confirmation</v>
      </c>
      <c r="M82" t="str">
        <f t="shared" si="22"/>
        <v>No Trend</v>
      </c>
      <c r="N82">
        <v>54.032271101991348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2.4499999999999886</v>
      </c>
      <c r="R82">
        <f t="shared" si="26"/>
        <v>11.099999999999966</v>
      </c>
      <c r="S82">
        <f t="shared" si="27"/>
        <v>0.22072072072072038</v>
      </c>
      <c r="T82" t="str">
        <f t="shared" si="28"/>
        <v>No Indication</v>
      </c>
      <c r="U82" t="str">
        <f t="shared" si="29"/>
        <v>No T+M+I</v>
      </c>
      <c r="V82">
        <v>259.42911247890419</v>
      </c>
      <c r="W82">
        <v>267.48229277434825</v>
      </c>
      <c r="X82">
        <f t="shared" si="30"/>
        <v>-8.053180295444065</v>
      </c>
      <c r="Y82">
        <v>-8.0905737263535187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260</v>
      </c>
      <c r="D83">
        <v>262.3</v>
      </c>
      <c r="E83">
        <v>256.64999999999998</v>
      </c>
      <c r="F83">
        <v>258</v>
      </c>
      <c r="G83">
        <f>_xll.TA_TYPPRICE(D83,E83,F83)</f>
        <v>258.98333333333335</v>
      </c>
      <c r="H83">
        <v>258.7687682655004</v>
      </c>
      <c r="I83" t="str">
        <f t="shared" si="20"/>
        <v>DOWN</v>
      </c>
      <c r="J83">
        <v>263.24976133289755</v>
      </c>
      <c r="K83">
        <v>253.48359331669488</v>
      </c>
      <c r="L83" t="str">
        <f t="shared" si="21"/>
        <v>No Confirmation</v>
      </c>
      <c r="M83" t="str">
        <f t="shared" si="22"/>
        <v>No Trend</v>
      </c>
      <c r="N83">
        <v>50.79704039626457</v>
      </c>
      <c r="O83" t="str">
        <f t="shared" si="23"/>
        <v>No Momentum</v>
      </c>
      <c r="P83" t="str">
        <f t="shared" si="24"/>
        <v>No Trend + Momentum</v>
      </c>
      <c r="Q83">
        <f t="shared" si="25"/>
        <v>1.3500000000000227</v>
      </c>
      <c r="R83">
        <f t="shared" si="26"/>
        <v>5.6500000000000341</v>
      </c>
      <c r="S83">
        <f t="shared" si="27"/>
        <v>0.23893805309734772</v>
      </c>
      <c r="T83" t="str">
        <f t="shared" si="28"/>
        <v>No Indication</v>
      </c>
      <c r="U83" t="str">
        <f t="shared" si="29"/>
        <v>No T+M+I</v>
      </c>
      <c r="V83">
        <v>259.20924902061125</v>
      </c>
      <c r="W83">
        <v>266.77990071698912</v>
      </c>
      <c r="X83">
        <f t="shared" si="30"/>
        <v>-7.5706516963778654</v>
      </c>
      <c r="Y83">
        <v>-7.9865893203583882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258</v>
      </c>
      <c r="D84">
        <v>258.25</v>
      </c>
      <c r="E84">
        <v>252.4</v>
      </c>
      <c r="F84">
        <v>253.25</v>
      </c>
      <c r="G84">
        <f>_xll.TA_TYPPRICE(D84,E84,F84)</f>
        <v>254.63333333333333</v>
      </c>
      <c r="H84">
        <v>256.70105079941686</v>
      </c>
      <c r="I84" t="str">
        <f t="shared" si="20"/>
        <v>DOWN</v>
      </c>
      <c r="J84">
        <v>262.13870325892032</v>
      </c>
      <c r="K84">
        <v>253.2427948018738</v>
      </c>
      <c r="L84" t="str">
        <f t="shared" si="21"/>
        <v>No Confirmation</v>
      </c>
      <c r="M84" t="str">
        <f t="shared" si="22"/>
        <v>No Trend</v>
      </c>
      <c r="N84">
        <v>37.948341378058686</v>
      </c>
      <c r="O84" t="str">
        <f t="shared" si="23"/>
        <v>DOWN</v>
      </c>
      <c r="P84" t="str">
        <f t="shared" si="24"/>
        <v>No Trend + Momentum</v>
      </c>
      <c r="Q84">
        <f t="shared" si="25"/>
        <v>0.84999999999999432</v>
      </c>
      <c r="R84">
        <f t="shared" si="26"/>
        <v>5.8499999999999943</v>
      </c>
      <c r="S84">
        <f t="shared" si="27"/>
        <v>0.14529914529914448</v>
      </c>
      <c r="T84" t="str">
        <f t="shared" si="28"/>
        <v>DOWN</v>
      </c>
      <c r="U84" t="str">
        <f t="shared" si="29"/>
        <v>No T+M+I</v>
      </c>
      <c r="V84">
        <v>258.29244147897873</v>
      </c>
      <c r="W84">
        <v>265.77768584906397</v>
      </c>
      <c r="X84">
        <f t="shared" si="30"/>
        <v>-7.4852443700852405</v>
      </c>
      <c r="Y84">
        <v>-7.886320330303759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255</v>
      </c>
      <c r="D85">
        <v>257.64999999999998</v>
      </c>
      <c r="E85">
        <v>250.35</v>
      </c>
      <c r="F85">
        <v>251.25</v>
      </c>
      <c r="G85">
        <f>_xll.TA_TYPPRICE(D85,E85,F85)</f>
        <v>253.08333333333334</v>
      </c>
      <c r="H85">
        <v>254.89219206637512</v>
      </c>
      <c r="I85" t="str">
        <f t="shared" si="20"/>
        <v>DOWN</v>
      </c>
      <c r="J85">
        <v>261.14121364582689</v>
      </c>
      <c r="K85">
        <v>252.59995151256851</v>
      </c>
      <c r="L85" t="str">
        <f t="shared" si="21"/>
        <v>DOWN</v>
      </c>
      <c r="M85" t="str">
        <f t="shared" si="22"/>
        <v>DOWN</v>
      </c>
      <c r="N85">
        <v>33.489918705059814</v>
      </c>
      <c r="O85" t="str">
        <f t="shared" si="23"/>
        <v>DOWN</v>
      </c>
      <c r="P85" t="str">
        <f t="shared" si="24"/>
        <v>DOWN</v>
      </c>
      <c r="Q85">
        <f t="shared" si="25"/>
        <v>0.90000000000000568</v>
      </c>
      <c r="R85">
        <f t="shared" si="26"/>
        <v>7.2999999999999829</v>
      </c>
      <c r="S85">
        <f t="shared" si="27"/>
        <v>0.12328767123287777</v>
      </c>
      <c r="T85" t="str">
        <f t="shared" si="28"/>
        <v>DOWN</v>
      </c>
      <c r="U85" t="str">
        <f t="shared" si="29"/>
        <v>DOWN</v>
      </c>
      <c r="V85">
        <v>257.20898894375125</v>
      </c>
      <c r="W85">
        <v>264.70156097135555</v>
      </c>
      <c r="X85">
        <f t="shared" si="30"/>
        <v>-7.4925720276042966</v>
      </c>
      <c r="Y85">
        <v>-7.8075706697638667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251.8</v>
      </c>
      <c r="D86">
        <v>254.7</v>
      </c>
      <c r="E86">
        <v>251.05</v>
      </c>
      <c r="F86">
        <v>252.65</v>
      </c>
      <c r="G86">
        <f>_xll.TA_TYPPRICE(D86,E86,F86)</f>
        <v>252.79999999999998</v>
      </c>
      <c r="H86">
        <v>253.84609603318756</v>
      </c>
      <c r="I86" t="str">
        <f t="shared" si="20"/>
        <v>DOWN</v>
      </c>
      <c r="J86">
        <v>259.70983283564311</v>
      </c>
      <c r="K86">
        <v>252.25551784310883</v>
      </c>
      <c r="L86" t="str">
        <f t="shared" si="21"/>
        <v>No Confirmation</v>
      </c>
      <c r="M86" t="str">
        <f t="shared" si="22"/>
        <v>No Trend</v>
      </c>
      <c r="N86">
        <v>39.689850318990224</v>
      </c>
      <c r="O86" t="str">
        <f t="shared" si="23"/>
        <v>DOWN</v>
      </c>
      <c r="P86" t="str">
        <f t="shared" si="24"/>
        <v>No Trend + Momentum</v>
      </c>
      <c r="Q86">
        <f t="shared" si="25"/>
        <v>1.5999999999999943</v>
      </c>
      <c r="R86">
        <f t="shared" si="26"/>
        <v>3.6499999999999773</v>
      </c>
      <c r="S86">
        <f t="shared" si="27"/>
        <v>0.43835616438356284</v>
      </c>
      <c r="T86" t="str">
        <f t="shared" si="28"/>
        <v>No Indication</v>
      </c>
      <c r="U86" t="str">
        <f t="shared" si="29"/>
        <v>No T+M+I</v>
      </c>
      <c r="V86">
        <v>256.50760602932797</v>
      </c>
      <c r="W86">
        <v>263.80885275125513</v>
      </c>
      <c r="X86">
        <f t="shared" si="30"/>
        <v>-7.3012467219271571</v>
      </c>
      <c r="Y86">
        <v>-7.706305880196525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253</v>
      </c>
      <c r="D87">
        <v>256.60000000000002</v>
      </c>
      <c r="E87">
        <v>249.85</v>
      </c>
      <c r="F87">
        <v>250.9</v>
      </c>
      <c r="G87">
        <f>_xll.TA_TYPPRICE(D87,E87,F87)</f>
        <v>252.45000000000002</v>
      </c>
      <c r="H87">
        <v>253.1480480165938</v>
      </c>
      <c r="I87" t="str">
        <f t="shared" si="20"/>
        <v>DOWN</v>
      </c>
      <c r="J87">
        <v>259.01875887216687</v>
      </c>
      <c r="K87">
        <v>251.72095832241797</v>
      </c>
      <c r="L87" t="str">
        <f t="shared" si="21"/>
        <v>DOWN</v>
      </c>
      <c r="M87" t="str">
        <f t="shared" si="22"/>
        <v>DOWN</v>
      </c>
      <c r="N87">
        <v>34.643867013198218</v>
      </c>
      <c r="O87" t="str">
        <f t="shared" si="23"/>
        <v>DOWN</v>
      </c>
      <c r="P87" t="str">
        <f t="shared" si="24"/>
        <v>DOWN</v>
      </c>
      <c r="Q87">
        <f t="shared" si="25"/>
        <v>1.0500000000000114</v>
      </c>
      <c r="R87">
        <f t="shared" si="26"/>
        <v>6.7500000000000284</v>
      </c>
      <c r="S87">
        <f t="shared" si="27"/>
        <v>0.15555555555555658</v>
      </c>
      <c r="T87" t="str">
        <f t="shared" si="28"/>
        <v>DOWN</v>
      </c>
      <c r="U87" t="str">
        <f t="shared" si="29"/>
        <v>DOWN</v>
      </c>
      <c r="V87">
        <v>255.64489740943137</v>
      </c>
      <c r="W87">
        <v>262.85264143634737</v>
      </c>
      <c r="X87">
        <f t="shared" si="30"/>
        <v>-7.2077440269160036</v>
      </c>
      <c r="Y87">
        <v>-7.6065935095404207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251.95</v>
      </c>
      <c r="D88">
        <v>252</v>
      </c>
      <c r="E88">
        <v>247</v>
      </c>
      <c r="F88">
        <v>248.5</v>
      </c>
      <c r="G88">
        <f>_xll.TA_TYPPRICE(D88,E88,F88)</f>
        <v>249.16666666666666</v>
      </c>
      <c r="H88">
        <v>251.15735734163025</v>
      </c>
      <c r="I88" t="str">
        <f t="shared" si="20"/>
        <v>DOWN</v>
      </c>
      <c r="J88">
        <v>257.459034678352</v>
      </c>
      <c r="K88">
        <v>250.67185647299175</v>
      </c>
      <c r="L88" t="str">
        <f t="shared" si="21"/>
        <v>DOWN</v>
      </c>
      <c r="M88" t="str">
        <f t="shared" si="22"/>
        <v>DOWN</v>
      </c>
      <c r="N88">
        <v>28.444494018823651</v>
      </c>
      <c r="O88" t="str">
        <f t="shared" si="23"/>
        <v>DOWN</v>
      </c>
      <c r="P88" t="str">
        <f t="shared" si="24"/>
        <v>DOWN</v>
      </c>
      <c r="Q88">
        <f t="shared" si="25"/>
        <v>1.5</v>
      </c>
      <c r="R88">
        <f t="shared" si="26"/>
        <v>5</v>
      </c>
      <c r="S88">
        <f t="shared" si="27"/>
        <v>0.3</v>
      </c>
      <c r="T88" t="str">
        <f t="shared" si="28"/>
        <v>No Indication</v>
      </c>
      <c r="U88" t="str">
        <f t="shared" si="29"/>
        <v>No T+M+I</v>
      </c>
      <c r="V88">
        <v>254.54568242336501</v>
      </c>
      <c r="W88">
        <v>261.78948281143278</v>
      </c>
      <c r="X88">
        <f t="shared" si="30"/>
        <v>-7.2438003880677684</v>
      </c>
      <c r="Y88">
        <v>-7.53403488524589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252.9</v>
      </c>
      <c r="D89">
        <v>252.9</v>
      </c>
      <c r="E89">
        <v>240.65</v>
      </c>
      <c r="F89">
        <v>242.45</v>
      </c>
      <c r="G89">
        <f>_xll.TA_TYPPRICE(D89,E89,F89)</f>
        <v>245.33333333333334</v>
      </c>
      <c r="H89">
        <v>248.24534533748181</v>
      </c>
      <c r="I89" t="str">
        <f t="shared" si="20"/>
        <v>DOWN</v>
      </c>
      <c r="J89">
        <v>256.44591586094043</v>
      </c>
      <c r="K89">
        <v>248.44477725677137</v>
      </c>
      <c r="L89" t="str">
        <f t="shared" si="21"/>
        <v>DOWN</v>
      </c>
      <c r="M89" t="str">
        <f t="shared" si="22"/>
        <v>DOWN</v>
      </c>
      <c r="N89">
        <v>18.188580398889549</v>
      </c>
      <c r="O89" t="str">
        <f t="shared" si="23"/>
        <v>DOWN</v>
      </c>
      <c r="P89" t="str">
        <f t="shared" si="24"/>
        <v>DOWN</v>
      </c>
      <c r="Q89">
        <f t="shared" si="25"/>
        <v>1.7999999999999829</v>
      </c>
      <c r="R89">
        <f t="shared" si="26"/>
        <v>12.25</v>
      </c>
      <c r="S89">
        <f t="shared" si="27"/>
        <v>0.14693877551020268</v>
      </c>
      <c r="T89" t="str">
        <f t="shared" si="28"/>
        <v>DOWN</v>
      </c>
      <c r="U89" t="str">
        <f t="shared" si="29"/>
        <v>DOWN</v>
      </c>
      <c r="V89">
        <v>252.68480820438577</v>
      </c>
      <c r="W89">
        <v>260.35692852910444</v>
      </c>
      <c r="X89">
        <f t="shared" si="30"/>
        <v>-7.6721203247186622</v>
      </c>
      <c r="Y89">
        <v>-7.5616519731404441</v>
      </c>
      <c r="Z89" t="str">
        <f t="shared" si="31"/>
        <v>DOWN</v>
      </c>
      <c r="AA89" t="str">
        <f t="shared" si="32"/>
        <v>DOWN</v>
      </c>
      <c r="AB89" t="str">
        <f t="shared" si="33"/>
        <v>DOWN</v>
      </c>
      <c r="AC89" t="str">
        <f t="shared" si="34"/>
        <v>DOWN</v>
      </c>
      <c r="AD89">
        <f t="shared" si="35"/>
        <v>251.5</v>
      </c>
      <c r="AE89">
        <f t="shared" si="36"/>
        <v>248.20000000000002</v>
      </c>
      <c r="AF89">
        <f t="shared" si="37"/>
        <v>246.8</v>
      </c>
      <c r="AG89">
        <f t="shared" si="38"/>
        <v>245.35000000000002</v>
      </c>
    </row>
    <row r="90" spans="1:33" x14ac:dyDescent="0.25">
      <c r="A90" t="s">
        <v>5</v>
      </c>
      <c r="B90" s="1">
        <v>42984</v>
      </c>
      <c r="C90">
        <v>241.85</v>
      </c>
      <c r="D90">
        <v>243</v>
      </c>
      <c r="E90">
        <v>236.65</v>
      </c>
      <c r="F90">
        <v>238.35</v>
      </c>
      <c r="G90">
        <f>_xll.TA_TYPPRICE(D90,E90,F90)</f>
        <v>239.33333333333334</v>
      </c>
      <c r="H90">
        <v>243.78933933540759</v>
      </c>
      <c r="I90" t="str">
        <f t="shared" si="20"/>
        <v>DOWN</v>
      </c>
      <c r="J90">
        <v>253.45793455850924</v>
      </c>
      <c r="K90">
        <v>245.82371564415553</v>
      </c>
      <c r="L90" t="str">
        <f t="shared" si="21"/>
        <v>DOWN</v>
      </c>
      <c r="M90" t="str">
        <f t="shared" si="22"/>
        <v>DOWN</v>
      </c>
      <c r="N90">
        <v>13.93299644286131</v>
      </c>
      <c r="O90" t="str">
        <f t="shared" si="23"/>
        <v>DOWN</v>
      </c>
      <c r="P90" t="str">
        <f t="shared" si="24"/>
        <v>DOWN</v>
      </c>
      <c r="Q90">
        <f t="shared" si="25"/>
        <v>1.6999999999999886</v>
      </c>
      <c r="R90">
        <f t="shared" si="26"/>
        <v>6.3499999999999943</v>
      </c>
      <c r="S90">
        <f t="shared" si="27"/>
        <v>0.26771653543306934</v>
      </c>
      <c r="T90" t="str">
        <f t="shared" si="28"/>
        <v>No Indication</v>
      </c>
      <c r="U90" t="str">
        <f t="shared" si="29"/>
        <v>No T+M+I</v>
      </c>
      <c r="V90">
        <v>250.47945309601874</v>
      </c>
      <c r="W90">
        <v>258.72678567509672</v>
      </c>
      <c r="X90">
        <f t="shared" si="30"/>
        <v>-8.2473325790779768</v>
      </c>
      <c r="Y90">
        <v>-7.6987880943279503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241.35</v>
      </c>
      <c r="D91">
        <v>253.3</v>
      </c>
      <c r="E91">
        <v>239.1</v>
      </c>
      <c r="F91">
        <v>252.25</v>
      </c>
      <c r="G91">
        <f>_xll.TA_TYPPRICE(D91,E91,F91)</f>
        <v>248.21666666666667</v>
      </c>
      <c r="H91">
        <v>246.00300300103714</v>
      </c>
      <c r="I91" t="str">
        <f t="shared" si="20"/>
        <v>UP</v>
      </c>
      <c r="J91">
        <v>253.42283798995163</v>
      </c>
      <c r="K91">
        <v>244.32955661212097</v>
      </c>
      <c r="L91" t="str">
        <f t="shared" si="21"/>
        <v>No Confirmation</v>
      </c>
      <c r="M91" t="str">
        <f t="shared" si="22"/>
        <v>No Trend</v>
      </c>
      <c r="N91">
        <v>56.783251140445358</v>
      </c>
      <c r="O91" t="str">
        <f t="shared" si="23"/>
        <v>No Momentum</v>
      </c>
      <c r="P91" t="str">
        <f t="shared" si="24"/>
        <v>No Trend + Momentum</v>
      </c>
      <c r="Q91">
        <f t="shared" si="25"/>
        <v>13.150000000000006</v>
      </c>
      <c r="R91">
        <f t="shared" si="26"/>
        <v>14.200000000000017</v>
      </c>
      <c r="S91">
        <f t="shared" si="27"/>
        <v>0.92605633802816834</v>
      </c>
      <c r="T91" t="str">
        <f t="shared" si="28"/>
        <v>UP</v>
      </c>
      <c r="U91" t="str">
        <f t="shared" si="29"/>
        <v>No T+M+I</v>
      </c>
      <c r="V91">
        <v>250.75184492740047</v>
      </c>
      <c r="W91">
        <v>258.24702377323769</v>
      </c>
      <c r="X91">
        <f t="shared" si="30"/>
        <v>-7.4951788458372164</v>
      </c>
      <c r="Y91">
        <v>-7.6580662446298033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253.95</v>
      </c>
      <c r="D92">
        <v>256.95</v>
      </c>
      <c r="E92">
        <v>251</v>
      </c>
      <c r="F92">
        <v>253</v>
      </c>
      <c r="G92">
        <f>_xll.TA_TYPPRICE(D92,E92,F92)</f>
        <v>253.65</v>
      </c>
      <c r="H92">
        <v>249.82650150051859</v>
      </c>
      <c r="I92" t="str">
        <f t="shared" si="20"/>
        <v>UP</v>
      </c>
      <c r="J92">
        <v>254.20665176996238</v>
      </c>
      <c r="K92">
        <v>245.81187736498296</v>
      </c>
      <c r="L92" t="str">
        <f t="shared" si="21"/>
        <v>No Confirmation</v>
      </c>
      <c r="M92" t="str">
        <f t="shared" si="22"/>
        <v>No Trend</v>
      </c>
      <c r="N92">
        <v>58.187297472687973</v>
      </c>
      <c r="O92" t="str">
        <f t="shared" si="23"/>
        <v>No Momentum</v>
      </c>
      <c r="P92" t="str">
        <f t="shared" si="24"/>
        <v>No Trend + Momentum</v>
      </c>
      <c r="Q92">
        <f t="shared" si="25"/>
        <v>2</v>
      </c>
      <c r="R92">
        <f t="shared" si="26"/>
        <v>5.9499999999999886</v>
      </c>
      <c r="S92">
        <f t="shared" si="27"/>
        <v>0.33613445378151324</v>
      </c>
      <c r="T92" t="str">
        <f t="shared" si="28"/>
        <v>No Indication</v>
      </c>
      <c r="U92" t="str">
        <f t="shared" si="29"/>
        <v>No T+M+I</v>
      </c>
      <c r="V92">
        <v>251.09771493856962</v>
      </c>
      <c r="W92">
        <v>257.85835534559044</v>
      </c>
      <c r="X92">
        <f t="shared" si="30"/>
        <v>-6.7606404070208157</v>
      </c>
      <c r="Y92">
        <v>-7.4785810771080055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254.2</v>
      </c>
      <c r="D93">
        <v>258.5</v>
      </c>
      <c r="E93">
        <v>250</v>
      </c>
      <c r="F93">
        <v>251.85</v>
      </c>
      <c r="G93">
        <f>_xll.TA_TYPPRICE(D93,E93,F93)</f>
        <v>253.45000000000002</v>
      </c>
      <c r="H93">
        <v>251.63825075025932</v>
      </c>
      <c r="I93" t="str">
        <f t="shared" si="20"/>
        <v>UP</v>
      </c>
      <c r="J93">
        <v>255.16072915441518</v>
      </c>
      <c r="K93">
        <v>246.74257128387563</v>
      </c>
      <c r="L93" t="str">
        <f t="shared" si="21"/>
        <v>No Confirmation</v>
      </c>
      <c r="M93" t="str">
        <f t="shared" si="22"/>
        <v>No Trend</v>
      </c>
      <c r="N93">
        <v>54.776394395918217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1.8499999999999943</v>
      </c>
      <c r="R93">
        <f t="shared" si="26"/>
        <v>8.5</v>
      </c>
      <c r="S93">
        <f t="shared" si="27"/>
        <v>0.21764705882352875</v>
      </c>
      <c r="T93" t="str">
        <f t="shared" si="28"/>
        <v>No Indication</v>
      </c>
      <c r="U93" t="str">
        <f t="shared" si="29"/>
        <v>No T+M+I</v>
      </c>
      <c r="V93">
        <v>251.21345110186661</v>
      </c>
      <c r="W93">
        <v>257.41329198665784</v>
      </c>
      <c r="X93">
        <f t="shared" si="30"/>
        <v>-6.1998408847912287</v>
      </c>
      <c r="Y93">
        <v>-7.2228330386446498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252</v>
      </c>
      <c r="D94">
        <v>254.3</v>
      </c>
      <c r="E94">
        <v>250.6</v>
      </c>
      <c r="F94">
        <v>252.5</v>
      </c>
      <c r="G94">
        <f>_xll.TA_TYPPRICE(D94,E94,F94)</f>
        <v>252.46666666666667</v>
      </c>
      <c r="H94">
        <v>252.05245870846301</v>
      </c>
      <c r="I94" t="str">
        <f t="shared" si="20"/>
        <v>UP</v>
      </c>
      <c r="J94">
        <v>254.9694560089896</v>
      </c>
      <c r="K94">
        <v>247.59977766523662</v>
      </c>
      <c r="L94" t="str">
        <f t="shared" si="21"/>
        <v>No Confirmation</v>
      </c>
      <c r="M94" t="str">
        <f t="shared" si="22"/>
        <v>No Trend</v>
      </c>
      <c r="N94">
        <v>56.57488311256553</v>
      </c>
      <c r="O94" t="str">
        <f t="shared" si="23"/>
        <v>No Momentum</v>
      </c>
      <c r="P94" t="str">
        <f t="shared" si="24"/>
        <v>No Trend + Momentum</v>
      </c>
      <c r="Q94">
        <f t="shared" si="25"/>
        <v>1.9000000000000057</v>
      </c>
      <c r="R94">
        <f t="shared" si="26"/>
        <v>3.7000000000000171</v>
      </c>
      <c r="S94">
        <f t="shared" si="27"/>
        <v>0.51351351351351271</v>
      </c>
      <c r="T94" t="str">
        <f t="shared" si="28"/>
        <v>No Indication</v>
      </c>
      <c r="U94" t="str">
        <f t="shared" si="29"/>
        <v>No T+M+I</v>
      </c>
      <c r="V94">
        <v>251.41138170157944</v>
      </c>
      <c r="W94">
        <v>257.04934443209061</v>
      </c>
      <c r="X94">
        <f t="shared" si="30"/>
        <v>-5.6379627305111626</v>
      </c>
      <c r="Y94">
        <v>-6.9058589770179521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253.2</v>
      </c>
      <c r="D95">
        <v>256</v>
      </c>
      <c r="E95">
        <v>249.25</v>
      </c>
      <c r="F95">
        <v>249.35</v>
      </c>
      <c r="G95">
        <f>_xll.TA_TYPPRICE(D95,E95,F95)</f>
        <v>251.53333333333333</v>
      </c>
      <c r="H95">
        <v>251.79289602089818</v>
      </c>
      <c r="I95" t="str">
        <f t="shared" si="20"/>
        <v>DOWN</v>
      </c>
      <c r="J95">
        <v>255.1984657847697</v>
      </c>
      <c r="K95">
        <v>247.96649373962848</v>
      </c>
      <c r="L95" t="str">
        <f t="shared" si="21"/>
        <v>No Confirmation</v>
      </c>
      <c r="M95" t="str">
        <f t="shared" si="22"/>
        <v>No Trend</v>
      </c>
      <c r="N95">
        <v>45.591551129573752</v>
      </c>
      <c r="O95" t="str">
        <f t="shared" si="23"/>
        <v>No Momentum</v>
      </c>
      <c r="P95" t="str">
        <f t="shared" si="24"/>
        <v>No Trend + Momentum</v>
      </c>
      <c r="Q95">
        <f t="shared" si="25"/>
        <v>9.9999999999994316E-2</v>
      </c>
      <c r="R95">
        <f t="shared" si="26"/>
        <v>6.75</v>
      </c>
      <c r="S95">
        <f t="shared" si="27"/>
        <v>1.4814814814813972E-2</v>
      </c>
      <c r="T95" t="str">
        <f t="shared" si="28"/>
        <v>DOWN</v>
      </c>
      <c r="U95" t="str">
        <f t="shared" si="29"/>
        <v>No T+M+I</v>
      </c>
      <c r="V95">
        <v>251.09424605518259</v>
      </c>
      <c r="W95">
        <v>256.4790226223061</v>
      </c>
      <c r="X95">
        <f t="shared" si="30"/>
        <v>-5.3847765671235095</v>
      </c>
      <c r="Y95">
        <v>-6.601642495039064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251.5</v>
      </c>
      <c r="D96">
        <v>254.5</v>
      </c>
      <c r="E96">
        <v>249</v>
      </c>
      <c r="F96">
        <v>251.3</v>
      </c>
      <c r="G96">
        <f>_xll.TA_TYPPRICE(D96,E96,F96)</f>
        <v>251.6</v>
      </c>
      <c r="H96">
        <v>251.6964480104491</v>
      </c>
      <c r="I96" t="str">
        <f t="shared" si="20"/>
        <v>DOWN</v>
      </c>
      <c r="J96">
        <v>255.04325116593199</v>
      </c>
      <c r="K96">
        <v>248.19616179748883</v>
      </c>
      <c r="L96" t="str">
        <f t="shared" si="21"/>
        <v>No Confirmation</v>
      </c>
      <c r="M96" t="str">
        <f t="shared" si="22"/>
        <v>No Trend</v>
      </c>
      <c r="N96">
        <v>52.697592921165715</v>
      </c>
      <c r="O96" t="str">
        <f t="shared" si="23"/>
        <v>No Momentum</v>
      </c>
      <c r="P96" t="str">
        <f t="shared" si="24"/>
        <v>No Trend + Momentum</v>
      </c>
      <c r="Q96">
        <f t="shared" si="25"/>
        <v>2.3000000000000114</v>
      </c>
      <c r="R96">
        <f t="shared" si="26"/>
        <v>5.5</v>
      </c>
      <c r="S96">
        <f t="shared" si="27"/>
        <v>0.41818181818182026</v>
      </c>
      <c r="T96" t="str">
        <f t="shared" si="28"/>
        <v>No Indication</v>
      </c>
      <c r="U96" t="str">
        <f t="shared" si="29"/>
        <v>No T+M+I</v>
      </c>
      <c r="V96">
        <v>251.12590050823144</v>
      </c>
      <c r="W96">
        <v>256.0953913169501</v>
      </c>
      <c r="X96">
        <f t="shared" si="30"/>
        <v>-4.9694908087186604</v>
      </c>
      <c r="Y96">
        <v>-6.2752121577749831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251</v>
      </c>
      <c r="D97">
        <v>252.45</v>
      </c>
      <c r="E97">
        <v>245</v>
      </c>
      <c r="F97">
        <v>246.4</v>
      </c>
      <c r="G97">
        <f>_xll.TA_TYPPRICE(D97,E97,F97)</f>
        <v>247.95000000000002</v>
      </c>
      <c r="H97">
        <v>249.82322400522457</v>
      </c>
      <c r="I97" t="str">
        <f t="shared" si="20"/>
        <v>DOWN</v>
      </c>
      <c r="J97">
        <v>254.4669731290582</v>
      </c>
      <c r="K97">
        <v>247.48590362026908</v>
      </c>
      <c r="L97" t="str">
        <f t="shared" si="21"/>
        <v>DOWN</v>
      </c>
      <c r="M97" t="str">
        <f t="shared" si="22"/>
        <v>DOWN</v>
      </c>
      <c r="N97">
        <v>37.367946781934613</v>
      </c>
      <c r="O97" t="str">
        <f t="shared" si="23"/>
        <v>DOWN</v>
      </c>
      <c r="P97" t="str">
        <f t="shared" si="24"/>
        <v>DOWN</v>
      </c>
      <c r="Q97">
        <f t="shared" si="25"/>
        <v>1.4000000000000057</v>
      </c>
      <c r="R97">
        <f t="shared" si="26"/>
        <v>7.4499999999999886</v>
      </c>
      <c r="S97">
        <f t="shared" si="27"/>
        <v>0.18791946308724938</v>
      </c>
      <c r="T97" t="str">
        <f t="shared" si="28"/>
        <v>DOWN</v>
      </c>
      <c r="U97" t="str">
        <f t="shared" si="29"/>
        <v>DOWN</v>
      </c>
      <c r="V97">
        <v>250.39883889158045</v>
      </c>
      <c r="W97">
        <v>255.3772141823612</v>
      </c>
      <c r="X97">
        <f t="shared" si="30"/>
        <v>-4.9783752907807468</v>
      </c>
      <c r="Y97">
        <v>-6.015844784376136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248.1</v>
      </c>
      <c r="D98">
        <v>250.65</v>
      </c>
      <c r="E98">
        <v>243.1</v>
      </c>
      <c r="F98">
        <v>243.5</v>
      </c>
      <c r="G98">
        <f>_xll.TA_TYPPRICE(D98,E98,F98)</f>
        <v>245.75</v>
      </c>
      <c r="H98">
        <v>247.78661200261229</v>
      </c>
      <c r="I98" t="str">
        <f t="shared" si="20"/>
        <v>DOWN</v>
      </c>
      <c r="J98">
        <v>253.61875687815638</v>
      </c>
      <c r="K98">
        <v>246.51125837132039</v>
      </c>
      <c r="L98" t="str">
        <f t="shared" si="21"/>
        <v>DOWN</v>
      </c>
      <c r="M98" t="str">
        <f t="shared" si="22"/>
        <v>DOWN</v>
      </c>
      <c r="N98">
        <v>30.750311827592459</v>
      </c>
      <c r="O98" t="str">
        <f t="shared" si="23"/>
        <v>DOWN</v>
      </c>
      <c r="P98" t="str">
        <f t="shared" si="24"/>
        <v>DOWN</v>
      </c>
      <c r="Q98">
        <f t="shared" si="25"/>
        <v>0.40000000000000568</v>
      </c>
      <c r="R98">
        <f t="shared" si="26"/>
        <v>7.5500000000000114</v>
      </c>
      <c r="S98">
        <f t="shared" si="27"/>
        <v>5.2980132450331799E-2</v>
      </c>
      <c r="T98" t="str">
        <f t="shared" si="28"/>
        <v>DOWN</v>
      </c>
      <c r="U98" t="str">
        <f t="shared" si="29"/>
        <v>DOWN</v>
      </c>
      <c r="V98">
        <v>249.33747906210652</v>
      </c>
      <c r="W98">
        <v>254.49742053922333</v>
      </c>
      <c r="X98">
        <f t="shared" si="30"/>
        <v>-5.1599414771168028</v>
      </c>
      <c r="Y98">
        <v>-5.8446641229242697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246.65</v>
      </c>
      <c r="D99">
        <v>248.9</v>
      </c>
      <c r="E99">
        <v>244</v>
      </c>
      <c r="F99">
        <v>248.8</v>
      </c>
      <c r="G99">
        <f>_xll.TA_TYPPRICE(D99,E99,F99)</f>
        <v>247.23333333333335</v>
      </c>
      <c r="H99">
        <v>247.50997266797282</v>
      </c>
      <c r="I99" t="str">
        <f t="shared" si="20"/>
        <v>UP</v>
      </c>
      <c r="J99">
        <v>252.57014423856606</v>
      </c>
      <c r="K99">
        <v>245.95320095547143</v>
      </c>
      <c r="L99" t="str">
        <f t="shared" si="21"/>
        <v>No Confirmation</v>
      </c>
      <c r="M99" t="str">
        <f t="shared" si="22"/>
        <v>No Trend</v>
      </c>
      <c r="N99">
        <v>50.696803913690083</v>
      </c>
      <c r="O99" t="str">
        <f t="shared" si="23"/>
        <v>No Momentum</v>
      </c>
      <c r="P99" t="str">
        <f t="shared" si="24"/>
        <v>No Trend + Momentum</v>
      </c>
      <c r="Q99">
        <f t="shared" si="25"/>
        <v>4.8000000000000114</v>
      </c>
      <c r="R99">
        <f t="shared" si="26"/>
        <v>4.9000000000000057</v>
      </c>
      <c r="S99">
        <f t="shared" si="27"/>
        <v>0.97959183673469508</v>
      </c>
      <c r="T99" t="str">
        <f t="shared" si="28"/>
        <v>UP</v>
      </c>
      <c r="U99" t="str">
        <f t="shared" si="29"/>
        <v>No T+M+I</v>
      </c>
      <c r="V99">
        <v>249.2547899756286</v>
      </c>
      <c r="W99">
        <v>254.07538938816975</v>
      </c>
      <c r="X99">
        <f t="shared" si="30"/>
        <v>-4.8205994125411564</v>
      </c>
      <c r="Y99">
        <v>-5.6398511808476472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248.5</v>
      </c>
      <c r="D100">
        <v>251</v>
      </c>
      <c r="E100">
        <v>243.1</v>
      </c>
      <c r="F100">
        <v>249</v>
      </c>
      <c r="G100">
        <f>_xll.TA_TYPPRICE(D100,E100,F100)</f>
        <v>247.70000000000002</v>
      </c>
      <c r="H100">
        <v>247.6049863339864</v>
      </c>
      <c r="I100" t="str">
        <f t="shared" si="20"/>
        <v>UP</v>
      </c>
      <c r="J100">
        <v>252.22122329666249</v>
      </c>
      <c r="K100">
        <v>245.31915629869999</v>
      </c>
      <c r="L100" t="str">
        <f t="shared" si="21"/>
        <v>No Confirmation</v>
      </c>
      <c r="M100" t="str">
        <f t="shared" si="22"/>
        <v>No Trend</v>
      </c>
      <c r="N100">
        <v>51.357690643196605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5.9000000000000057</v>
      </c>
      <c r="R100">
        <f t="shared" si="26"/>
        <v>7.9000000000000057</v>
      </c>
      <c r="S100">
        <f t="shared" si="27"/>
        <v>0.74683544303797489</v>
      </c>
      <c r="T100" t="str">
        <f t="shared" si="28"/>
        <v>No Indication</v>
      </c>
      <c r="U100" t="str">
        <f t="shared" si="29"/>
        <v>No T+M+I</v>
      </c>
      <c r="V100">
        <v>249.21559151783958</v>
      </c>
      <c r="W100">
        <v>253.6994346186757</v>
      </c>
      <c r="X100">
        <f t="shared" si="30"/>
        <v>-4.4838431008361113</v>
      </c>
      <c r="Y100">
        <v>-5.4086495648453399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249.05</v>
      </c>
      <c r="D101">
        <v>251.45</v>
      </c>
      <c r="E101">
        <v>244.8</v>
      </c>
      <c r="F101">
        <v>247.4</v>
      </c>
      <c r="G101">
        <f>_xll.TA_TYPPRICE(D101,E101,F101)</f>
        <v>247.88333333333333</v>
      </c>
      <c r="H101">
        <v>247.74415983365986</v>
      </c>
      <c r="I101" t="str">
        <f t="shared" si="20"/>
        <v>DOWN</v>
      </c>
      <c r="J101">
        <v>252.04984034184861</v>
      </c>
      <c r="K101">
        <v>245.20378823232221</v>
      </c>
      <c r="L101" t="str">
        <f t="shared" si="21"/>
        <v>No Confirmation</v>
      </c>
      <c r="M101" t="str">
        <f t="shared" si="22"/>
        <v>No Trend</v>
      </c>
      <c r="N101">
        <v>45.287155207457616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2.5999999999999943</v>
      </c>
      <c r="R101">
        <f t="shared" si="26"/>
        <v>6.6499999999999773</v>
      </c>
      <c r="S101">
        <f t="shared" si="27"/>
        <v>0.39097744360902303</v>
      </c>
      <c r="T101" t="str">
        <f t="shared" si="28"/>
        <v>No Indication</v>
      </c>
      <c r="U101" t="str">
        <f t="shared" si="29"/>
        <v>No T+M+I</v>
      </c>
      <c r="V101">
        <v>248.93626974586425</v>
      </c>
      <c r="W101">
        <v>253.23280983210714</v>
      </c>
      <c r="X101">
        <f t="shared" si="30"/>
        <v>-4.2965400862428851</v>
      </c>
      <c r="Y101">
        <v>-5.1862276691248486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247.4</v>
      </c>
      <c r="D102">
        <v>249.7</v>
      </c>
      <c r="E102">
        <v>243.8</v>
      </c>
      <c r="F102">
        <v>248.8</v>
      </c>
      <c r="G102">
        <f>_xll.TA_TYPPRICE(D102,E102,F102)</f>
        <v>247.43333333333331</v>
      </c>
      <c r="H102">
        <v>247.58874658349657</v>
      </c>
      <c r="I102" t="str">
        <f t="shared" si="20"/>
        <v>UP</v>
      </c>
      <c r="J102">
        <v>251.52765359921557</v>
      </c>
      <c r="K102">
        <v>244.89183529180616</v>
      </c>
      <c r="L102" t="str">
        <f t="shared" si="21"/>
        <v>No Confirmation</v>
      </c>
      <c r="M102" t="str">
        <f t="shared" si="22"/>
        <v>No Trend</v>
      </c>
      <c r="N102">
        <v>51.550788081579171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</v>
      </c>
      <c r="R102">
        <f t="shared" si="26"/>
        <v>5.8999999999999773</v>
      </c>
      <c r="S102">
        <f t="shared" si="27"/>
        <v>0.84745762711864736</v>
      </c>
      <c r="T102" t="str">
        <f t="shared" si="28"/>
        <v>UP</v>
      </c>
      <c r="U102" t="str">
        <f t="shared" si="29"/>
        <v>No T+M+I</v>
      </c>
      <c r="V102">
        <v>248.91530516957744</v>
      </c>
      <c r="W102">
        <v>252.90445354824735</v>
      </c>
      <c r="X102">
        <f t="shared" si="30"/>
        <v>-3.9891483786699098</v>
      </c>
      <c r="Y102">
        <v>-4.9468118110338608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249</v>
      </c>
      <c r="D103">
        <v>249</v>
      </c>
      <c r="E103">
        <v>235.25</v>
      </c>
      <c r="F103">
        <v>242</v>
      </c>
      <c r="G103">
        <f>_xll.TA_TYPPRICE(D103,E103,F103)</f>
        <v>242.08333333333334</v>
      </c>
      <c r="H103">
        <v>244.83603995841497</v>
      </c>
      <c r="I103" t="str">
        <f t="shared" si="20"/>
        <v>DOWN</v>
      </c>
      <c r="J103">
        <v>250.9659527993899</v>
      </c>
      <c r="K103">
        <v>242.74920522696036</v>
      </c>
      <c r="L103" t="str">
        <f t="shared" si="21"/>
        <v>DOWN</v>
      </c>
      <c r="M103" t="str">
        <f t="shared" si="22"/>
        <v>DOWN</v>
      </c>
      <c r="N103">
        <v>30.412207170235696</v>
      </c>
      <c r="O103" t="str">
        <f t="shared" si="23"/>
        <v>DOWN</v>
      </c>
      <c r="P103" t="str">
        <f t="shared" si="24"/>
        <v>DOWN</v>
      </c>
      <c r="Q103">
        <f t="shared" si="25"/>
        <v>6.75</v>
      </c>
      <c r="R103">
        <f t="shared" si="26"/>
        <v>13.75</v>
      </c>
      <c r="S103">
        <f t="shared" si="27"/>
        <v>0.49090909090909091</v>
      </c>
      <c r="T103" t="str">
        <f t="shared" si="28"/>
        <v>No Indication</v>
      </c>
      <c r="U103" t="str">
        <f t="shared" si="29"/>
        <v>No T+M+I</v>
      </c>
      <c r="V103">
        <v>247.85141206656553</v>
      </c>
      <c r="W103">
        <v>252.09671624837716</v>
      </c>
      <c r="X103">
        <f t="shared" si="30"/>
        <v>-4.2453041818116333</v>
      </c>
      <c r="Y103">
        <v>-4.8065102851894155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242</v>
      </c>
      <c r="D104">
        <v>249</v>
      </c>
      <c r="E104">
        <v>242</v>
      </c>
      <c r="F104">
        <v>245.6</v>
      </c>
      <c r="G104">
        <f>_xll.TA_TYPPRICE(D104,E104,F104)</f>
        <v>245.53333333333333</v>
      </c>
      <c r="H104">
        <v>245.18468664587414</v>
      </c>
      <c r="I104" t="str">
        <f t="shared" si="20"/>
        <v>UP</v>
      </c>
      <c r="J104">
        <v>250.52907439952548</v>
      </c>
      <c r="K104">
        <v>242.58271517652472</v>
      </c>
      <c r="L104" t="str">
        <f t="shared" si="21"/>
        <v>No Confirmation</v>
      </c>
      <c r="M104" t="str">
        <f t="shared" si="22"/>
        <v>No Trend</v>
      </c>
      <c r="N104">
        <v>45.265030120630868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3.5999999999999943</v>
      </c>
      <c r="R104">
        <f t="shared" si="26"/>
        <v>7</v>
      </c>
      <c r="S104">
        <f t="shared" si="27"/>
        <v>0.51428571428571346</v>
      </c>
      <c r="T104" t="str">
        <f t="shared" si="28"/>
        <v>No Indication</v>
      </c>
      <c r="U104" t="str">
        <f t="shared" si="29"/>
        <v>No T+M+I</v>
      </c>
      <c r="V104">
        <v>247.5050409794016</v>
      </c>
      <c r="W104">
        <v>251.61547800775662</v>
      </c>
      <c r="X104">
        <f t="shared" si="30"/>
        <v>-4.1104370283550224</v>
      </c>
      <c r="Y104">
        <v>-4.6672956338225369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2017-07-05T05:25:19Z</dcterms:created>
  <dcterms:modified xsi:type="dcterms:W3CDTF">2017-09-26T15:48:32Z</dcterms:modified>
</cp:coreProperties>
</file>