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3" i="1"/>
  <c r="N45" i="1"/>
  <c r="N47" i="1"/>
  <c r="N49" i="1"/>
  <c r="N53" i="1"/>
  <c r="N57" i="1"/>
  <c r="N63" i="1"/>
  <c r="N69" i="1"/>
  <c r="N77" i="1"/>
  <c r="N89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1" i="1"/>
  <c r="N51" i="1"/>
  <c r="N55" i="1"/>
  <c r="N59" i="1"/>
  <c r="N61" i="1"/>
  <c r="N65" i="1"/>
  <c r="N67" i="1"/>
  <c r="N71" i="1"/>
  <c r="N73" i="1"/>
  <c r="N75" i="1"/>
  <c r="N79" i="1"/>
  <c r="N81" i="1"/>
  <c r="N83" i="1"/>
  <c r="N85" i="1"/>
  <c r="N87" i="1"/>
  <c r="N91" i="1"/>
  <c r="N93" i="1"/>
  <c r="N95" i="1"/>
  <c r="N97" i="1"/>
  <c r="N99" i="1"/>
  <c r="N101" i="1"/>
  <c r="N103" i="1"/>
  <c r="N107" i="1"/>
  <c r="K3" i="1"/>
  <c r="K5" i="1"/>
  <c r="K7" i="1"/>
  <c r="K11" i="1"/>
  <c r="K15" i="1"/>
  <c r="K21" i="1"/>
  <c r="K27" i="1"/>
  <c r="K39" i="1"/>
  <c r="K5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9" i="1"/>
  <c r="K13" i="1"/>
  <c r="K17" i="1"/>
  <c r="K19" i="1"/>
  <c r="K23" i="1"/>
  <c r="K25" i="1"/>
  <c r="K29" i="1"/>
  <c r="K31" i="1"/>
  <c r="K33" i="1"/>
  <c r="K35" i="1"/>
  <c r="K37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K83" i="1"/>
  <c r="K85" i="1"/>
  <c r="K87" i="1"/>
  <c r="K91" i="1"/>
  <c r="K95" i="1"/>
  <c r="K99" i="1"/>
  <c r="K103" i="1"/>
  <c r="K107" i="1"/>
  <c r="K71" i="1"/>
  <c r="K89" i="1"/>
  <c r="K93" i="1"/>
  <c r="K97" i="1"/>
  <c r="K101" i="1"/>
  <c r="K105" i="1"/>
  <c r="J3" i="1"/>
  <c r="J11" i="1"/>
  <c r="J3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9" i="1"/>
  <c r="J13" i="1"/>
  <c r="J15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5" i="1"/>
  <c r="J67" i="1"/>
  <c r="J69" i="1"/>
  <c r="J71" i="1"/>
  <c r="J73" i="1"/>
  <c r="J63" i="1"/>
  <c r="J77" i="1"/>
  <c r="J81" i="1"/>
  <c r="J85" i="1"/>
  <c r="J89" i="1"/>
  <c r="J93" i="1"/>
  <c r="J97" i="1"/>
  <c r="J101" i="1"/>
  <c r="J105" i="1"/>
  <c r="J75" i="1"/>
  <c r="J79" i="1"/>
  <c r="J83" i="1"/>
  <c r="J87" i="1"/>
  <c r="J91" i="1"/>
  <c r="J95" i="1"/>
  <c r="J99" i="1"/>
  <c r="J103" i="1"/>
  <c r="J107" i="1"/>
  <c r="H2" i="1" a="1"/>
  <c r="G3" i="1"/>
  <c r="G43" i="1"/>
  <c r="G57" i="1"/>
  <c r="G65" i="1"/>
  <c r="G71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9" i="1"/>
  <c r="G61" i="1"/>
  <c r="G63" i="1"/>
  <c r="G67" i="1"/>
  <c r="G69" i="1"/>
  <c r="G73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9" i="1" l="1"/>
  <c r="AH10" i="1" l="1"/>
  <c r="AH34" i="1"/>
  <c r="AH50" i="1"/>
  <c r="AH5" i="1"/>
  <c r="AH38" i="1"/>
  <c r="AH37" i="1"/>
  <c r="AH4" i="1"/>
  <c r="AH8" i="1"/>
  <c r="AH16" i="1"/>
  <c r="AH24" i="1"/>
  <c r="AH32" i="1"/>
  <c r="AH40" i="1"/>
  <c r="AH44" i="1"/>
  <c r="AH52" i="1"/>
  <c r="AH56" i="1"/>
  <c r="AH15" i="1"/>
  <c r="AH31" i="1"/>
  <c r="AH35" i="1"/>
  <c r="AH39" i="1"/>
  <c r="AH20" i="1"/>
  <c r="AH22" i="1"/>
  <c r="AH17" i="1"/>
  <c r="AH6" i="1"/>
  <c r="AH3" i="1"/>
  <c r="AH27" i="1"/>
  <c r="AH49" i="1"/>
  <c r="AH25" i="1"/>
  <c r="AH41" i="1"/>
  <c r="AH54" i="1"/>
  <c r="AH7" i="1"/>
  <c r="AH23" i="1"/>
  <c r="AH2" i="1" l="1"/>
  <c r="AH30" i="1"/>
  <c r="AH18" i="1"/>
  <c r="AH14" i="1"/>
  <c r="AH21" i="1"/>
  <c r="AH46" i="1"/>
  <c r="AH42" i="1"/>
  <c r="AH55" i="1"/>
  <c r="AH47" i="1"/>
  <c r="AH26" i="1"/>
  <c r="AH51" i="1"/>
  <c r="AH43" i="1"/>
  <c r="AH19" i="1"/>
  <c r="AH11" i="1"/>
  <c r="AH36" i="1"/>
  <c r="AH53" i="1"/>
  <c r="AH33" i="1"/>
  <c r="AH45" i="1"/>
  <c r="AH28" i="1"/>
  <c r="AH12" i="1"/>
  <c r="AH29" i="1"/>
  <c r="AH13" i="1"/>
  <c r="AH4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<sst xmlns="http://schemas.openxmlformats.org/spreadsheetml/2006/main" count="140" uniqueCount="35">
  <si>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</si>
  <si>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</si>
  <si>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</si>
  <si>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</si>
  <si>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</si>
  <si>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CESC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</si>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</sst>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945.35</v>
      </c>
      <c r="D2">
        <v>962.6</v>
      </c>
      <c r="E2">
        <v>940.2</v>
      </c>
      <c r="F2">
        <v>959</v>
      </c>
      <c r="G2">
        <f>_xll.TA_TYPPRICE(D2,E2,F2)</f>
        <v>953.93333333333339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18.799999999999955</v>
      </c>
      <c r="R2">
        <f>D2-E2</f>
        <v>22.399999999999977</v>
      </c>
      <c r="S2">
        <f>Q2/R2</f>
        <v>0.83928571428571308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959</v>
      </c>
      <c r="D3">
        <v>968</v>
      </c>
      <c r="E3">
        <v>948.3</v>
      </c>
      <c r="F3">
        <v>952</v>
      </c>
      <c r="G3">
        <f>_xll.TA_TYPPRICE(D3,E3,F3)</f>
        <v>956.1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3.7000000000000455</v>
      </c>
      <c r="R3">
        <f t="shared" ref="R3:R66" si="6">D3-E3</f>
        <v>19.700000000000045</v>
      </c>
      <c r="S3">
        <f t="shared" ref="S3:S66" si="7">Q3/R3</f>
        <v>0.1878172588832506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947.85</v>
      </c>
      <c r="D4">
        <v>956.7</v>
      </c>
      <c r="E4">
        <v>946.1</v>
      </c>
      <c r="F4">
        <v>948</v>
      </c>
      <c r="G4">
        <f>_xll.TA_TYPPRICE(D4,E4,F4)</f>
        <v>950.26666666666677</v>
      </c>
      <c r="H4">
        <v>953.43333333333339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1.8999999999999773</v>
      </c>
      <c r="R4">
        <f t="shared" si="6"/>
        <v>10.600000000000023</v>
      </c>
      <c r="S4">
        <f t="shared" si="7"/>
        <v>0.17924528301886539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950.9</v>
      </c>
      <c r="D5">
        <v>955.25</v>
      </c>
      <c r="E5">
        <v>931.35</v>
      </c>
      <c r="F5">
        <v>940</v>
      </c>
      <c r="G5">
        <f>_xll.TA_TYPPRICE(D5,E5,F5)</f>
        <v>942.19999999999993</v>
      </c>
      <c r="H5">
        <v>947.81666666666661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8.6499999999999773</v>
      </c>
      <c r="R5">
        <f t="shared" si="6"/>
        <v>23.899999999999977</v>
      </c>
      <c r="S5">
        <f t="shared" si="7"/>
        <v>0.36192468619246804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944.5</v>
      </c>
      <c r="D6">
        <v>986.3</v>
      </c>
      <c r="E6">
        <v>934.9</v>
      </c>
      <c r="F6">
        <v>980</v>
      </c>
      <c r="G6">
        <f>_xll.TA_TYPPRICE(D6,E6,F6)</f>
        <v>967.06666666666661</v>
      </c>
      <c r="H6">
        <v>957.44166666666661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45.100000000000023</v>
      </c>
      <c r="R6">
        <f t="shared" si="6"/>
        <v>51.399999999999977</v>
      </c>
      <c r="S6">
        <f t="shared" si="7"/>
        <v>0.87743190661478687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986.75</v>
      </c>
      <c r="D7">
        <v>986.75</v>
      </c>
      <c r="E7">
        <v>963.15</v>
      </c>
      <c r="F7">
        <v>972</v>
      </c>
      <c r="G7">
        <f>_xll.TA_TYPPRICE(D7,E7,F7)</f>
        <v>973.9666666666667</v>
      </c>
      <c r="H7">
        <v>965.70416666666665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59.701492537313428</v>
      </c>
      <c r="O7" t="str">
        <f t="shared" si="3"/>
        <v>No Momentum</v>
      </c>
      <c r="P7" t="e">
        <f t="shared" si="4"/>
        <v>#N/A</v>
      </c>
      <c r="Q7">
        <f t="shared" si="5"/>
        <v>8.8500000000000227</v>
      </c>
      <c r="R7">
        <f t="shared" si="6"/>
        <v>23.600000000000023</v>
      </c>
      <c r="S7">
        <f t="shared" si="7"/>
        <v>0.37500000000000061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975.5</v>
      </c>
      <c r="D8">
        <v>993.35</v>
      </c>
      <c r="E8">
        <v>975.1</v>
      </c>
      <c r="F8">
        <v>985</v>
      </c>
      <c r="G8">
        <f>_xll.TA_TYPPRICE(D8,E8,F8)</f>
        <v>984.48333333333323</v>
      </c>
      <c r="H8">
        <v>975.09375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67.567567567567565</v>
      </c>
      <c r="O8" t="str">
        <f t="shared" si="3"/>
        <v>UP</v>
      </c>
      <c r="P8" t="e">
        <f t="shared" si="4"/>
        <v>#N/A</v>
      </c>
      <c r="Q8">
        <f t="shared" si="5"/>
        <v>9.8999999999999773</v>
      </c>
      <c r="R8">
        <f t="shared" si="6"/>
        <v>18.25</v>
      </c>
      <c r="S8">
        <f t="shared" si="7"/>
        <v>0.54246575342465631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989.1</v>
      </c>
      <c r="D9">
        <v>991</v>
      </c>
      <c r="E9">
        <v>978.05</v>
      </c>
      <c r="F9">
        <v>981</v>
      </c>
      <c r="G9">
        <f>_xll.TA_TYPPRICE(D9,E9,F9)</f>
        <v>983.35</v>
      </c>
      <c r="H9">
        <v>979.22187499999995</v>
      </c>
      <c r="I9" t="str">
        <f t="shared" si="0"/>
        <v>UP</v>
      </c>
      <c r="J9">
        <v>974.99375000000009</v>
      </c>
      <c r="K9">
        <v>952.14374999999995</v>
      </c>
      <c r="L9" t="str">
        <f t="shared" si="1"/>
        <v>UP</v>
      </c>
      <c r="M9" t="str">
        <f t="shared" si="2"/>
        <v>UP</v>
      </c>
      <c r="N9">
        <v>62.849162011173185</v>
      </c>
      <c r="O9" t="str">
        <f t="shared" si="3"/>
        <v>UP</v>
      </c>
      <c r="P9" t="str">
        <f t="shared" si="4"/>
        <v>UP</v>
      </c>
      <c r="Q9">
        <f t="shared" si="5"/>
        <v>2.9500000000000455</v>
      </c>
      <c r="R9">
        <f t="shared" si="6"/>
        <v>12.950000000000045</v>
      </c>
      <c r="S9">
        <f t="shared" si="7"/>
        <v>0.22779922779923051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973</v>
      </c>
      <c r="D10">
        <v>990.25</v>
      </c>
      <c r="E10">
        <v>963.05</v>
      </c>
      <c r="F10">
        <v>979</v>
      </c>
      <c r="G10">
        <f>_xll.TA_TYPPRICE(D10,E10,F10)</f>
        <v>977.43333333333339</v>
      </c>
      <c r="H10">
        <v>978.32760416666667</v>
      </c>
      <c r="I10" t="str">
        <f t="shared" si="0"/>
        <v>UP</v>
      </c>
      <c r="J10">
        <v>978.38402777777787</v>
      </c>
      <c r="K10">
        <v>954.56736111111104</v>
      </c>
      <c r="L10" t="str">
        <f t="shared" si="1"/>
        <v>UP</v>
      </c>
      <c r="M10" t="str">
        <f t="shared" si="2"/>
        <v>UP</v>
      </c>
      <c r="N10">
        <v>60.220809635329545</v>
      </c>
      <c r="O10" t="str">
        <f t="shared" si="3"/>
        <v>UP</v>
      </c>
      <c r="P10" t="str">
        <f t="shared" si="4"/>
        <v>UP</v>
      </c>
      <c r="Q10">
        <f t="shared" si="5"/>
        <v>15.950000000000045</v>
      </c>
      <c r="R10">
        <f t="shared" si="6"/>
        <v>27.200000000000045</v>
      </c>
      <c r="S10">
        <f t="shared" si="7"/>
        <v>0.5863970588235301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984</v>
      </c>
      <c r="D11">
        <v>997.9</v>
      </c>
      <c r="E11">
        <v>978.05</v>
      </c>
      <c r="F11">
        <v>989</v>
      </c>
      <c r="G11">
        <f>_xll.TA_TYPPRICE(D11,E11,F11)</f>
        <v>988.31666666666661</v>
      </c>
      <c r="H11">
        <v>983.3221354166667</v>
      </c>
      <c r="I11" t="str">
        <f t="shared" si="0"/>
        <v>UP</v>
      </c>
      <c r="J11">
        <v>982.7209104938272</v>
      </c>
      <c r="K11">
        <v>959.78572530864187</v>
      </c>
      <c r="L11" t="str">
        <f t="shared" si="1"/>
        <v>UP</v>
      </c>
      <c r="M11" t="str">
        <f t="shared" si="2"/>
        <v>UP</v>
      </c>
      <c r="N11">
        <v>68.463629732776326</v>
      </c>
      <c r="O11" t="str">
        <f t="shared" si="3"/>
        <v>UP</v>
      </c>
      <c r="P11" t="str">
        <f t="shared" si="4"/>
        <v>UP</v>
      </c>
      <c r="Q11">
        <f t="shared" si="5"/>
        <v>10.950000000000045</v>
      </c>
      <c r="R11">
        <f t="shared" si="6"/>
        <v>19.850000000000023</v>
      </c>
      <c r="S11">
        <f t="shared" si="7"/>
        <v>0.55163727959697895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989</v>
      </c>
      <c r="D12">
        <v>1001.4</v>
      </c>
      <c r="E12">
        <v>975</v>
      </c>
      <c r="F12">
        <v>977</v>
      </c>
      <c r="G12">
        <f>_xll.TA_TYPPRICE(D12,E12,F12)</f>
        <v>984.4666666666667</v>
      </c>
      <c r="H12">
        <v>983.8944010416667</v>
      </c>
      <c r="I12" t="str">
        <f t="shared" si="0"/>
        <v>DOWN</v>
      </c>
      <c r="J12">
        <v>986.87181927297672</v>
      </c>
      <c r="K12">
        <v>963.16667524005481</v>
      </c>
      <c r="L12" t="str">
        <f t="shared" si="1"/>
        <v>No Confirmation</v>
      </c>
      <c r="M12" t="str">
        <f t="shared" si="2"/>
        <v>No Trend</v>
      </c>
      <c r="N12">
        <v>52.229557123706904</v>
      </c>
      <c r="O12" t="str">
        <f t="shared" si="3"/>
        <v>No Momentum</v>
      </c>
      <c r="P12" t="str">
        <f t="shared" si="4"/>
        <v>No Trend + Momentum</v>
      </c>
      <c r="Q12">
        <f t="shared" si="5"/>
        <v>2</v>
      </c>
      <c r="R12">
        <f t="shared" si="6"/>
        <v>26.399999999999977</v>
      </c>
      <c r="S12">
        <f t="shared" si="7"/>
        <v>7.5757575757575829E-2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980</v>
      </c>
      <c r="D13">
        <v>985.4</v>
      </c>
      <c r="E13">
        <v>970.1</v>
      </c>
      <c r="F13">
        <v>970</v>
      </c>
      <c r="G13">
        <f>_xll.TA_TYPPRICE(D13,E13,F13)</f>
        <v>975.16666666666663</v>
      </c>
      <c r="H13">
        <v>979.53053385416661</v>
      </c>
      <c r="I13" t="str">
        <f t="shared" si="0"/>
        <v>DOWN</v>
      </c>
      <c r="J13">
        <v>986.54474832342635</v>
      </c>
      <c r="K13">
        <v>964.70741407559819</v>
      </c>
      <c r="L13" t="str">
        <f t="shared" si="1"/>
        <v>No Confirmation</v>
      </c>
      <c r="M13" t="str">
        <f t="shared" si="2"/>
        <v>No Trend</v>
      </c>
      <c r="N13">
        <v>44.530282344093472</v>
      </c>
      <c r="O13" t="str">
        <f t="shared" si="3"/>
        <v>No Momentum</v>
      </c>
      <c r="P13" t="str">
        <f t="shared" si="4"/>
        <v>No Trend + Momentum</v>
      </c>
      <c r="Q13">
        <f t="shared" si="5"/>
        <v>-0.10000000000002274</v>
      </c>
      <c r="R13">
        <f t="shared" si="6"/>
        <v>15.299999999999955</v>
      </c>
      <c r="S13">
        <f t="shared" si="7"/>
        <v>-6.5359477124198066E-3</v>
      </c>
      <c r="T13" t="str">
        <f t="shared" si="8"/>
        <v>DOWN</v>
      </c>
      <c r="U13" t="str">
        <f t="shared" si="9"/>
        <v>No T+M+I</v>
      </c>
      <c r="V13">
        <v>969.33333333333337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979</v>
      </c>
      <c r="D14">
        <v>989.75</v>
      </c>
      <c r="E14">
        <v>807.05</v>
      </c>
      <c r="F14">
        <v>816</v>
      </c>
      <c r="G14">
        <f>_xll.TA_TYPPRICE(D14,E14,F14)</f>
        <v>870.93333333333339</v>
      </c>
      <c r="H14">
        <v>925.23193359375</v>
      </c>
      <c r="I14" t="str">
        <f t="shared" si="0"/>
        <v>DOWN</v>
      </c>
      <c r="J14">
        <v>987.25702647377602</v>
      </c>
      <c r="K14">
        <v>929.67243316990971</v>
      </c>
      <c r="L14" t="str">
        <f t="shared" si="1"/>
        <v>DOWN</v>
      </c>
      <c r="M14" t="str">
        <f t="shared" si="2"/>
        <v>DOWN</v>
      </c>
      <c r="N14">
        <v>8.8111847643308092</v>
      </c>
      <c r="O14" t="str">
        <f t="shared" si="3"/>
        <v>DOWN</v>
      </c>
      <c r="P14" t="str">
        <f t="shared" si="4"/>
        <v>DOWN</v>
      </c>
      <c r="Q14">
        <f t="shared" si="5"/>
        <v>8.9500000000000455</v>
      </c>
      <c r="R14">
        <f t="shared" si="6"/>
        <v>182.70000000000005</v>
      </c>
      <c r="S14">
        <f t="shared" si="7"/>
        <v>4.8987411056376808E-2</v>
      </c>
      <c r="T14" t="str">
        <f t="shared" si="8"/>
        <v>DOWN</v>
      </c>
      <c r="U14" t="str">
        <f t="shared" si="9"/>
        <v>DOWN</v>
      </c>
      <c r="V14">
        <v>945.74358974358972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853</v>
      </c>
      <c r="D15">
        <v>889.7</v>
      </c>
      <c r="E15">
        <v>841.7</v>
      </c>
      <c r="F15">
        <v>876</v>
      </c>
      <c r="G15">
        <f>_xll.TA_TYPPRICE(D15,E15,F15)</f>
        <v>869.13333333333333</v>
      </c>
      <c r="H15">
        <v>897.18263346354161</v>
      </c>
      <c r="I15" t="str">
        <f t="shared" si="0"/>
        <v>DOWN</v>
      </c>
      <c r="J15">
        <v>965.5776872573814</v>
      </c>
      <c r="K15">
        <v>910.12300357659649</v>
      </c>
      <c r="L15" t="str">
        <f t="shared" si="1"/>
        <v>DOWN</v>
      </c>
      <c r="M15" t="str">
        <f t="shared" si="2"/>
        <v>DOWN</v>
      </c>
      <c r="N15">
        <v>34.427103626326222</v>
      </c>
      <c r="O15" t="str">
        <f t="shared" si="3"/>
        <v>DOWN</v>
      </c>
      <c r="P15" t="str">
        <f t="shared" si="4"/>
        <v>DOWN</v>
      </c>
      <c r="Q15">
        <f t="shared" si="5"/>
        <v>34.299999999999955</v>
      </c>
      <c r="R15">
        <f t="shared" si="6"/>
        <v>48</v>
      </c>
      <c r="S15">
        <f t="shared" si="7"/>
        <v>0.71458333333333235</v>
      </c>
      <c r="T15" t="str">
        <f t="shared" si="8"/>
        <v>No Indication</v>
      </c>
      <c r="U15" t="str">
        <f t="shared" si="9"/>
        <v>No T+M+I</v>
      </c>
      <c r="V15">
        <v>935.01380670611434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878</v>
      </c>
      <c r="D16">
        <v>887</v>
      </c>
      <c r="E16">
        <v>865.45</v>
      </c>
      <c r="F16">
        <v>883</v>
      </c>
      <c r="G16">
        <f>_xll.TA_TYPPRICE(D16,E16,F16)</f>
        <v>878.48333333333323</v>
      </c>
      <c r="H16">
        <v>887.83298339843736</v>
      </c>
      <c r="I16" t="str">
        <f t="shared" si="0"/>
        <v>DOWN</v>
      </c>
      <c r="J16">
        <v>948.11597897796332</v>
      </c>
      <c r="K16">
        <v>900.19566944846395</v>
      </c>
      <c r="L16" t="str">
        <f t="shared" si="1"/>
        <v>DOWN</v>
      </c>
      <c r="M16" t="str">
        <f t="shared" si="2"/>
        <v>DOWN</v>
      </c>
      <c r="N16">
        <v>37.007657482887055</v>
      </c>
      <c r="O16" t="str">
        <f t="shared" si="3"/>
        <v>DOWN</v>
      </c>
      <c r="P16" t="str">
        <f t="shared" si="4"/>
        <v>DOWN</v>
      </c>
      <c r="Q16">
        <f t="shared" si="5"/>
        <v>17.549999999999955</v>
      </c>
      <c r="R16">
        <f t="shared" si="6"/>
        <v>21.549999999999955</v>
      </c>
      <c r="S16">
        <f t="shared" si="7"/>
        <v>0.81438515081206453</v>
      </c>
      <c r="T16" t="str">
        <f t="shared" si="8"/>
        <v>UP</v>
      </c>
      <c r="U16" t="str">
        <f t="shared" si="9"/>
        <v>No T+M+I</v>
      </c>
      <c r="V16">
        <v>927.01168259748135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884</v>
      </c>
      <c r="D17">
        <v>903.9</v>
      </c>
      <c r="E17">
        <v>835.8</v>
      </c>
      <c r="F17">
        <v>845</v>
      </c>
      <c r="G17">
        <f>_xll.TA_TYPPRICE(D17,E17,F17)</f>
        <v>861.56666666666661</v>
      </c>
      <c r="H17">
        <v>874.69982503255198</v>
      </c>
      <c r="I17" t="str">
        <f t="shared" si="0"/>
        <v>DOWN</v>
      </c>
      <c r="J17">
        <v>938.29020587174921</v>
      </c>
      <c r="K17">
        <v>885.88552068213858</v>
      </c>
      <c r="L17" t="str">
        <f t="shared" si="1"/>
        <v>DOWN</v>
      </c>
      <c r="M17" t="str">
        <f t="shared" si="2"/>
        <v>DOWN</v>
      </c>
      <c r="N17">
        <v>29.207852323988565</v>
      </c>
      <c r="O17" t="str">
        <f t="shared" si="3"/>
        <v>DOWN</v>
      </c>
      <c r="P17" t="str">
        <f t="shared" si="4"/>
        <v>DOWN</v>
      </c>
      <c r="Q17">
        <f t="shared" si="5"/>
        <v>9.2000000000000455</v>
      </c>
      <c r="R17">
        <f t="shared" si="6"/>
        <v>68.100000000000023</v>
      </c>
      <c r="S17">
        <f t="shared" si="7"/>
        <v>0.1350954478707789</v>
      </c>
      <c r="T17" t="str">
        <f t="shared" si="8"/>
        <v>DOWN</v>
      </c>
      <c r="U17" t="str">
        <f t="shared" si="9"/>
        <v>DOWN</v>
      </c>
      <c r="V17">
        <v>914.3945006594073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860</v>
      </c>
      <c r="D18">
        <v>880</v>
      </c>
      <c r="E18">
        <v>843.5</v>
      </c>
      <c r="F18">
        <v>880</v>
      </c>
      <c r="G18">
        <f>_xll.TA_TYPPRICE(D18,E18,F18)</f>
        <v>867.83333333333337</v>
      </c>
      <c r="H18">
        <v>871.26657918294268</v>
      </c>
      <c r="I18" t="str">
        <f t="shared" si="0"/>
        <v>UP</v>
      </c>
      <c r="J18">
        <v>925.33682678913829</v>
      </c>
      <c r="K18">
        <v>876.46651608610773</v>
      </c>
      <c r="L18" t="str">
        <f t="shared" si="1"/>
        <v>No Confirmation</v>
      </c>
      <c r="M18" t="str">
        <f t="shared" si="2"/>
        <v>No Trend</v>
      </c>
      <c r="N18">
        <v>43.031467903839001</v>
      </c>
      <c r="O18" t="str">
        <f t="shared" si="3"/>
        <v>No Momentum</v>
      </c>
      <c r="P18" t="str">
        <f t="shared" si="4"/>
        <v>No Trend + Momentum</v>
      </c>
      <c r="Q18">
        <f t="shared" si="5"/>
        <v>36.5</v>
      </c>
      <c r="R18">
        <f t="shared" si="6"/>
        <v>36.5</v>
      </c>
      <c r="S18">
        <f t="shared" si="7"/>
        <v>1</v>
      </c>
      <c r="T18" t="str">
        <f t="shared" si="8"/>
        <v>UP</v>
      </c>
      <c r="U18" t="str">
        <f t="shared" si="9"/>
        <v>No T+M+I</v>
      </c>
      <c r="V18">
        <v>909.10303901949851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882</v>
      </c>
      <c r="D19">
        <v>892</v>
      </c>
      <c r="E19">
        <v>873</v>
      </c>
      <c r="F19">
        <v>890</v>
      </c>
      <c r="G19">
        <f>_xll.TA_TYPPRICE(D19,E19,F19)</f>
        <v>885</v>
      </c>
      <c r="H19">
        <v>878.13328959147134</v>
      </c>
      <c r="I19" t="str">
        <f t="shared" si="0"/>
        <v>UP</v>
      </c>
      <c r="J19">
        <v>917.92864305821865</v>
      </c>
      <c r="K19">
        <v>875.69617917808375</v>
      </c>
      <c r="L19" t="str">
        <f t="shared" si="1"/>
        <v>No Confirmation</v>
      </c>
      <c r="M19" t="str">
        <f t="shared" si="2"/>
        <v>No Trend</v>
      </c>
      <c r="N19">
        <v>46.745413562951832</v>
      </c>
      <c r="O19" t="str">
        <f t="shared" si="3"/>
        <v>No Momentum</v>
      </c>
      <c r="P19" t="str">
        <f t="shared" si="4"/>
        <v>No Trend + Momentum</v>
      </c>
      <c r="Q19">
        <f t="shared" si="5"/>
        <v>17</v>
      </c>
      <c r="R19">
        <f t="shared" si="6"/>
        <v>19</v>
      </c>
      <c r="S19">
        <f t="shared" si="7"/>
        <v>0.89473684210526316</v>
      </c>
      <c r="T19" t="str">
        <f t="shared" si="8"/>
        <v>UP</v>
      </c>
      <c r="U19" t="str">
        <f t="shared" si="9"/>
        <v>No T+M+I</v>
      </c>
      <c r="V19">
        <v>906.16410993957561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891</v>
      </c>
      <c r="D20">
        <v>906</v>
      </c>
      <c r="E20">
        <v>886.6</v>
      </c>
      <c r="F20">
        <v>903</v>
      </c>
      <c r="G20">
        <f>_xll.TA_TYPPRICE(D20,E20,F20)</f>
        <v>898.5333333333333</v>
      </c>
      <c r="H20">
        <v>888.33331146240232</v>
      </c>
      <c r="I20" t="str">
        <f t="shared" si="0"/>
        <v>UP</v>
      </c>
      <c r="J20">
        <v>915.27783348972559</v>
      </c>
      <c r="K20">
        <v>878.11925047184297</v>
      </c>
      <c r="L20" t="str">
        <f t="shared" si="1"/>
        <v>No Confirmation</v>
      </c>
      <c r="M20" t="str">
        <f t="shared" si="2"/>
        <v>No Trend</v>
      </c>
      <c r="N20">
        <v>51.846702405860789</v>
      </c>
      <c r="O20" t="str">
        <f t="shared" si="3"/>
        <v>No Momentum</v>
      </c>
      <c r="P20" t="str">
        <f t="shared" si="4"/>
        <v>No Trend + Momentum</v>
      </c>
      <c r="Q20">
        <f t="shared" si="5"/>
        <v>16.399999999999977</v>
      </c>
      <c r="R20">
        <f t="shared" si="6"/>
        <v>19.399999999999977</v>
      </c>
      <c r="S20">
        <f t="shared" si="7"/>
        <v>0.84536082474226781</v>
      </c>
      <c r="T20" t="str">
        <f t="shared" si="8"/>
        <v>UP</v>
      </c>
      <c r="U20" t="str">
        <f t="shared" si="9"/>
        <v>No T+M+I</v>
      </c>
      <c r="V20">
        <v>905.67732379502547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900</v>
      </c>
      <c r="D21">
        <v>904.3</v>
      </c>
      <c r="E21">
        <v>882</v>
      </c>
      <c r="F21">
        <v>887</v>
      </c>
      <c r="G21">
        <f>_xll.TA_TYPPRICE(D21,E21,F21)</f>
        <v>891.1</v>
      </c>
      <c r="H21">
        <v>889.71665573120117</v>
      </c>
      <c r="I21" t="str">
        <f t="shared" si="0"/>
        <v>DOWN</v>
      </c>
      <c r="J21">
        <v>912.83831493645323</v>
      </c>
      <c r="K21">
        <v>878.98163925587789</v>
      </c>
      <c r="L21" t="str">
        <f t="shared" si="1"/>
        <v>No Confirmation</v>
      </c>
      <c r="M21" t="str">
        <f t="shared" si="2"/>
        <v>No Trend</v>
      </c>
      <c r="N21">
        <v>45.187424616027855</v>
      </c>
      <c r="O21" t="str">
        <f t="shared" si="3"/>
        <v>No Momentum</v>
      </c>
      <c r="P21" t="str">
        <f t="shared" si="4"/>
        <v>No Trend + Momentum</v>
      </c>
      <c r="Q21">
        <f t="shared" si="5"/>
        <v>5</v>
      </c>
      <c r="R21">
        <f t="shared" si="6"/>
        <v>22.299999999999955</v>
      </c>
      <c r="S21">
        <f t="shared" si="7"/>
        <v>0.22421524663677175</v>
      </c>
      <c r="T21" t="str">
        <f t="shared" si="8"/>
        <v>No Indication</v>
      </c>
      <c r="U21" t="str">
        <f t="shared" si="9"/>
        <v>No T+M+I</v>
      </c>
      <c r="V21">
        <v>902.80388936502152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887.05</v>
      </c>
      <c r="D22">
        <v>898.5</v>
      </c>
      <c r="E22">
        <v>879.1</v>
      </c>
      <c r="F22">
        <v>894</v>
      </c>
      <c r="G22">
        <f>_xll.TA_TYPPRICE(D22,E22,F22)</f>
        <v>890.5333333333333</v>
      </c>
      <c r="H22">
        <v>890.12499453226724</v>
      </c>
      <c r="I22" t="str">
        <f t="shared" si="0"/>
        <v>UP</v>
      </c>
      <c r="J22">
        <v>909.65202272835256</v>
      </c>
      <c r="K22">
        <v>879.00794164346064</v>
      </c>
      <c r="L22" t="str">
        <f t="shared" si="1"/>
        <v>No Confirmation</v>
      </c>
      <c r="M22" t="str">
        <f t="shared" si="2"/>
        <v>No Trend</v>
      </c>
      <c r="N22">
        <v>48.784855550019515</v>
      </c>
      <c r="O22" t="str">
        <f t="shared" si="3"/>
        <v>No Momentum</v>
      </c>
      <c r="P22" t="str">
        <f t="shared" si="4"/>
        <v>No Trend + Momentum</v>
      </c>
      <c r="Q22">
        <f t="shared" si="5"/>
        <v>14.899999999999977</v>
      </c>
      <c r="R22">
        <f t="shared" si="6"/>
        <v>19.399999999999977</v>
      </c>
      <c r="S22">
        <f t="shared" si="7"/>
        <v>0.76804123711340178</v>
      </c>
      <c r="T22" t="str">
        <f t="shared" si="8"/>
        <v>No Indication</v>
      </c>
      <c r="U22" t="str">
        <f t="shared" si="9"/>
        <v>No T+M+I</v>
      </c>
      <c r="V22">
        <v>901.44944484732594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896.1</v>
      </c>
      <c r="D23">
        <v>921.85</v>
      </c>
      <c r="E23">
        <v>894.05</v>
      </c>
      <c r="F23">
        <v>917</v>
      </c>
      <c r="G23">
        <f>_xll.TA_TYPPRICE(D23,E23,F23)</f>
        <v>910.9666666666667</v>
      </c>
      <c r="H23">
        <v>900.54583059946697</v>
      </c>
      <c r="I23" t="str">
        <f t="shared" si="0"/>
        <v>UP</v>
      </c>
      <c r="J23">
        <v>912.36268434427427</v>
      </c>
      <c r="K23">
        <v>882.3506212782471</v>
      </c>
      <c r="L23" t="str">
        <f t="shared" si="1"/>
        <v>UP</v>
      </c>
      <c r="M23" t="str">
        <f t="shared" si="2"/>
        <v>UP</v>
      </c>
      <c r="N23">
        <v>59.659071545453997</v>
      </c>
      <c r="O23" t="str">
        <f t="shared" si="3"/>
        <v>No Momentum</v>
      </c>
      <c r="P23" t="str">
        <f t="shared" si="4"/>
        <v>No Trend + Momentum</v>
      </c>
      <c r="Q23">
        <f t="shared" si="5"/>
        <v>22.950000000000045</v>
      </c>
      <c r="R23">
        <f t="shared" si="6"/>
        <v>27.800000000000068</v>
      </c>
      <c r="S23">
        <f t="shared" si="7"/>
        <v>0.82553956834532338</v>
      </c>
      <c r="T23" t="str">
        <f t="shared" si="8"/>
        <v>UP</v>
      </c>
      <c r="U23" t="str">
        <f t="shared" si="9"/>
        <v>No T+M+I</v>
      </c>
      <c r="V23">
        <v>903.8418379477373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919.5</v>
      </c>
      <c r="D24">
        <v>920.95</v>
      </c>
      <c r="E24">
        <v>903.2</v>
      </c>
      <c r="F24">
        <v>905</v>
      </c>
      <c r="G24">
        <f>_xll.TA_TYPPRICE(D24,E24,F24)</f>
        <v>909.7166666666667</v>
      </c>
      <c r="H24">
        <v>905.13124863306689</v>
      </c>
      <c r="I24" t="str">
        <f t="shared" si="0"/>
        <v>DOWN</v>
      </c>
      <c r="J24">
        <v>914.27097671221338</v>
      </c>
      <c r="K24">
        <v>886.98381654974776</v>
      </c>
      <c r="L24" t="str">
        <f t="shared" si="1"/>
        <v>No Confirmation</v>
      </c>
      <c r="M24" t="str">
        <f t="shared" si="2"/>
        <v>No Trend</v>
      </c>
      <c r="N24">
        <v>52.402742138373682</v>
      </c>
      <c r="O24" t="str">
        <f t="shared" si="3"/>
        <v>No Momentum</v>
      </c>
      <c r="P24" t="str">
        <f t="shared" si="4"/>
        <v>No Trend + Momentum</v>
      </c>
      <c r="Q24">
        <f t="shared" si="5"/>
        <v>1.7999999999999545</v>
      </c>
      <c r="R24">
        <f t="shared" si="6"/>
        <v>17.75</v>
      </c>
      <c r="S24">
        <f t="shared" si="7"/>
        <v>0.10140845070422279</v>
      </c>
      <c r="T24" t="str">
        <f t="shared" si="8"/>
        <v>DOWN</v>
      </c>
      <c r="U24" t="str">
        <f t="shared" si="9"/>
        <v>No T+M+I</v>
      </c>
      <c r="V24">
        <v>904.02001672500853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909.95</v>
      </c>
      <c r="D25">
        <v>918.8</v>
      </c>
      <c r="E25">
        <v>900.05</v>
      </c>
      <c r="F25">
        <v>917</v>
      </c>
      <c r="G25">
        <f>_xll.TA_TYPPRICE(D25,E25,F25)</f>
        <v>911.94999999999993</v>
      </c>
      <c r="H25">
        <v>908.54062431653347</v>
      </c>
      <c r="I25" t="str">
        <f t="shared" si="0"/>
        <v>UP</v>
      </c>
      <c r="J25">
        <v>915.27742633172147</v>
      </c>
      <c r="K25">
        <v>889.88741287202606</v>
      </c>
      <c r="L25" t="str">
        <f t="shared" si="1"/>
        <v>UP</v>
      </c>
      <c r="M25" t="str">
        <f t="shared" si="2"/>
        <v>UP</v>
      </c>
      <c r="N25">
        <v>58.684278193077176</v>
      </c>
      <c r="O25" t="str">
        <f t="shared" si="3"/>
        <v>No Momentum</v>
      </c>
      <c r="P25" t="str">
        <f t="shared" si="4"/>
        <v>No Trend + Momentum</v>
      </c>
      <c r="Q25">
        <f t="shared" si="5"/>
        <v>16.950000000000045</v>
      </c>
      <c r="R25">
        <f t="shared" si="6"/>
        <v>18.75</v>
      </c>
      <c r="S25">
        <f t="shared" si="7"/>
        <v>0.90400000000000247</v>
      </c>
      <c r="T25" t="str">
        <f t="shared" si="8"/>
        <v>UP</v>
      </c>
      <c r="U25" t="str">
        <f t="shared" si="9"/>
        <v>No T+M+I</v>
      </c>
      <c r="V25">
        <v>906.01693722885341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921</v>
      </c>
      <c r="D26">
        <v>923.95</v>
      </c>
      <c r="E26">
        <v>907</v>
      </c>
      <c r="F26">
        <v>908</v>
      </c>
      <c r="G26">
        <f>_xll.TA_TYPPRICE(D26,E26,F26)</f>
        <v>912.98333333333323</v>
      </c>
      <c r="H26">
        <v>910.76197882493329</v>
      </c>
      <c r="I26" t="str">
        <f t="shared" si="0"/>
        <v>DOWN</v>
      </c>
      <c r="J26">
        <v>917.20466492467222</v>
      </c>
      <c r="K26">
        <v>893.6902100115758</v>
      </c>
      <c r="L26" t="str">
        <f t="shared" si="1"/>
        <v>No Confirmation</v>
      </c>
      <c r="M26" t="str">
        <f t="shared" si="2"/>
        <v>No Trend</v>
      </c>
      <c r="N26">
        <v>52.22301884548547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16.950000000000045</v>
      </c>
      <c r="S26">
        <f t="shared" si="7"/>
        <v>5.8997050147492465E-2</v>
      </c>
      <c r="T26" t="str">
        <f t="shared" si="8"/>
        <v>DOWN</v>
      </c>
      <c r="U26" t="str">
        <f t="shared" si="9"/>
        <v>No T+M+I</v>
      </c>
      <c r="V26">
        <v>906.32202380902982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906.4</v>
      </c>
      <c r="D27">
        <v>917</v>
      </c>
      <c r="E27">
        <v>890</v>
      </c>
      <c r="F27">
        <v>894</v>
      </c>
      <c r="G27">
        <f>_xll.TA_TYPPRICE(D27,E27,F27)</f>
        <v>900.33333333333337</v>
      </c>
      <c r="H27">
        <v>905.54765607913328</v>
      </c>
      <c r="I27" t="str">
        <f t="shared" si="0"/>
        <v>DOWN</v>
      </c>
      <c r="J27">
        <v>917.15918383030066</v>
      </c>
      <c r="K27">
        <v>892.8701633423367</v>
      </c>
      <c r="L27" t="str">
        <f t="shared" si="1"/>
        <v>No Confirmation</v>
      </c>
      <c r="M27" t="str">
        <f t="shared" si="2"/>
        <v>No Trend</v>
      </c>
      <c r="N27">
        <v>43.014219806624318</v>
      </c>
      <c r="O27" t="str">
        <f t="shared" si="3"/>
        <v>No Momentum</v>
      </c>
      <c r="P27" t="str">
        <f t="shared" si="4"/>
        <v>No Trend + Momentum</v>
      </c>
      <c r="Q27">
        <f t="shared" si="5"/>
        <v>4</v>
      </c>
      <c r="R27">
        <f t="shared" si="6"/>
        <v>27</v>
      </c>
      <c r="S27">
        <f t="shared" si="7"/>
        <v>0.14814814814814814</v>
      </c>
      <c r="T27" t="str">
        <f t="shared" si="8"/>
        <v>DOWN</v>
      </c>
      <c r="U27" t="str">
        <f t="shared" si="9"/>
        <v>No T+M+I</v>
      </c>
      <c r="V27">
        <v>904.42632783840986</v>
      </c>
      <c r="W27">
        <v>924.88461538461536</v>
      </c>
      <c r="X27">
        <f t="shared" si="10"/>
        <v>-20.458287546205497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899</v>
      </c>
      <c r="D28">
        <v>911.95</v>
      </c>
      <c r="E28">
        <v>892.5</v>
      </c>
      <c r="F28">
        <v>910</v>
      </c>
      <c r="G28">
        <f>_xll.TA_TYPPRICE(D28,E28,F28)</f>
        <v>904.81666666666661</v>
      </c>
      <c r="H28">
        <v>905.18216137289994</v>
      </c>
      <c r="I28" t="str">
        <f t="shared" si="0"/>
        <v>UP</v>
      </c>
      <c r="J28">
        <v>916.00158742356723</v>
      </c>
      <c r="K28">
        <v>892.78790482181739</v>
      </c>
      <c r="L28" t="str">
        <f t="shared" si="1"/>
        <v>No Confirmation</v>
      </c>
      <c r="M28" t="str">
        <f t="shared" si="2"/>
        <v>No Trend</v>
      </c>
      <c r="N28">
        <v>54.480877826815458</v>
      </c>
      <c r="O28" t="str">
        <f t="shared" si="3"/>
        <v>No Momentum</v>
      </c>
      <c r="P28" t="str">
        <f t="shared" si="4"/>
        <v>No Trend + Momentum</v>
      </c>
      <c r="Q28">
        <f t="shared" si="5"/>
        <v>17.5</v>
      </c>
      <c r="R28">
        <f t="shared" si="6"/>
        <v>19.450000000000045</v>
      </c>
      <c r="S28">
        <f t="shared" si="7"/>
        <v>0.89974293059125754</v>
      </c>
      <c r="T28" t="str">
        <f t="shared" si="8"/>
        <v>UP</v>
      </c>
      <c r="U28" t="str">
        <f t="shared" si="9"/>
        <v>No T+M+I</v>
      </c>
      <c r="V28">
        <v>905.28381586326987</v>
      </c>
      <c r="W28">
        <v>923.78205128205127</v>
      </c>
      <c r="X28">
        <f t="shared" si="10"/>
        <v>-18.498235418781405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914.8</v>
      </c>
      <c r="D29">
        <v>914.8</v>
      </c>
      <c r="E29">
        <v>900.95</v>
      </c>
      <c r="F29">
        <v>904</v>
      </c>
      <c r="G29">
        <f>_xll.TA_TYPPRICE(D29,E29,F29)</f>
        <v>906.58333333333337</v>
      </c>
      <c r="H29">
        <v>905.88274735311666</v>
      </c>
      <c r="I29" t="str">
        <f t="shared" si="0"/>
        <v>DOWN</v>
      </c>
      <c r="J29">
        <v>915.73456799610778</v>
      </c>
      <c r="K29">
        <v>894.60170375030248</v>
      </c>
      <c r="L29" t="str">
        <f t="shared" si="1"/>
        <v>No Confirmation</v>
      </c>
      <c r="M29" t="str">
        <f t="shared" si="2"/>
        <v>No Trend</v>
      </c>
      <c r="N29">
        <v>49.785065560989985</v>
      </c>
      <c r="O29" t="str">
        <f t="shared" si="3"/>
        <v>No Momentum</v>
      </c>
      <c r="P29" t="str">
        <f t="shared" si="4"/>
        <v>No Trend + Momentum</v>
      </c>
      <c r="Q29">
        <f t="shared" si="5"/>
        <v>3.0499999999999545</v>
      </c>
      <c r="R29">
        <f t="shared" si="6"/>
        <v>13.849999999999909</v>
      </c>
      <c r="S29">
        <f t="shared" si="7"/>
        <v>0.22021660649819311</v>
      </c>
      <c r="T29" t="str">
        <f t="shared" si="8"/>
        <v>No Indication</v>
      </c>
      <c r="U29" t="str">
        <f t="shared" si="9"/>
        <v>No T+M+I</v>
      </c>
      <c r="V29">
        <v>905.08630573045912</v>
      </c>
      <c r="W29">
        <v>922.31671415004746</v>
      </c>
      <c r="X29">
        <f t="shared" si="10"/>
        <v>-17.230408419588343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910</v>
      </c>
      <c r="D30">
        <v>910</v>
      </c>
      <c r="E30">
        <v>895</v>
      </c>
      <c r="F30">
        <v>897</v>
      </c>
      <c r="G30">
        <f>_xll.TA_TYPPRICE(D30,E30,F30)</f>
        <v>900.66666666666663</v>
      </c>
      <c r="H30">
        <v>903.2747070098917</v>
      </c>
      <c r="I30" t="str">
        <f t="shared" si="0"/>
        <v>DOWN</v>
      </c>
      <c r="J30">
        <v>914.46021955252832</v>
      </c>
      <c r="K30">
        <v>894.69021402801309</v>
      </c>
      <c r="L30" t="str">
        <f t="shared" si="1"/>
        <v>No Confirmation</v>
      </c>
      <c r="M30" t="str">
        <f t="shared" si="2"/>
        <v>No Trend</v>
      </c>
      <c r="N30">
        <v>44.226007986601878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15</v>
      </c>
      <c r="S30">
        <f t="shared" si="7"/>
        <v>0.13333333333333333</v>
      </c>
      <c r="T30" t="str">
        <f t="shared" si="8"/>
        <v>DOWN</v>
      </c>
      <c r="U30" t="str">
        <f t="shared" si="9"/>
        <v>No T+M+I</v>
      </c>
      <c r="V30">
        <v>903.84225869500392</v>
      </c>
      <c r="W30">
        <v>920.4414019907847</v>
      </c>
      <c r="X30">
        <f t="shared" si="10"/>
        <v>-16.599143295780777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901</v>
      </c>
      <c r="D31">
        <v>907.3</v>
      </c>
      <c r="E31">
        <v>892.75</v>
      </c>
      <c r="F31">
        <v>896</v>
      </c>
      <c r="G31">
        <f>_xll.TA_TYPPRICE(D31,E31,F31)</f>
        <v>898.68333333333339</v>
      </c>
      <c r="H31">
        <v>900.97902017161255</v>
      </c>
      <c r="I31" t="str">
        <f t="shared" si="0"/>
        <v>DOWN</v>
      </c>
      <c r="J31">
        <v>912.8690596519665</v>
      </c>
      <c r="K31">
        <v>894.25905535512129</v>
      </c>
      <c r="L31" t="str">
        <f t="shared" si="1"/>
        <v>No Confirmation</v>
      </c>
      <c r="M31" t="str">
        <f t="shared" si="2"/>
        <v>No Trend</v>
      </c>
      <c r="N31">
        <v>43.361403680464669</v>
      </c>
      <c r="O31" t="str">
        <f t="shared" si="3"/>
        <v>No Momentum</v>
      </c>
      <c r="P31" t="str">
        <f t="shared" si="4"/>
        <v>No Trend + Momentum</v>
      </c>
      <c r="Q31">
        <f t="shared" si="5"/>
        <v>3.25</v>
      </c>
      <c r="R31">
        <f t="shared" si="6"/>
        <v>14.549999999999955</v>
      </c>
      <c r="S31">
        <f t="shared" si="7"/>
        <v>0.22336769759450242</v>
      </c>
      <c r="T31" t="str">
        <f t="shared" si="8"/>
        <v>No Indication</v>
      </c>
      <c r="U31" t="str">
        <f t="shared" si="9"/>
        <v>No T+M+I</v>
      </c>
      <c r="V31">
        <v>902.63575735731104</v>
      </c>
      <c r="W31">
        <v>918.63092776924509</v>
      </c>
      <c r="X31">
        <f t="shared" si="10"/>
        <v>-15.995170411934055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897.9</v>
      </c>
      <c r="D32">
        <v>905</v>
      </c>
      <c r="E32">
        <v>891.35</v>
      </c>
      <c r="F32">
        <v>894</v>
      </c>
      <c r="G32">
        <f>_xll.TA_TYPPRICE(D32,E32,F32)</f>
        <v>896.7833333333333</v>
      </c>
      <c r="H32">
        <v>898.88117675247292</v>
      </c>
      <c r="I32" t="str">
        <f t="shared" si="0"/>
        <v>DOWN</v>
      </c>
      <c r="J32">
        <v>911.12037972930727</v>
      </c>
      <c r="K32">
        <v>893.61259860953874</v>
      </c>
      <c r="L32" t="str">
        <f t="shared" si="1"/>
        <v>No Confirmation</v>
      </c>
      <c r="M32" t="str">
        <f t="shared" si="2"/>
        <v>No Trend</v>
      </c>
      <c r="N32">
        <v>41.340900248131838</v>
      </c>
      <c r="O32" t="str">
        <f t="shared" si="3"/>
        <v>No Momentum</v>
      </c>
      <c r="P32" t="str">
        <f t="shared" si="4"/>
        <v>No Trend + Momentum</v>
      </c>
      <c r="Q32">
        <f t="shared" si="5"/>
        <v>2.6499999999999773</v>
      </c>
      <c r="R32">
        <f t="shared" si="6"/>
        <v>13.649999999999977</v>
      </c>
      <c r="S32">
        <f t="shared" si="7"/>
        <v>0.19413919413919278</v>
      </c>
      <c r="T32" t="str">
        <f t="shared" si="8"/>
        <v>DOWN</v>
      </c>
      <c r="U32" t="str">
        <f t="shared" si="9"/>
        <v>No T+M+I</v>
      </c>
      <c r="V32">
        <v>901.30717930234016</v>
      </c>
      <c r="W32">
        <v>916.80641460115282</v>
      </c>
      <c r="X32">
        <f t="shared" si="10"/>
        <v>-15.499235298812664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899.8</v>
      </c>
      <c r="D33">
        <v>902.4</v>
      </c>
      <c r="E33">
        <v>891.5</v>
      </c>
      <c r="F33">
        <v>895</v>
      </c>
      <c r="G33">
        <f>_xll.TA_TYPPRICE(D33,E33,F33)</f>
        <v>896.30000000000007</v>
      </c>
      <c r="H33">
        <v>897.5905883762365</v>
      </c>
      <c r="I33" t="str">
        <f t="shared" si="0"/>
        <v>DOWN</v>
      </c>
      <c r="J33">
        <v>909.18251756723896</v>
      </c>
      <c r="K33">
        <v>893.14313225186345</v>
      </c>
      <c r="L33" t="str">
        <f t="shared" si="1"/>
        <v>No Confirmation</v>
      </c>
      <c r="M33" t="str">
        <f t="shared" si="2"/>
        <v>No Trend</v>
      </c>
      <c r="N33">
        <v>43.000886081402129</v>
      </c>
      <c r="O33" t="str">
        <f t="shared" si="3"/>
        <v>No Momentum</v>
      </c>
      <c r="P33" t="str">
        <f t="shared" si="4"/>
        <v>No Trend + Momentum</v>
      </c>
      <c r="Q33">
        <f t="shared" si="5"/>
        <v>3.5</v>
      </c>
      <c r="R33">
        <f t="shared" si="6"/>
        <v>10.899999999999977</v>
      </c>
      <c r="S33">
        <f t="shared" si="7"/>
        <v>0.32110091743119334</v>
      </c>
      <c r="T33" t="str">
        <f t="shared" si="8"/>
        <v>No Indication</v>
      </c>
      <c r="U33" t="str">
        <f t="shared" si="9"/>
        <v>No T+M+I</v>
      </c>
      <c r="V33">
        <v>900.33684402505708</v>
      </c>
      <c r="W33">
        <v>915.191124630697</v>
      </c>
      <c r="X33">
        <f t="shared" si="10"/>
        <v>-14.854280605639929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898</v>
      </c>
      <c r="D34">
        <v>900</v>
      </c>
      <c r="E34">
        <v>889</v>
      </c>
      <c r="F34">
        <v>889</v>
      </c>
      <c r="G34">
        <f>_xll.TA_TYPPRICE(D34,E34,F34)</f>
        <v>892.66666666666663</v>
      </c>
      <c r="H34">
        <v>895.12862752145156</v>
      </c>
      <c r="I34" t="str">
        <f t="shared" si="0"/>
        <v>DOWN</v>
      </c>
      <c r="J34">
        <v>907.14195810785247</v>
      </c>
      <c r="K34">
        <v>892.22243619589381</v>
      </c>
      <c r="L34" t="str">
        <f t="shared" si="1"/>
        <v>DOWN</v>
      </c>
      <c r="M34" t="str">
        <f t="shared" si="2"/>
        <v>DOWN</v>
      </c>
      <c r="N34">
        <v>35.472211627045326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11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898.59271417504829</v>
      </c>
      <c r="W34">
        <v>913.25104132471949</v>
      </c>
      <c r="X34">
        <f t="shared" si="10"/>
        <v>-14.658327149671209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890.9</v>
      </c>
      <c r="D35">
        <v>897</v>
      </c>
      <c r="E35">
        <v>878.6</v>
      </c>
      <c r="F35">
        <v>882</v>
      </c>
      <c r="G35">
        <f>_xll.TA_TYPPRICE(D35,E35,F35)</f>
        <v>885.86666666666667</v>
      </c>
      <c r="H35">
        <v>890.49764709405918</v>
      </c>
      <c r="I35" t="str">
        <f t="shared" si="0"/>
        <v>DOWN</v>
      </c>
      <c r="J35">
        <v>904.88818963944084</v>
      </c>
      <c r="K35">
        <v>889.19522815236189</v>
      </c>
      <c r="L35" t="str">
        <f t="shared" si="1"/>
        <v>DOWN</v>
      </c>
      <c r="M35" t="str">
        <f t="shared" si="2"/>
        <v>DOWN</v>
      </c>
      <c r="N35">
        <v>28.257332255666839</v>
      </c>
      <c r="O35" t="str">
        <f t="shared" si="3"/>
        <v>DOWN</v>
      </c>
      <c r="P35" t="str">
        <f t="shared" si="4"/>
        <v>DOWN</v>
      </c>
      <c r="Q35">
        <f t="shared" si="5"/>
        <v>3.3999999999999773</v>
      </c>
      <c r="R35">
        <f t="shared" si="6"/>
        <v>18.399999999999977</v>
      </c>
      <c r="S35">
        <f t="shared" si="7"/>
        <v>0.18478260869565116</v>
      </c>
      <c r="T35" t="str">
        <f t="shared" si="8"/>
        <v>DOWN</v>
      </c>
      <c r="U35" t="str">
        <f t="shared" si="9"/>
        <v>DOWN</v>
      </c>
      <c r="V35">
        <v>896.03998891734852</v>
      </c>
      <c r="W35">
        <v>910.93614937474024</v>
      </c>
      <c r="X35">
        <f t="shared" si="10"/>
        <v>-14.896160457391716</v>
      </c>
      <c r="Y35">
        <v>-16.521027622645065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884.1</v>
      </c>
      <c r="D36">
        <v>901.5</v>
      </c>
      <c r="E36">
        <v>884.1</v>
      </c>
      <c r="F36">
        <v>901</v>
      </c>
      <c r="G36">
        <f>_xll.TA_TYPPRICE(D36,E36,F36)</f>
        <v>895.5333333333333</v>
      </c>
      <c r="H36">
        <v>893.01549021369624</v>
      </c>
      <c r="I36" t="str">
        <f t="shared" si="0"/>
        <v>UP</v>
      </c>
      <c r="J36">
        <v>904.13525860845402</v>
      </c>
      <c r="K36">
        <v>888.06295522961477</v>
      </c>
      <c r="L36" t="str">
        <f t="shared" si="1"/>
        <v>No Confirmation</v>
      </c>
      <c r="M36" t="str">
        <f t="shared" si="2"/>
        <v>No Trend</v>
      </c>
      <c r="N36">
        <v>57.551003745735741</v>
      </c>
      <c r="O36" t="str">
        <f t="shared" si="3"/>
        <v>No Momentum</v>
      </c>
      <c r="P36" t="str">
        <f t="shared" si="4"/>
        <v>No Trend + Momentum</v>
      </c>
      <c r="Q36">
        <f t="shared" si="5"/>
        <v>16.899999999999977</v>
      </c>
      <c r="R36">
        <f t="shared" si="6"/>
        <v>17.399999999999977</v>
      </c>
      <c r="S36">
        <f t="shared" si="7"/>
        <v>0.97126436781609193</v>
      </c>
      <c r="T36" t="str">
        <f t="shared" si="8"/>
        <v>UP</v>
      </c>
      <c r="U36" t="str">
        <f t="shared" si="9"/>
        <v>No T+M+I</v>
      </c>
      <c r="V36">
        <v>896.8030675454487</v>
      </c>
      <c r="W36">
        <v>910.20013830994469</v>
      </c>
      <c r="X36">
        <f t="shared" si="10"/>
        <v>-13.397070764495993</v>
      </c>
      <c r="Y36">
        <v>-15.89623625101525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899.9</v>
      </c>
      <c r="D37">
        <v>902.2</v>
      </c>
      <c r="E37">
        <v>884.2</v>
      </c>
      <c r="F37">
        <v>888</v>
      </c>
      <c r="G37">
        <f>_xll.TA_TYPPRICE(D37,E37,F37)</f>
        <v>891.4666666666667</v>
      </c>
      <c r="H37">
        <v>892.24107844018147</v>
      </c>
      <c r="I37" t="str">
        <f t="shared" si="0"/>
        <v>DOWN</v>
      </c>
      <c r="J37">
        <v>903.7052011399087</v>
      </c>
      <c r="K37">
        <v>887.20452073414481</v>
      </c>
      <c r="L37" t="str">
        <f t="shared" si="1"/>
        <v>No Confirmation</v>
      </c>
      <c r="M37" t="str">
        <f t="shared" si="2"/>
        <v>No Trend</v>
      </c>
      <c r="N37">
        <v>42.65509602005109</v>
      </c>
      <c r="O37" t="str">
        <f t="shared" si="3"/>
        <v>No Momentum</v>
      </c>
      <c r="P37" t="str">
        <f t="shared" si="4"/>
        <v>No Trend + Momentum</v>
      </c>
      <c r="Q37">
        <f t="shared" si="5"/>
        <v>3.7999999999999545</v>
      </c>
      <c r="R37">
        <f t="shared" si="6"/>
        <v>18</v>
      </c>
      <c r="S37">
        <f t="shared" si="7"/>
        <v>0.21111111111110858</v>
      </c>
      <c r="T37" t="str">
        <f t="shared" si="8"/>
        <v>No Indication</v>
      </c>
      <c r="U37" t="str">
        <f t="shared" si="9"/>
        <v>No T+M+I</v>
      </c>
      <c r="V37">
        <v>895.44874946153357</v>
      </c>
      <c r="W37">
        <v>908.5556836203192</v>
      </c>
      <c r="X37">
        <f t="shared" si="10"/>
        <v>-13.106934158785634</v>
      </c>
      <c r="Y37">
        <v>-15.338375832569326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886</v>
      </c>
      <c r="D38">
        <v>900</v>
      </c>
      <c r="E38">
        <v>878.7</v>
      </c>
      <c r="F38">
        <v>900</v>
      </c>
      <c r="G38">
        <f>_xll.TA_TYPPRICE(D38,E38,F38)</f>
        <v>892.9</v>
      </c>
      <c r="H38">
        <v>892.57053922009072</v>
      </c>
      <c r="I38" t="str">
        <f t="shared" si="0"/>
        <v>UP</v>
      </c>
      <c r="J38">
        <v>902.88182310881791</v>
      </c>
      <c r="K38">
        <v>885.31462723766822</v>
      </c>
      <c r="L38" t="str">
        <f t="shared" si="1"/>
        <v>No Confirmation</v>
      </c>
      <c r="M38" t="str">
        <f t="shared" si="2"/>
        <v>No Trend</v>
      </c>
      <c r="N38">
        <v>55.842667059150166</v>
      </c>
      <c r="O38" t="str">
        <f t="shared" si="3"/>
        <v>No Momentum</v>
      </c>
      <c r="P38" t="str">
        <f t="shared" si="4"/>
        <v>No Trend + Momentum</v>
      </c>
      <c r="Q38">
        <f t="shared" si="5"/>
        <v>21.299999999999955</v>
      </c>
      <c r="R38">
        <f t="shared" si="6"/>
        <v>21.299999999999955</v>
      </c>
      <c r="S38">
        <f t="shared" si="7"/>
        <v>1</v>
      </c>
      <c r="T38" t="str">
        <f t="shared" si="8"/>
        <v>UP</v>
      </c>
      <c r="U38" t="str">
        <f t="shared" si="9"/>
        <v>No T+M+I</v>
      </c>
      <c r="V38">
        <v>896.14894185206686</v>
      </c>
      <c r="W38">
        <v>907.92192927807332</v>
      </c>
      <c r="X38">
        <f t="shared" si="10"/>
        <v>-11.772987426006466</v>
      </c>
      <c r="Y38">
        <v>-14.625298151256754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899.5</v>
      </c>
      <c r="D39">
        <v>903.75</v>
      </c>
      <c r="E39">
        <v>875.6</v>
      </c>
      <c r="F39">
        <v>879</v>
      </c>
      <c r="G39">
        <f>_xll.TA_TYPPRICE(D39,E39,F39)</f>
        <v>886.11666666666667</v>
      </c>
      <c r="H39">
        <v>889.34360294337876</v>
      </c>
      <c r="I39" t="str">
        <f t="shared" si="0"/>
        <v>DOWN</v>
      </c>
      <c r="J39">
        <v>903.07475130685839</v>
      </c>
      <c r="K39">
        <v>883.15582118485304</v>
      </c>
      <c r="L39" t="str">
        <f t="shared" si="1"/>
        <v>DOWN</v>
      </c>
      <c r="M39" t="str">
        <f t="shared" si="2"/>
        <v>DOWN</v>
      </c>
      <c r="N39">
        <v>37.152703185647844</v>
      </c>
      <c r="O39" t="str">
        <f t="shared" si="3"/>
        <v>DOWN</v>
      </c>
      <c r="P39" t="str">
        <f t="shared" si="4"/>
        <v>DOWN</v>
      </c>
      <c r="Q39">
        <f t="shared" si="5"/>
        <v>3.3999999999999773</v>
      </c>
      <c r="R39">
        <f t="shared" si="6"/>
        <v>28.149999999999977</v>
      </c>
      <c r="S39">
        <f t="shared" si="7"/>
        <v>0.12078152753108277</v>
      </c>
      <c r="T39" t="str">
        <f t="shared" si="8"/>
        <v>DOWN</v>
      </c>
      <c r="U39" t="str">
        <f t="shared" si="9"/>
        <v>DOWN</v>
      </c>
      <c r="V39">
        <v>893.51064310559502</v>
      </c>
      <c r="W39">
        <v>905.77956414636424</v>
      </c>
      <c r="X39">
        <f t="shared" si="10"/>
        <v>-12.268921040769214</v>
      </c>
      <c r="Y39">
        <v>-14.154022729159246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885.7</v>
      </c>
      <c r="D40">
        <v>887.7</v>
      </c>
      <c r="E40">
        <v>853.2</v>
      </c>
      <c r="F40">
        <v>870</v>
      </c>
      <c r="G40">
        <f>_xll.TA_TYPPRICE(D40,E40,F40)</f>
        <v>870.30000000000007</v>
      </c>
      <c r="H40">
        <v>879.82180147168947</v>
      </c>
      <c r="I40" t="str">
        <f t="shared" si="0"/>
        <v>DOWN</v>
      </c>
      <c r="J40">
        <v>899.65813990533434</v>
      </c>
      <c r="K40">
        <v>876.49897203266346</v>
      </c>
      <c r="L40" t="str">
        <f t="shared" si="1"/>
        <v>DOWN</v>
      </c>
      <c r="M40" t="str">
        <f t="shared" si="2"/>
        <v>DOWN</v>
      </c>
      <c r="N40">
        <v>31.504082924787902</v>
      </c>
      <c r="O40" t="str">
        <f t="shared" si="3"/>
        <v>DOWN</v>
      </c>
      <c r="P40" t="str">
        <f t="shared" si="4"/>
        <v>DOWN</v>
      </c>
      <c r="Q40">
        <f t="shared" si="5"/>
        <v>16.799999999999955</v>
      </c>
      <c r="R40">
        <f t="shared" si="6"/>
        <v>34.5</v>
      </c>
      <c r="S40">
        <f t="shared" si="7"/>
        <v>0.48695652173912912</v>
      </c>
      <c r="T40" t="str">
        <f t="shared" si="8"/>
        <v>No Indication</v>
      </c>
      <c r="U40" t="str">
        <f t="shared" si="9"/>
        <v>No T+M+I</v>
      </c>
      <c r="V40">
        <v>889.89362108934961</v>
      </c>
      <c r="W40">
        <v>903.12922606144832</v>
      </c>
      <c r="X40">
        <f t="shared" si="10"/>
        <v>-13.235604972098713</v>
      </c>
      <c r="Y40">
        <v>-13.970339177747139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878</v>
      </c>
      <c r="D41">
        <v>878</v>
      </c>
      <c r="E41">
        <v>856</v>
      </c>
      <c r="F41">
        <v>860</v>
      </c>
      <c r="G41">
        <f>_xll.TA_TYPPRICE(D41,E41,F41)</f>
        <v>864.66666666666663</v>
      </c>
      <c r="H41">
        <v>872.24423406917799</v>
      </c>
      <c r="I41" t="str">
        <f t="shared" si="0"/>
        <v>DOWN</v>
      </c>
      <c r="J41">
        <v>894.8452199263711</v>
      </c>
      <c r="K41">
        <v>871.94364491429383</v>
      </c>
      <c r="L41" t="str">
        <f t="shared" si="1"/>
        <v>DOWN</v>
      </c>
      <c r="M41" t="str">
        <f t="shared" si="2"/>
        <v>DOWN</v>
      </c>
      <c r="N41">
        <v>26.011413957187951</v>
      </c>
      <c r="O41" t="str">
        <f t="shared" si="3"/>
        <v>DOWN</v>
      </c>
      <c r="P41" t="str">
        <f t="shared" si="4"/>
        <v>DOWN</v>
      </c>
      <c r="Q41">
        <f t="shared" si="5"/>
        <v>4</v>
      </c>
      <c r="R41">
        <f t="shared" si="6"/>
        <v>22</v>
      </c>
      <c r="S41">
        <f t="shared" si="7"/>
        <v>0.18181818181818182</v>
      </c>
      <c r="T41" t="str">
        <f t="shared" si="8"/>
        <v>DOWN</v>
      </c>
      <c r="U41" t="str">
        <f t="shared" si="9"/>
        <v>DOWN</v>
      </c>
      <c r="V41">
        <v>885.29460246021893</v>
      </c>
      <c r="W41">
        <v>899.93446857541517</v>
      </c>
      <c r="X41">
        <f t="shared" si="10"/>
        <v>-14.639866115196241</v>
      </c>
      <c r="Y41">
        <v>-14.104244565236959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855</v>
      </c>
      <c r="D42">
        <v>881</v>
      </c>
      <c r="E42">
        <v>847.5</v>
      </c>
      <c r="F42">
        <v>878</v>
      </c>
      <c r="G42">
        <f>_xll.TA_TYPPRICE(D42,E42,F42)</f>
        <v>868.83333333333337</v>
      </c>
      <c r="H42">
        <v>870.53878370125562</v>
      </c>
      <c r="I42" t="str">
        <f t="shared" si="0"/>
        <v>UP</v>
      </c>
      <c r="J42">
        <v>891.76850438717747</v>
      </c>
      <c r="K42">
        <v>866.51172382222853</v>
      </c>
      <c r="L42" t="str">
        <f t="shared" si="1"/>
        <v>No Confirmation</v>
      </c>
      <c r="M42" t="str">
        <f t="shared" si="2"/>
        <v>No Trend</v>
      </c>
      <c r="N42">
        <v>46.858070828697066</v>
      </c>
      <c r="O42" t="str">
        <f t="shared" si="3"/>
        <v>No Momentum</v>
      </c>
      <c r="P42" t="str">
        <f t="shared" si="4"/>
        <v>No Trend + Momentum</v>
      </c>
      <c r="Q42">
        <f t="shared" si="5"/>
        <v>30.5</v>
      </c>
      <c r="R42">
        <f t="shared" si="6"/>
        <v>33.5</v>
      </c>
      <c r="S42">
        <f t="shared" si="7"/>
        <v>0.91044776119402981</v>
      </c>
      <c r="T42" t="str">
        <f t="shared" si="8"/>
        <v>UP</v>
      </c>
      <c r="U42" t="str">
        <f t="shared" si="9"/>
        <v>No T+M+I</v>
      </c>
      <c r="V42">
        <v>884.17235592787756</v>
      </c>
      <c r="W42">
        <v>898.30969312538446</v>
      </c>
      <c r="X42">
        <f t="shared" si="10"/>
        <v>-14.137337197506895</v>
      </c>
      <c r="Y42">
        <v>-14.110863091690947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880</v>
      </c>
      <c r="D43">
        <v>888.5</v>
      </c>
      <c r="E43">
        <v>861.85</v>
      </c>
      <c r="F43">
        <v>867</v>
      </c>
      <c r="G43">
        <f>_xll.TA_TYPPRICE(D43,E43,F43)</f>
        <v>872.44999999999993</v>
      </c>
      <c r="H43">
        <v>871.49439185062784</v>
      </c>
      <c r="I43" t="str">
        <f t="shared" si="0"/>
        <v>DOWN</v>
      </c>
      <c r="J43">
        <v>891.04217007891577</v>
      </c>
      <c r="K43">
        <v>865.47578519506669</v>
      </c>
      <c r="L43" t="str">
        <f t="shared" si="1"/>
        <v>No Confirmation</v>
      </c>
      <c r="M43" t="str">
        <f t="shared" si="2"/>
        <v>No Trend</v>
      </c>
      <c r="N43">
        <v>38.559028705352283</v>
      </c>
      <c r="O43" t="str">
        <f t="shared" si="3"/>
        <v>DOWN</v>
      </c>
      <c r="P43" t="str">
        <f t="shared" si="4"/>
        <v>No Trend + Momentum</v>
      </c>
      <c r="Q43">
        <f t="shared" si="5"/>
        <v>5.1499999999999773</v>
      </c>
      <c r="R43">
        <f t="shared" si="6"/>
        <v>26.649999999999977</v>
      </c>
      <c r="S43">
        <f t="shared" si="7"/>
        <v>0.19324577861163159</v>
      </c>
      <c r="T43" t="str">
        <f t="shared" si="8"/>
        <v>DOWN</v>
      </c>
      <c r="U43" t="str">
        <f t="shared" si="9"/>
        <v>No T+M+I</v>
      </c>
      <c r="V43">
        <v>881.53045501589645</v>
      </c>
      <c r="W43">
        <v>895.99045659757815</v>
      </c>
      <c r="X43">
        <f t="shared" si="10"/>
        <v>-14.460001581681695</v>
      </c>
      <c r="Y43">
        <v>-14.180690789689097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864.95</v>
      </c>
      <c r="D44">
        <v>872</v>
      </c>
      <c r="E44">
        <v>855.4</v>
      </c>
      <c r="F44">
        <v>866</v>
      </c>
      <c r="G44">
        <f>_xll.TA_TYPPRICE(D44,E44,F44)</f>
        <v>864.4666666666667</v>
      </c>
      <c r="H44">
        <v>867.98052925864727</v>
      </c>
      <c r="I44" t="str">
        <f t="shared" si="0"/>
        <v>DOWN</v>
      </c>
      <c r="J44">
        <v>886.81057672804559</v>
      </c>
      <c r="K44">
        <v>863.23672181838515</v>
      </c>
      <c r="L44" t="str">
        <f t="shared" si="1"/>
        <v>No Confirmation</v>
      </c>
      <c r="M44" t="str">
        <f t="shared" si="2"/>
        <v>No Trend</v>
      </c>
      <c r="N44">
        <v>37.798294237987811</v>
      </c>
      <c r="O44" t="str">
        <f t="shared" si="3"/>
        <v>DOWN</v>
      </c>
      <c r="P44" t="str">
        <f t="shared" si="4"/>
        <v>No Trend + Momentum</v>
      </c>
      <c r="Q44">
        <f t="shared" si="5"/>
        <v>10.600000000000023</v>
      </c>
      <c r="R44">
        <f t="shared" si="6"/>
        <v>16.600000000000023</v>
      </c>
      <c r="S44">
        <f t="shared" si="7"/>
        <v>0.63855421686747038</v>
      </c>
      <c r="T44" t="str">
        <f t="shared" si="8"/>
        <v>No Indication</v>
      </c>
      <c r="U44" t="str">
        <f t="shared" si="9"/>
        <v>No T+M+I</v>
      </c>
      <c r="V44">
        <v>879.14115424422005</v>
      </c>
      <c r="W44">
        <v>893.76894129405389</v>
      </c>
      <c r="X44">
        <f t="shared" si="10"/>
        <v>-14.627787049833842</v>
      </c>
      <c r="Y44">
        <v>-14.270110041718045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874.4</v>
      </c>
      <c r="D45">
        <v>880</v>
      </c>
      <c r="E45">
        <v>863.9</v>
      </c>
      <c r="F45">
        <v>873</v>
      </c>
      <c r="G45">
        <f>_xll.TA_TYPPRICE(D45,E45,F45)</f>
        <v>872.30000000000007</v>
      </c>
      <c r="H45">
        <v>870.14026462932361</v>
      </c>
      <c r="I45" t="str">
        <f t="shared" si="0"/>
        <v>UP</v>
      </c>
      <c r="J45">
        <v>885.2971152329244</v>
      </c>
      <c r="K45">
        <v>863.38411696985509</v>
      </c>
      <c r="L45" t="str">
        <f t="shared" si="1"/>
        <v>No Confirmation</v>
      </c>
      <c r="M45" t="str">
        <f t="shared" si="2"/>
        <v>No Trend</v>
      </c>
      <c r="N45">
        <v>46.955364214244852</v>
      </c>
      <c r="O45" t="str">
        <f t="shared" si="3"/>
        <v>No Momentum</v>
      </c>
      <c r="P45" t="str">
        <f t="shared" si="4"/>
        <v>No Trend + Momentum</v>
      </c>
      <c r="Q45">
        <f t="shared" si="5"/>
        <v>9.1000000000000227</v>
      </c>
      <c r="R45">
        <f t="shared" si="6"/>
        <v>16.100000000000023</v>
      </c>
      <c r="S45">
        <f t="shared" si="7"/>
        <v>0.56521739130434845</v>
      </c>
      <c r="T45" t="str">
        <f t="shared" si="8"/>
        <v>No Indication</v>
      </c>
      <c r="U45" t="str">
        <f t="shared" si="9"/>
        <v>No T+M+I</v>
      </c>
      <c r="V45">
        <v>878.19636128357081</v>
      </c>
      <c r="W45">
        <v>892.230501198198</v>
      </c>
      <c r="X45">
        <f t="shared" si="10"/>
        <v>-14.03413991462719</v>
      </c>
      <c r="Y45">
        <v>-14.222916016299873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878</v>
      </c>
      <c r="D46">
        <v>886.05</v>
      </c>
      <c r="E46">
        <v>870</v>
      </c>
      <c r="F46">
        <v>873</v>
      </c>
      <c r="G46">
        <f>_xll.TA_TYPPRICE(D46,E46,F46)</f>
        <v>876.35</v>
      </c>
      <c r="H46">
        <v>873.24513231466176</v>
      </c>
      <c r="I46" t="str">
        <f t="shared" si="0"/>
        <v>DOWN</v>
      </c>
      <c r="J46">
        <v>885.46442295894121</v>
      </c>
      <c r="K46">
        <v>864.85431319877614</v>
      </c>
      <c r="L46" t="str">
        <f t="shared" si="1"/>
        <v>No Confirmation</v>
      </c>
      <c r="M46" t="str">
        <f t="shared" si="2"/>
        <v>No Trend</v>
      </c>
      <c r="N46">
        <v>46.955364214244852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16.049999999999955</v>
      </c>
      <c r="S46">
        <f t="shared" si="7"/>
        <v>0.18691588785046781</v>
      </c>
      <c r="T46" t="str">
        <f t="shared" si="8"/>
        <v>DOWN</v>
      </c>
      <c r="U46" t="str">
        <f t="shared" si="9"/>
        <v>No T+M+I</v>
      </c>
      <c r="V46">
        <v>877.39692108609836</v>
      </c>
      <c r="W46">
        <v>890.80601962796106</v>
      </c>
      <c r="X46">
        <f t="shared" si="10"/>
        <v>-13.409098541862704</v>
      </c>
      <c r="Y46">
        <v>-14.060152521412439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878</v>
      </c>
      <c r="D47">
        <v>878</v>
      </c>
      <c r="E47">
        <v>870.1</v>
      </c>
      <c r="F47">
        <v>875</v>
      </c>
      <c r="G47">
        <f>_xll.TA_TYPPRICE(D47,E47,F47)</f>
        <v>874.36666666666667</v>
      </c>
      <c r="H47">
        <v>873.80589949066416</v>
      </c>
      <c r="I47" t="str">
        <f t="shared" si="0"/>
        <v>UP</v>
      </c>
      <c r="J47">
        <v>883.80566230139868</v>
      </c>
      <c r="K47">
        <v>866.02002137682587</v>
      </c>
      <c r="L47" t="str">
        <f t="shared" si="1"/>
        <v>No Confirmation</v>
      </c>
      <c r="M47" t="str">
        <f t="shared" si="2"/>
        <v>No Trend</v>
      </c>
      <c r="N47">
        <v>50.226541195002426</v>
      </c>
      <c r="O47" t="str">
        <f t="shared" si="3"/>
        <v>No Momentum</v>
      </c>
      <c r="P47" t="str">
        <f t="shared" si="4"/>
        <v>No Trend + Momentum</v>
      </c>
      <c r="Q47">
        <f t="shared" si="5"/>
        <v>4.8999999999999773</v>
      </c>
      <c r="R47">
        <f t="shared" si="6"/>
        <v>7.8999999999999773</v>
      </c>
      <c r="S47">
        <f t="shared" si="7"/>
        <v>0.62025316455696089</v>
      </c>
      <c r="T47" t="str">
        <f t="shared" si="8"/>
        <v>No Indication</v>
      </c>
      <c r="U47" t="str">
        <f t="shared" si="9"/>
        <v>No T+M+I</v>
      </c>
      <c r="V47">
        <v>877.02816399592939</v>
      </c>
      <c r="W47">
        <v>889.63520335922317</v>
      </c>
      <c r="X47">
        <f t="shared" si="10"/>
        <v>-12.607039363293779</v>
      </c>
      <c r="Y47">
        <v>-13.769529889788707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875.45</v>
      </c>
      <c r="D48">
        <v>877.7</v>
      </c>
      <c r="E48">
        <v>865.15</v>
      </c>
      <c r="F48">
        <v>868</v>
      </c>
      <c r="G48">
        <f>_xll.TA_TYPPRICE(D48,E48,F48)</f>
        <v>870.2833333333333</v>
      </c>
      <c r="H48">
        <v>872.04461641199873</v>
      </c>
      <c r="I48" t="str">
        <f t="shared" si="0"/>
        <v>DOWN</v>
      </c>
      <c r="J48">
        <v>882.44884845664342</v>
      </c>
      <c r="K48">
        <v>865.82668329308683</v>
      </c>
      <c r="L48" t="str">
        <f t="shared" si="1"/>
        <v>No Confirmation</v>
      </c>
      <c r="M48" t="str">
        <f t="shared" si="2"/>
        <v>No Trend</v>
      </c>
      <c r="N48">
        <v>39.554712230885428</v>
      </c>
      <c r="O48" t="str">
        <f t="shared" si="3"/>
        <v>DOWN</v>
      </c>
      <c r="P48" t="str">
        <f t="shared" si="4"/>
        <v>No Trend + Momentum</v>
      </c>
      <c r="Q48">
        <f t="shared" si="5"/>
        <v>2.8500000000000227</v>
      </c>
      <c r="R48">
        <f t="shared" si="6"/>
        <v>12.550000000000068</v>
      </c>
      <c r="S48">
        <f t="shared" si="7"/>
        <v>0.22709163346613603</v>
      </c>
      <c r="T48" t="str">
        <f t="shared" si="8"/>
        <v>No Indication</v>
      </c>
      <c r="U48" t="str">
        <f t="shared" si="9"/>
        <v>No T+M+I</v>
      </c>
      <c r="V48">
        <v>875.63921568886337</v>
      </c>
      <c r="W48">
        <v>888.03259570298439</v>
      </c>
      <c r="X48">
        <f t="shared" si="10"/>
        <v>-12.393380014121021</v>
      </c>
      <c r="Y48">
        <v>-13.494299914655169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873</v>
      </c>
      <c r="D49">
        <v>881.9</v>
      </c>
      <c r="E49">
        <v>862.65</v>
      </c>
      <c r="F49">
        <v>870</v>
      </c>
      <c r="G49">
        <f>_xll.TA_TYPPRICE(D49,E49,F49)</f>
        <v>871.51666666666677</v>
      </c>
      <c r="H49">
        <v>871.78064153933269</v>
      </c>
      <c r="I49" t="str">
        <f t="shared" si="0"/>
        <v>DOWN</v>
      </c>
      <c r="J49">
        <v>882.32688213294489</v>
      </c>
      <c r="K49">
        <v>865.12075367240084</v>
      </c>
      <c r="L49" t="str">
        <f t="shared" si="1"/>
        <v>No Confirmation</v>
      </c>
      <c r="M49" t="str">
        <f t="shared" si="2"/>
        <v>No Trend</v>
      </c>
      <c r="N49">
        <v>43.818000914236428</v>
      </c>
      <c r="O49" t="str">
        <f t="shared" si="3"/>
        <v>No Momentum</v>
      </c>
      <c r="P49" t="str">
        <f t="shared" si="4"/>
        <v>No Trend + Momentum</v>
      </c>
      <c r="Q49">
        <f t="shared" si="5"/>
        <v>7.3500000000000227</v>
      </c>
      <c r="R49">
        <f t="shared" si="6"/>
        <v>19.25</v>
      </c>
      <c r="S49">
        <f t="shared" si="7"/>
        <v>0.381818181818183</v>
      </c>
      <c r="T49" t="str">
        <f t="shared" si="8"/>
        <v>No Indication</v>
      </c>
      <c r="U49" t="str">
        <f t="shared" si="9"/>
        <v>No T+M+I</v>
      </c>
      <c r="V49">
        <v>874.77164404442283</v>
      </c>
      <c r="W49">
        <v>886.69684787313372</v>
      </c>
      <c r="X49">
        <f t="shared" si="10"/>
        <v>-11.925203828710892</v>
      </c>
      <c r="Y49">
        <v>-13.180480697466313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850.5</v>
      </c>
      <c r="D50">
        <v>878.15</v>
      </c>
      <c r="E50">
        <v>850.5</v>
      </c>
      <c r="F50">
        <v>874</v>
      </c>
      <c r="G50">
        <f>_xll.TA_TYPPRICE(D50,E50,F50)</f>
        <v>867.55000000000007</v>
      </c>
      <c r="H50">
        <v>869.66532076966632</v>
      </c>
      <c r="I50" t="str">
        <f t="shared" si="0"/>
        <v>UP</v>
      </c>
      <c r="J50">
        <v>881.39868610340159</v>
      </c>
      <c r="K50">
        <v>861.87169730075618</v>
      </c>
      <c r="L50" t="str">
        <f t="shared" si="1"/>
        <v>No Confirmation</v>
      </c>
      <c r="M50" t="str">
        <f t="shared" si="2"/>
        <v>No Trend</v>
      </c>
      <c r="N50">
        <v>52.239529003021978</v>
      </c>
      <c r="O50" t="str">
        <f t="shared" si="3"/>
        <v>No Momentum</v>
      </c>
      <c r="P50" t="str">
        <f t="shared" si="4"/>
        <v>No Trend + Momentum</v>
      </c>
      <c r="Q50">
        <f t="shared" si="5"/>
        <v>23.5</v>
      </c>
      <c r="R50">
        <f t="shared" si="6"/>
        <v>27.649999999999977</v>
      </c>
      <c r="S50">
        <f t="shared" si="7"/>
        <v>0.84990958408679995</v>
      </c>
      <c r="T50" t="str">
        <f t="shared" si="8"/>
        <v>UP</v>
      </c>
      <c r="U50" t="str">
        <f t="shared" si="9"/>
        <v>No T+M+I</v>
      </c>
      <c r="V50">
        <v>874.65292957605004</v>
      </c>
      <c r="W50">
        <v>885.75634062327197</v>
      </c>
      <c r="X50">
        <f t="shared" si="10"/>
        <v>-11.103411047221925</v>
      </c>
      <c r="Y50">
        <v>-12.765066767417435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875</v>
      </c>
      <c r="D51">
        <v>878</v>
      </c>
      <c r="E51">
        <v>861</v>
      </c>
      <c r="F51">
        <v>862</v>
      </c>
      <c r="G51">
        <f>_xll.TA_TYPPRICE(D51,E51,F51)</f>
        <v>867</v>
      </c>
      <c r="H51">
        <v>868.33266038483316</v>
      </c>
      <c r="I51" t="str">
        <f t="shared" si="0"/>
        <v>DOWN</v>
      </c>
      <c r="J51">
        <v>880.6434225248679</v>
      </c>
      <c r="K51">
        <v>861.67798678947702</v>
      </c>
      <c r="L51" t="str">
        <f t="shared" si="1"/>
        <v>No Confirmation</v>
      </c>
      <c r="M51" t="str">
        <f t="shared" si="2"/>
        <v>No Trend</v>
      </c>
      <c r="N51">
        <v>33.441543923345989</v>
      </c>
      <c r="O51" t="str">
        <f t="shared" si="3"/>
        <v>DOWN</v>
      </c>
      <c r="P51" t="str">
        <f t="shared" si="4"/>
        <v>No Trend + Momentum</v>
      </c>
      <c r="Q51">
        <f t="shared" si="5"/>
        <v>1</v>
      </c>
      <c r="R51">
        <f t="shared" si="6"/>
        <v>17</v>
      </c>
      <c r="S51">
        <f t="shared" si="7"/>
        <v>5.8823529411764705E-2</v>
      </c>
      <c r="T51" t="str">
        <f t="shared" si="8"/>
        <v>DOWN</v>
      </c>
      <c r="U51" t="str">
        <f t="shared" si="9"/>
        <v>No T+M+I</v>
      </c>
      <c r="V51">
        <v>872.70632502588853</v>
      </c>
      <c r="W51">
        <v>883.99661168821478</v>
      </c>
      <c r="X51">
        <f t="shared" si="10"/>
        <v>-11.290286662326253</v>
      </c>
      <c r="Y51">
        <v>-12.470110746399198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862</v>
      </c>
      <c r="D52">
        <v>876</v>
      </c>
      <c r="E52">
        <v>860</v>
      </c>
      <c r="F52">
        <v>873</v>
      </c>
      <c r="G52">
        <f>_xll.TA_TYPPRICE(D52,E52,F52)</f>
        <v>869.66666666666663</v>
      </c>
      <c r="H52">
        <v>868.99966352574984</v>
      </c>
      <c r="I52" t="str">
        <f t="shared" si="0"/>
        <v>UP</v>
      </c>
      <c r="J52">
        <v>879.61155085267501</v>
      </c>
      <c r="K52">
        <v>861.30510083625995</v>
      </c>
      <c r="L52" t="str">
        <f t="shared" si="1"/>
        <v>No Confirmation</v>
      </c>
      <c r="M52" t="str">
        <f t="shared" si="2"/>
        <v>No Trend</v>
      </c>
      <c r="N52">
        <v>52.872935030801493</v>
      </c>
      <c r="O52" t="str">
        <f t="shared" si="3"/>
        <v>No Momentum</v>
      </c>
      <c r="P52" t="str">
        <f t="shared" si="4"/>
        <v>No Trend + Momentum</v>
      </c>
      <c r="Q52">
        <f t="shared" si="5"/>
        <v>13</v>
      </c>
      <c r="R52">
        <f t="shared" si="6"/>
        <v>16</v>
      </c>
      <c r="S52">
        <f t="shared" si="7"/>
        <v>0.8125</v>
      </c>
      <c r="T52" t="str">
        <f t="shared" si="8"/>
        <v>UP</v>
      </c>
      <c r="U52" t="str">
        <f t="shared" si="9"/>
        <v>No T+M+I</v>
      </c>
      <c r="V52">
        <v>872.75150579113642</v>
      </c>
      <c r="W52">
        <v>883.18204785945818</v>
      </c>
      <c r="X52">
        <f t="shared" si="10"/>
        <v>-10.430542068321756</v>
      </c>
      <c r="Y52">
        <v>-12.062197010783709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879.8</v>
      </c>
      <c r="D53">
        <v>879.8</v>
      </c>
      <c r="E53">
        <v>865.7</v>
      </c>
      <c r="F53">
        <v>869</v>
      </c>
      <c r="G53">
        <f>_xll.TA_TYPPRICE(D53,E53,F53)</f>
        <v>871.5</v>
      </c>
      <c r="H53">
        <v>870.24983176287492</v>
      </c>
      <c r="I53" t="str">
        <f t="shared" si="0"/>
        <v>DOWN</v>
      </c>
      <c r="J53">
        <v>879.65342844096949</v>
      </c>
      <c r="K53">
        <v>862.28174509486882</v>
      </c>
      <c r="L53" t="str">
        <f t="shared" si="1"/>
        <v>No Confirmation</v>
      </c>
      <c r="M53" t="str">
        <f t="shared" si="2"/>
        <v>No Trend</v>
      </c>
      <c r="N53">
        <v>46.678586099174893</v>
      </c>
      <c r="O53" t="str">
        <f t="shared" si="3"/>
        <v>No Momentum</v>
      </c>
      <c r="P53" t="str">
        <f t="shared" si="4"/>
        <v>No Trend + Momentum</v>
      </c>
      <c r="Q53">
        <f t="shared" si="5"/>
        <v>3.2999999999999545</v>
      </c>
      <c r="R53">
        <f t="shared" si="6"/>
        <v>14.099999999999909</v>
      </c>
      <c r="S53">
        <f t="shared" si="7"/>
        <v>0.23404255319148765</v>
      </c>
      <c r="T53" t="str">
        <f t="shared" si="8"/>
        <v>No Indication</v>
      </c>
      <c r="U53" t="str">
        <f t="shared" si="9"/>
        <v>No T+M+I</v>
      </c>
      <c r="V53">
        <v>872.17435105403854</v>
      </c>
      <c r="W53">
        <v>882.13152579579457</v>
      </c>
      <c r="X53">
        <f t="shared" si="10"/>
        <v>-9.9571747417560346</v>
      </c>
      <c r="Y53">
        <v>-11.641192556978174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870</v>
      </c>
      <c r="D54">
        <v>909.9</v>
      </c>
      <c r="E54">
        <v>862.55</v>
      </c>
      <c r="F54">
        <v>908</v>
      </c>
      <c r="G54">
        <f>_xll.TA_TYPPRICE(D54,E54,F54)</f>
        <v>893.48333333333323</v>
      </c>
      <c r="H54">
        <v>881.86658254810413</v>
      </c>
      <c r="I54" t="str">
        <f t="shared" si="0"/>
        <v>UP</v>
      </c>
      <c r="J54">
        <v>886.37488878742067</v>
      </c>
      <c r="K54">
        <v>862.34135729600905</v>
      </c>
      <c r="L54" t="str">
        <f t="shared" si="1"/>
        <v>UP</v>
      </c>
      <c r="M54" t="str">
        <f t="shared" si="2"/>
        <v>UP</v>
      </c>
      <c r="N54">
        <v>78.037429724241164</v>
      </c>
      <c r="O54" t="str">
        <f t="shared" si="3"/>
        <v>UP</v>
      </c>
      <c r="P54" t="str">
        <f t="shared" si="4"/>
        <v>UP</v>
      </c>
      <c r="Q54">
        <f t="shared" si="5"/>
        <v>45.450000000000045</v>
      </c>
      <c r="R54">
        <f t="shared" si="6"/>
        <v>47.350000000000023</v>
      </c>
      <c r="S54">
        <f t="shared" si="7"/>
        <v>0.95987328405491079</v>
      </c>
      <c r="T54" t="str">
        <f t="shared" si="8"/>
        <v>UP</v>
      </c>
      <c r="U54" t="str">
        <f t="shared" si="9"/>
        <v>UP</v>
      </c>
      <c r="V54">
        <v>877.6859893534172</v>
      </c>
      <c r="W54">
        <v>884.04770907018019</v>
      </c>
      <c r="X54">
        <f t="shared" si="10"/>
        <v>-6.3617197167629911</v>
      </c>
      <c r="Y54">
        <v>-10.585297988935137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912</v>
      </c>
      <c r="D55">
        <v>918.95</v>
      </c>
      <c r="E55">
        <v>897.55</v>
      </c>
      <c r="F55">
        <v>901</v>
      </c>
      <c r="G55">
        <f>_xll.TA_TYPPRICE(D55,E55,F55)</f>
        <v>905.83333333333337</v>
      </c>
      <c r="H55">
        <v>893.8499579407187</v>
      </c>
      <c r="I55" t="str">
        <f t="shared" si="0"/>
        <v>UP</v>
      </c>
      <c r="J55">
        <v>893.61380239021605</v>
      </c>
      <c r="K55">
        <v>870.16550011911818</v>
      </c>
      <c r="L55" t="str">
        <f t="shared" si="1"/>
        <v>UP</v>
      </c>
      <c r="M55" t="str">
        <f t="shared" si="2"/>
        <v>UP</v>
      </c>
      <c r="N55">
        <v>68.940843853940393</v>
      </c>
      <c r="O55" t="str">
        <f t="shared" si="3"/>
        <v>UP</v>
      </c>
      <c r="P55" t="str">
        <f t="shared" si="4"/>
        <v>UP</v>
      </c>
      <c r="Q55">
        <f t="shared" si="5"/>
        <v>3.4500000000000455</v>
      </c>
      <c r="R55">
        <f t="shared" si="6"/>
        <v>21.400000000000091</v>
      </c>
      <c r="S55">
        <f t="shared" si="7"/>
        <v>0.16121495327102947</v>
      </c>
      <c r="T55" t="str">
        <f t="shared" si="8"/>
        <v>DOWN</v>
      </c>
      <c r="U55" t="str">
        <f t="shared" si="9"/>
        <v>No T+M+I</v>
      </c>
      <c r="V55">
        <v>881.2727602221222</v>
      </c>
      <c r="W55">
        <v>885.30343432424092</v>
      </c>
      <c r="X55">
        <f t="shared" si="10"/>
        <v>-4.0306741021187236</v>
      </c>
      <c r="Y55">
        <v>-9.274373211571854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899.3</v>
      </c>
      <c r="D56">
        <v>910.7</v>
      </c>
      <c r="E56">
        <v>880.5</v>
      </c>
      <c r="F56">
        <v>884</v>
      </c>
      <c r="G56">
        <f>_xll.TA_TYPPRICE(D56,E56,F56)</f>
        <v>891.73333333333323</v>
      </c>
      <c r="H56">
        <v>892.79164563702602</v>
      </c>
      <c r="I56" t="str">
        <f t="shared" si="0"/>
        <v>DOWN</v>
      </c>
      <c r="J56">
        <v>897.41073519239023</v>
      </c>
      <c r="K56">
        <v>872.46205564820298</v>
      </c>
      <c r="L56" t="str">
        <f t="shared" si="1"/>
        <v>No Confirmation</v>
      </c>
      <c r="M56" t="str">
        <f t="shared" si="2"/>
        <v>No Trend</v>
      </c>
      <c r="N56">
        <v>50.921543624484336</v>
      </c>
      <c r="O56" t="str">
        <f t="shared" si="3"/>
        <v>No Momentum</v>
      </c>
      <c r="P56" t="str">
        <f t="shared" si="4"/>
        <v>No Trend + Momentum</v>
      </c>
      <c r="Q56">
        <f t="shared" si="5"/>
        <v>3.5</v>
      </c>
      <c r="R56">
        <f t="shared" si="6"/>
        <v>30.200000000000045</v>
      </c>
      <c r="S56">
        <f t="shared" si="7"/>
        <v>0.11589403973509917</v>
      </c>
      <c r="T56" t="str">
        <f t="shared" si="8"/>
        <v>DOWN</v>
      </c>
      <c r="U56" t="str">
        <f t="shared" si="9"/>
        <v>No T+M+I</v>
      </c>
      <c r="V56">
        <v>881.69233557256496</v>
      </c>
      <c r="W56">
        <v>885.20688363355646</v>
      </c>
      <c r="X56">
        <f t="shared" si="10"/>
        <v>-3.5145480609915012</v>
      </c>
      <c r="Y56">
        <v>-8.1224081814557838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883.5</v>
      </c>
      <c r="D57">
        <v>906.5</v>
      </c>
      <c r="E57">
        <v>883.5</v>
      </c>
      <c r="F57">
        <v>906</v>
      </c>
      <c r="G57">
        <f>_xll.TA_TYPPRICE(D57,E57,F57)</f>
        <v>898.66666666666663</v>
      </c>
      <c r="H57">
        <v>895.72915615184638</v>
      </c>
      <c r="I57" t="str">
        <f t="shared" si="0"/>
        <v>UP</v>
      </c>
      <c r="J57">
        <v>899.43057181630354</v>
      </c>
      <c r="K57">
        <v>874.9149321708245</v>
      </c>
      <c r="L57" t="str">
        <f t="shared" si="1"/>
        <v>UP</v>
      </c>
      <c r="M57" t="str">
        <f t="shared" si="2"/>
        <v>UP</v>
      </c>
      <c r="N57">
        <v>65.505962521472753</v>
      </c>
      <c r="O57" t="str">
        <f t="shared" si="3"/>
        <v>UP</v>
      </c>
      <c r="P57" t="str">
        <f t="shared" si="4"/>
        <v>UP</v>
      </c>
      <c r="Q57">
        <f t="shared" si="5"/>
        <v>22.5</v>
      </c>
      <c r="R57">
        <f t="shared" si="6"/>
        <v>23</v>
      </c>
      <c r="S57">
        <f t="shared" si="7"/>
        <v>0.97826086956521741</v>
      </c>
      <c r="T57" t="str">
        <f t="shared" si="8"/>
        <v>UP</v>
      </c>
      <c r="U57" t="str">
        <f t="shared" si="9"/>
        <v>UP</v>
      </c>
      <c r="V57">
        <v>885.43197625370885</v>
      </c>
      <c r="W57">
        <v>886.74711447551522</v>
      </c>
      <c r="X57">
        <f t="shared" si="10"/>
        <v>-1.3151382218063645</v>
      </c>
      <c r="Y57">
        <v>-6.7609541895258998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905.55</v>
      </c>
      <c r="D58">
        <v>908.4</v>
      </c>
      <c r="E58">
        <v>893.45</v>
      </c>
      <c r="F58">
        <v>898</v>
      </c>
      <c r="G58">
        <f>_xll.TA_TYPPRICE(D58,E58,F58)</f>
        <v>899.94999999999993</v>
      </c>
      <c r="H58">
        <v>897.8395780759231</v>
      </c>
      <c r="I58" t="str">
        <f t="shared" si="0"/>
        <v>UP</v>
      </c>
      <c r="J58">
        <v>901.42377807934724</v>
      </c>
      <c r="K58">
        <v>879.03383613286348</v>
      </c>
      <c r="L58" t="str">
        <f t="shared" si="1"/>
        <v>No Confirmation</v>
      </c>
      <c r="M58" t="str">
        <f t="shared" si="2"/>
        <v>No Trend</v>
      </c>
      <c r="N58">
        <v>57.710681803346453</v>
      </c>
      <c r="O58" t="str">
        <f t="shared" si="3"/>
        <v>No Momentum</v>
      </c>
      <c r="P58" t="str">
        <f t="shared" si="4"/>
        <v>No Trend + Momentum</v>
      </c>
      <c r="Q58">
        <f t="shared" si="5"/>
        <v>4.5499999999999545</v>
      </c>
      <c r="R58">
        <f t="shared" si="6"/>
        <v>14.949999999999932</v>
      </c>
      <c r="S58">
        <f t="shared" si="7"/>
        <v>0.30434782608695488</v>
      </c>
      <c r="T58" t="str">
        <f t="shared" si="8"/>
        <v>No Indication</v>
      </c>
      <c r="U58" t="str">
        <f t="shared" si="9"/>
        <v>No T+M+I</v>
      </c>
      <c r="V58">
        <v>887.36551836852288</v>
      </c>
      <c r="W58">
        <v>887.58066155140295</v>
      </c>
      <c r="X58">
        <f t="shared" si="10"/>
        <v>-0.21514318288006962</v>
      </c>
      <c r="Y58">
        <v>-5.4517919881967334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895.95</v>
      </c>
      <c r="D59">
        <v>906.75</v>
      </c>
      <c r="E59">
        <v>892</v>
      </c>
      <c r="F59">
        <v>903</v>
      </c>
      <c r="G59">
        <f>_xll.TA_TYPPRICE(D59,E59,F59)</f>
        <v>900.58333333333337</v>
      </c>
      <c r="H59">
        <v>899.21145570462818</v>
      </c>
      <c r="I59" t="str">
        <f t="shared" si="0"/>
        <v>UP</v>
      </c>
      <c r="J59">
        <v>902.60738295060344</v>
      </c>
      <c r="K59">
        <v>881.91520588111609</v>
      </c>
      <c r="L59" t="str">
        <f t="shared" si="1"/>
        <v>UP</v>
      </c>
      <c r="M59" t="str">
        <f t="shared" si="2"/>
        <v>UP</v>
      </c>
      <c r="N59">
        <v>61.3078733028808</v>
      </c>
      <c r="O59" t="str">
        <f t="shared" si="3"/>
        <v>UP</v>
      </c>
      <c r="P59" t="str">
        <f t="shared" si="4"/>
        <v>UP</v>
      </c>
      <c r="Q59">
        <f t="shared" si="5"/>
        <v>11</v>
      </c>
      <c r="R59">
        <f t="shared" si="6"/>
        <v>14.75</v>
      </c>
      <c r="S59">
        <f t="shared" si="7"/>
        <v>0.74576271186440679</v>
      </c>
      <c r="T59" t="str">
        <f t="shared" si="8"/>
        <v>No Indication</v>
      </c>
      <c r="U59" t="str">
        <f t="shared" si="9"/>
        <v>No T+M+I</v>
      </c>
      <c r="V59">
        <v>889.77082323490401</v>
      </c>
      <c r="W59">
        <v>888.7228347698175</v>
      </c>
      <c r="X59">
        <f t="shared" si="10"/>
        <v>1.0479884650865188</v>
      </c>
      <c r="Y59">
        <v>-4.1518358975400833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901.95</v>
      </c>
      <c r="D60">
        <v>907.75</v>
      </c>
      <c r="E60">
        <v>894.8</v>
      </c>
      <c r="F60">
        <v>900</v>
      </c>
      <c r="G60">
        <f>_xll.TA_TYPPRICE(D60,E60,F60)</f>
        <v>900.85</v>
      </c>
      <c r="H60">
        <v>900.03072785231416</v>
      </c>
      <c r="I60" t="str">
        <f t="shared" si="0"/>
        <v>DOWN</v>
      </c>
      <c r="J60">
        <v>903.75018673935824</v>
      </c>
      <c r="K60">
        <v>884.77849346309029</v>
      </c>
      <c r="L60" t="str">
        <f t="shared" si="1"/>
        <v>No Confirmation</v>
      </c>
      <c r="M60" t="str">
        <f t="shared" si="2"/>
        <v>No Trend</v>
      </c>
      <c r="N60">
        <v>57.631225788432928</v>
      </c>
      <c r="O60" t="str">
        <f t="shared" si="3"/>
        <v>No Momentum</v>
      </c>
      <c r="P60" t="str">
        <f t="shared" si="4"/>
        <v>No Trend + Momentum</v>
      </c>
      <c r="Q60">
        <f t="shared" si="5"/>
        <v>5.2000000000000455</v>
      </c>
      <c r="R60">
        <f t="shared" si="6"/>
        <v>12.950000000000045</v>
      </c>
      <c r="S60">
        <f t="shared" si="7"/>
        <v>0.40154440154440363</v>
      </c>
      <c r="T60" t="str">
        <f t="shared" si="8"/>
        <v>No Indication</v>
      </c>
      <c r="U60" t="str">
        <f t="shared" si="9"/>
        <v>No T+M+I</v>
      </c>
      <c r="V60">
        <v>891.34454273722645</v>
      </c>
      <c r="W60">
        <v>889.55818034242361</v>
      </c>
      <c r="X60">
        <f t="shared" si="10"/>
        <v>1.7863623948028362</v>
      </c>
      <c r="Y60">
        <v>-2.9641962390714993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899.7</v>
      </c>
      <c r="D61">
        <v>905.6</v>
      </c>
      <c r="E61">
        <v>894.05</v>
      </c>
      <c r="F61">
        <v>896</v>
      </c>
      <c r="G61">
        <f>_xll.TA_TYPPRICE(D61,E61,F61)</f>
        <v>898.55000000000007</v>
      </c>
      <c r="H61">
        <v>899.29036392615717</v>
      </c>
      <c r="I61" t="str">
        <f t="shared" si="0"/>
        <v>DOWN</v>
      </c>
      <c r="J61">
        <v>904.16125635283424</v>
      </c>
      <c r="K61">
        <v>886.83882824907016</v>
      </c>
      <c r="L61" t="str">
        <f t="shared" si="1"/>
        <v>No Confirmation</v>
      </c>
      <c r="M61" t="str">
        <f t="shared" si="2"/>
        <v>No Trend</v>
      </c>
      <c r="N61">
        <v>52.394386422529315</v>
      </c>
      <c r="O61" t="str">
        <f t="shared" si="3"/>
        <v>No Momentum</v>
      </c>
      <c r="P61" t="str">
        <f t="shared" si="4"/>
        <v>No Trend + Momentum</v>
      </c>
      <c r="Q61">
        <f t="shared" si="5"/>
        <v>1.9500000000000455</v>
      </c>
      <c r="R61">
        <f t="shared" si="6"/>
        <v>11.550000000000068</v>
      </c>
      <c r="S61">
        <f t="shared" si="7"/>
        <v>0.16883116883117177</v>
      </c>
      <c r="T61" t="str">
        <f t="shared" si="8"/>
        <v>DOWN</v>
      </c>
      <c r="U61" t="str">
        <f t="shared" si="9"/>
        <v>No T+M+I</v>
      </c>
      <c r="V61">
        <v>892.0607669314993</v>
      </c>
      <c r="W61">
        <v>890.03535216891078</v>
      </c>
      <c r="X61">
        <f t="shared" si="10"/>
        <v>2.0254147625885253</v>
      </c>
      <c r="Y61">
        <v>-1.9662740387394941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899</v>
      </c>
      <c r="D62">
        <v>904.6</v>
      </c>
      <c r="E62">
        <v>893.8</v>
      </c>
      <c r="F62">
        <v>895</v>
      </c>
      <c r="G62">
        <f>_xll.TA_TYPPRICE(D62,E62,F62)</f>
        <v>897.80000000000007</v>
      </c>
      <c r="H62">
        <v>898.54518196307868</v>
      </c>
      <c r="I62" t="str">
        <f t="shared" si="0"/>
        <v>DOWN</v>
      </c>
      <c r="J62">
        <v>904.25875494109334</v>
      </c>
      <c r="K62">
        <v>888.38575530483229</v>
      </c>
      <c r="L62" t="str">
        <f t="shared" si="1"/>
        <v>No Confirmation</v>
      </c>
      <c r="M62" t="str">
        <f t="shared" si="2"/>
        <v>No Trend</v>
      </c>
      <c r="N62">
        <v>50.947662442655542</v>
      </c>
      <c r="O62" t="str">
        <f t="shared" si="3"/>
        <v>No Momentum</v>
      </c>
      <c r="P62" t="str">
        <f t="shared" si="4"/>
        <v>No Trend + Momentum</v>
      </c>
      <c r="Q62">
        <f t="shared" si="5"/>
        <v>1.2000000000000455</v>
      </c>
      <c r="R62">
        <f t="shared" si="6"/>
        <v>10.800000000000068</v>
      </c>
      <c r="S62">
        <f t="shared" si="7"/>
        <v>0.11111111111111462</v>
      </c>
      <c r="T62" t="str">
        <f t="shared" si="8"/>
        <v>DOWN</v>
      </c>
      <c r="U62" t="str">
        <f t="shared" si="9"/>
        <v>No T+M+I</v>
      </c>
      <c r="V62">
        <v>892.51295663434553</v>
      </c>
      <c r="W62">
        <v>890.40310386010253</v>
      </c>
      <c r="X62">
        <f t="shared" si="10"/>
        <v>2.1098527742429951</v>
      </c>
      <c r="Y62">
        <v>-1.1510486761429963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902.4</v>
      </c>
      <c r="D63">
        <v>914.35</v>
      </c>
      <c r="E63">
        <v>892.25</v>
      </c>
      <c r="F63">
        <v>895</v>
      </c>
      <c r="G63">
        <f>_xll.TA_TYPPRICE(D63,E63,F63)</f>
        <v>900.5333333333333</v>
      </c>
      <c r="H63">
        <v>899.53925764820599</v>
      </c>
      <c r="I63" t="str">
        <f t="shared" si="0"/>
        <v>DOWN</v>
      </c>
      <c r="J63">
        <v>906.50125384307262</v>
      </c>
      <c r="K63">
        <v>889.24447634820285</v>
      </c>
      <c r="L63" t="str">
        <f t="shared" si="1"/>
        <v>No Confirmation</v>
      </c>
      <c r="M63" t="str">
        <f t="shared" si="2"/>
        <v>No Trend</v>
      </c>
      <c r="N63">
        <v>50.947662442655542</v>
      </c>
      <c r="O63" t="str">
        <f t="shared" si="3"/>
        <v>No Momentum</v>
      </c>
      <c r="P63" t="str">
        <f t="shared" si="4"/>
        <v>No Trend + Momentum</v>
      </c>
      <c r="Q63">
        <f t="shared" si="5"/>
        <v>2.75</v>
      </c>
      <c r="R63">
        <f t="shared" si="6"/>
        <v>22.100000000000023</v>
      </c>
      <c r="S63">
        <f t="shared" si="7"/>
        <v>0.12443438914027137</v>
      </c>
      <c r="T63" t="str">
        <f t="shared" si="8"/>
        <v>DOWN</v>
      </c>
      <c r="U63" t="str">
        <f t="shared" si="9"/>
        <v>No T+M+I</v>
      </c>
      <c r="V63">
        <v>892.89557869060002</v>
      </c>
      <c r="W63">
        <v>890.74361468528014</v>
      </c>
      <c r="X63">
        <f t="shared" si="10"/>
        <v>2.1519640053198827</v>
      </c>
      <c r="Y63">
        <v>-0.49044613985042051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897.8</v>
      </c>
      <c r="D64">
        <v>935.9</v>
      </c>
      <c r="E64">
        <v>893.85</v>
      </c>
      <c r="F64">
        <v>929.35</v>
      </c>
      <c r="G64">
        <f>_xll.TA_TYPPRICE(D64,E64,F64)</f>
        <v>919.69999999999993</v>
      </c>
      <c r="H64">
        <v>909.61962882410296</v>
      </c>
      <c r="I64" t="str">
        <f t="shared" si="0"/>
        <v>UP</v>
      </c>
      <c r="J64">
        <v>913.03430854461203</v>
      </c>
      <c r="K64">
        <v>890.26792604860225</v>
      </c>
      <c r="L64" t="str">
        <f t="shared" si="1"/>
        <v>UP</v>
      </c>
      <c r="M64" t="str">
        <f t="shared" si="2"/>
        <v>UP</v>
      </c>
      <c r="N64">
        <v>80.236755726578664</v>
      </c>
      <c r="O64" t="str">
        <f t="shared" si="3"/>
        <v>UP</v>
      </c>
      <c r="P64" t="str">
        <f t="shared" si="4"/>
        <v>UP</v>
      </c>
      <c r="Q64">
        <f t="shared" si="5"/>
        <v>35.5</v>
      </c>
      <c r="R64">
        <f t="shared" si="6"/>
        <v>42.049999999999955</v>
      </c>
      <c r="S64">
        <f t="shared" si="7"/>
        <v>0.84423305588585107</v>
      </c>
      <c r="T64" t="str">
        <f t="shared" si="8"/>
        <v>UP</v>
      </c>
      <c r="U64" t="str">
        <f t="shared" si="9"/>
        <v>UP</v>
      </c>
      <c r="V64">
        <v>898.50395119973848</v>
      </c>
      <c r="W64">
        <v>893.60334693081495</v>
      </c>
      <c r="X64">
        <f t="shared" si="10"/>
        <v>4.9006042689235301</v>
      </c>
      <c r="Y64">
        <v>0.58776394190436965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934.9</v>
      </c>
      <c r="D65">
        <v>948</v>
      </c>
      <c r="E65">
        <v>933.1</v>
      </c>
      <c r="F65">
        <v>943</v>
      </c>
      <c r="G65">
        <f>_xll.TA_TYPPRICE(D65,E65,F65)</f>
        <v>941.36666666666667</v>
      </c>
      <c r="H65">
        <v>925.49314774538482</v>
      </c>
      <c r="I65" t="str">
        <f t="shared" si="0"/>
        <v>UP</v>
      </c>
      <c r="J65">
        <v>920.80446220136491</v>
      </c>
      <c r="K65">
        <v>899.78616470446843</v>
      </c>
      <c r="L65" t="str">
        <f t="shared" si="1"/>
        <v>UP</v>
      </c>
      <c r="M65" t="str">
        <f t="shared" si="2"/>
        <v>UP</v>
      </c>
      <c r="N65">
        <v>84.757567477010227</v>
      </c>
      <c r="O65" t="str">
        <f t="shared" si="3"/>
        <v>UP</v>
      </c>
      <c r="P65" t="str">
        <f t="shared" si="4"/>
        <v>UP</v>
      </c>
      <c r="Q65">
        <f t="shared" si="5"/>
        <v>9.8999999999999773</v>
      </c>
      <c r="R65">
        <f t="shared" si="6"/>
        <v>14.899999999999977</v>
      </c>
      <c r="S65">
        <f t="shared" si="7"/>
        <v>0.66442953020134177</v>
      </c>
      <c r="T65" t="str">
        <f t="shared" si="8"/>
        <v>No Indication</v>
      </c>
      <c r="U65" t="str">
        <f t="shared" si="9"/>
        <v>No T+M+I</v>
      </c>
      <c r="V65">
        <v>905.34949716900951</v>
      </c>
      <c r="W65">
        <v>897.26235826927314</v>
      </c>
      <c r="X65">
        <f t="shared" si="10"/>
        <v>8.0871388997363738</v>
      </c>
      <c r="Y65">
        <v>2.0876389334707706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945</v>
      </c>
      <c r="D66">
        <v>953.25</v>
      </c>
      <c r="E66">
        <v>935</v>
      </c>
      <c r="F66">
        <v>945</v>
      </c>
      <c r="G66">
        <f>_xll.TA_TYPPRICE(D66,E66,F66)</f>
        <v>944.41666666666663</v>
      </c>
      <c r="H66">
        <v>934.95490720602572</v>
      </c>
      <c r="I66" t="str">
        <f t="shared" si="0"/>
        <v>UP</v>
      </c>
      <c r="J66">
        <v>928.01458171217269</v>
      </c>
      <c r="K66">
        <v>907.61146143680878</v>
      </c>
      <c r="L66" t="str">
        <f t="shared" si="1"/>
        <v>UP</v>
      </c>
      <c r="M66" t="str">
        <f t="shared" si="2"/>
        <v>UP</v>
      </c>
      <c r="N66">
        <v>85.370476104267567</v>
      </c>
      <c r="O66" t="str">
        <f t="shared" si="3"/>
        <v>UP</v>
      </c>
      <c r="P66" t="str">
        <f t="shared" si="4"/>
        <v>UP</v>
      </c>
      <c r="Q66">
        <f t="shared" si="5"/>
        <v>10</v>
      </c>
      <c r="R66">
        <f t="shared" si="6"/>
        <v>18.25</v>
      </c>
      <c r="S66">
        <f t="shared" si="7"/>
        <v>0.54794520547945202</v>
      </c>
      <c r="T66" t="str">
        <f t="shared" si="8"/>
        <v>No Indication</v>
      </c>
      <c r="U66" t="str">
        <f t="shared" si="9"/>
        <v>No T+M+I</v>
      </c>
      <c r="V66">
        <v>911.44957452762344</v>
      </c>
      <c r="W66">
        <v>900.79847987895664</v>
      </c>
      <c r="X66">
        <f t="shared" si="10"/>
        <v>10.651094648666799</v>
      </c>
      <c r="Y66">
        <v>3.8003300765099763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949.4</v>
      </c>
      <c r="D67">
        <v>958.2</v>
      </c>
      <c r="E67">
        <v>941.35</v>
      </c>
      <c r="F67">
        <v>947.5</v>
      </c>
      <c r="G67">
        <f>_xll.TA_TYPPRICE(D67,E67,F67)</f>
        <v>949.01666666666677</v>
      </c>
      <c r="H67">
        <v>941.98578693634624</v>
      </c>
      <c r="I67" t="str">
        <f t="shared" ref="I67:I107" si="20">IF(F67&gt;H67,"UP","DOWN")</f>
        <v>UP</v>
      </c>
      <c r="J67">
        <v>934.722452442801</v>
      </c>
      <c r="K67">
        <v>915.10891445085133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86.235301028314083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6.1499999999999773</v>
      </c>
      <c r="R67">
        <f t="shared" ref="R67:R107" si="26">D67-E67</f>
        <v>16.850000000000023</v>
      </c>
      <c r="S67">
        <f t="shared" ref="S67:S107" si="27">Q67/R67</f>
        <v>0.36498516320474594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916.99579383106595</v>
      </c>
      <c r="W67">
        <v>904.25785173977465</v>
      </c>
      <c r="X67">
        <f t="shared" ref="X67:X107" si="30">V67-W67</f>
        <v>12.737942091291302</v>
      </c>
      <c r="Y67">
        <v>5.5878524794662416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948.1</v>
      </c>
      <c r="D68">
        <v>969.25</v>
      </c>
      <c r="E68">
        <v>946</v>
      </c>
      <c r="F68">
        <v>961</v>
      </c>
      <c r="G68">
        <f>_xll.TA_TYPPRICE(D68,E68,F68)</f>
        <v>958.75</v>
      </c>
      <c r="H68">
        <v>950.36789346817318</v>
      </c>
      <c r="I68" t="str">
        <f t="shared" si="20"/>
        <v>UP</v>
      </c>
      <c r="J68">
        <v>942.39524078884517</v>
      </c>
      <c r="K68">
        <v>921.9736001284399</v>
      </c>
      <c r="L68" t="str">
        <f t="shared" si="21"/>
        <v>UP</v>
      </c>
      <c r="M68" t="str">
        <f t="shared" si="22"/>
        <v>UP</v>
      </c>
      <c r="N68">
        <v>90.161230954801539</v>
      </c>
      <c r="O68" t="str">
        <f t="shared" si="23"/>
        <v>UP</v>
      </c>
      <c r="P68" t="str">
        <f t="shared" si="24"/>
        <v>UP</v>
      </c>
      <c r="Q68">
        <f t="shared" si="25"/>
        <v>15</v>
      </c>
      <c r="R68">
        <f t="shared" si="26"/>
        <v>23.25</v>
      </c>
      <c r="S68">
        <f t="shared" si="27"/>
        <v>0.64516129032258063</v>
      </c>
      <c r="T68" t="str">
        <f t="shared" si="28"/>
        <v>No Indication</v>
      </c>
      <c r="U68" t="str">
        <f t="shared" si="29"/>
        <v>No T+M+I</v>
      </c>
      <c r="V68">
        <v>923.7656717032097</v>
      </c>
      <c r="W68">
        <v>908.46097383312463</v>
      </c>
      <c r="X68">
        <f t="shared" si="30"/>
        <v>15.304697870085079</v>
      </c>
      <c r="Y68">
        <v>7.5312215575900092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962.2</v>
      </c>
      <c r="D69">
        <v>970</v>
      </c>
      <c r="E69">
        <v>952.4</v>
      </c>
      <c r="F69">
        <v>966.05</v>
      </c>
      <c r="G69">
        <f>_xll.TA_TYPPRICE(D69,E69,F69)</f>
        <v>962.81666666666661</v>
      </c>
      <c r="H69">
        <v>956.59228006741989</v>
      </c>
      <c r="I69" t="str">
        <f t="shared" si="20"/>
        <v>UP</v>
      </c>
      <c r="J69">
        <v>948.52963172465741</v>
      </c>
      <c r="K69">
        <v>928.7350223221199</v>
      </c>
      <c r="L69" t="str">
        <f t="shared" si="21"/>
        <v>UP</v>
      </c>
      <c r="M69" t="str">
        <f t="shared" si="22"/>
        <v>UP</v>
      </c>
      <c r="N69">
        <v>91.318979467429571</v>
      </c>
      <c r="O69" t="str">
        <f t="shared" si="23"/>
        <v>UP</v>
      </c>
      <c r="P69" t="str">
        <f t="shared" si="24"/>
        <v>UP</v>
      </c>
      <c r="Q69">
        <f t="shared" si="25"/>
        <v>13.649999999999977</v>
      </c>
      <c r="R69">
        <f t="shared" si="26"/>
        <v>17.600000000000023</v>
      </c>
      <c r="S69">
        <f t="shared" si="27"/>
        <v>0.77556818181817955</v>
      </c>
      <c r="T69" t="str">
        <f t="shared" si="28"/>
        <v>No Indication</v>
      </c>
      <c r="U69" t="str">
        <f t="shared" si="29"/>
        <v>No T+M+I</v>
      </c>
      <c r="V69">
        <v>930.27095297963899</v>
      </c>
      <c r="W69">
        <v>912.72682762326349</v>
      </c>
      <c r="X69">
        <f t="shared" si="30"/>
        <v>17.544125356375503</v>
      </c>
      <c r="Y69">
        <v>9.5338023173471083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971</v>
      </c>
      <c r="D70">
        <v>984.75</v>
      </c>
      <c r="E70">
        <v>966.7</v>
      </c>
      <c r="F70">
        <v>977.5</v>
      </c>
      <c r="G70">
        <f>_xll.TA_TYPPRICE(D70,E70,F70)</f>
        <v>976.31666666666661</v>
      </c>
      <c r="H70">
        <v>966.45447336704319</v>
      </c>
      <c r="I70" t="str">
        <f t="shared" si="20"/>
        <v>UP</v>
      </c>
      <c r="J70">
        <v>956.57860245251129</v>
      </c>
      <c r="K70">
        <v>937.17168402831544</v>
      </c>
      <c r="L70" t="str">
        <f t="shared" si="21"/>
        <v>UP</v>
      </c>
      <c r="M70" t="str">
        <f t="shared" si="22"/>
        <v>UP</v>
      </c>
      <c r="N70">
        <v>93.490054901076206</v>
      </c>
      <c r="O70" t="str">
        <f t="shared" si="23"/>
        <v>UP</v>
      </c>
      <c r="P70" t="str">
        <f t="shared" si="24"/>
        <v>UP</v>
      </c>
      <c r="Q70">
        <f t="shared" si="25"/>
        <v>10.799999999999955</v>
      </c>
      <c r="R70">
        <f t="shared" si="26"/>
        <v>18.049999999999955</v>
      </c>
      <c r="S70">
        <f t="shared" si="27"/>
        <v>0.59833795013850311</v>
      </c>
      <c r="T70" t="str">
        <f t="shared" si="28"/>
        <v>No Indication</v>
      </c>
      <c r="U70" t="str">
        <f t="shared" si="29"/>
        <v>No T+M+I</v>
      </c>
      <c r="V70">
        <v>937.53696021354074</v>
      </c>
      <c r="W70">
        <v>917.52484039191063</v>
      </c>
      <c r="X70">
        <f t="shared" si="30"/>
        <v>20.012119821630108</v>
      </c>
      <c r="Y70">
        <v>11.629465818203709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980</v>
      </c>
      <c r="D71">
        <v>981.5</v>
      </c>
      <c r="E71">
        <v>948.1</v>
      </c>
      <c r="F71">
        <v>955.95</v>
      </c>
      <c r="G71">
        <f>_xll.TA_TYPPRICE(D71,E71,F71)</f>
        <v>961.85</v>
      </c>
      <c r="H71">
        <v>964.15223668352155</v>
      </c>
      <c r="I71" t="str">
        <f t="shared" si="20"/>
        <v>DOWN</v>
      </c>
      <c r="J71">
        <v>962.11669079639762</v>
      </c>
      <c r="K71">
        <v>939.60019868868983</v>
      </c>
      <c r="L71" t="str">
        <f t="shared" si="21"/>
        <v>No Confirmation</v>
      </c>
      <c r="M71" t="str">
        <f t="shared" si="22"/>
        <v>No Trend</v>
      </c>
      <c r="N71">
        <v>58.858844921852906</v>
      </c>
      <c r="O71" t="str">
        <f t="shared" si="23"/>
        <v>No Momentum</v>
      </c>
      <c r="P71" t="str">
        <f t="shared" si="24"/>
        <v>No Trend + Momentum</v>
      </c>
      <c r="Q71">
        <f t="shared" si="25"/>
        <v>7.8500000000000227</v>
      </c>
      <c r="R71">
        <f t="shared" si="26"/>
        <v>33.399999999999977</v>
      </c>
      <c r="S71">
        <f t="shared" si="27"/>
        <v>0.23502994011976133</v>
      </c>
      <c r="T71" t="str">
        <f t="shared" si="28"/>
        <v>No Indication</v>
      </c>
      <c r="U71" t="str">
        <f t="shared" si="29"/>
        <v>No T+M+I</v>
      </c>
      <c r="V71">
        <v>940.3697355653037</v>
      </c>
      <c r="W71">
        <v>920.37114851102831</v>
      </c>
      <c r="X71">
        <f t="shared" si="30"/>
        <v>19.99858705427539</v>
      </c>
      <c r="Y71">
        <v>13.303290065418045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957.15</v>
      </c>
      <c r="D72">
        <v>968.7</v>
      </c>
      <c r="E72">
        <v>949.05</v>
      </c>
      <c r="F72">
        <v>959.3</v>
      </c>
      <c r="G72">
        <f>_xll.TA_TYPPRICE(D72,E72,F72)</f>
        <v>959.01666666666677</v>
      </c>
      <c r="H72">
        <v>961.58445167509421</v>
      </c>
      <c r="I72" t="str">
        <f t="shared" si="20"/>
        <v>DOWN</v>
      </c>
      <c r="J72">
        <v>963.57964839719818</v>
      </c>
      <c r="K72">
        <v>941.70015453564758</v>
      </c>
      <c r="L72" t="str">
        <f t="shared" si="21"/>
        <v>No Confirmation</v>
      </c>
      <c r="M72" t="str">
        <f t="shared" si="22"/>
        <v>No Trend</v>
      </c>
      <c r="N72">
        <v>61.621328670078704</v>
      </c>
      <c r="O72" t="str">
        <f t="shared" si="23"/>
        <v>UP</v>
      </c>
      <c r="P72" t="str">
        <f t="shared" si="24"/>
        <v>No Trend + Momentum</v>
      </c>
      <c r="Q72">
        <f t="shared" si="25"/>
        <v>10.25</v>
      </c>
      <c r="R72">
        <f t="shared" si="26"/>
        <v>19.650000000000091</v>
      </c>
      <c r="S72">
        <f t="shared" si="27"/>
        <v>0.52162849872773298</v>
      </c>
      <c r="T72" t="str">
        <f t="shared" si="28"/>
        <v>No Indication</v>
      </c>
      <c r="U72" t="str">
        <f t="shared" si="29"/>
        <v>No T+M+I</v>
      </c>
      <c r="V72">
        <v>943.28208393987234</v>
      </c>
      <c r="W72">
        <v>923.25476713984108</v>
      </c>
      <c r="X72">
        <f t="shared" si="30"/>
        <v>20.027316800031258</v>
      </c>
      <c r="Y72">
        <v>14.648095412340687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953.1</v>
      </c>
      <c r="D73">
        <v>956.45</v>
      </c>
      <c r="E73">
        <v>899</v>
      </c>
      <c r="F73">
        <v>921.6</v>
      </c>
      <c r="G73">
        <f>_xll.TA_TYPPRICE(D73,E73,F73)</f>
        <v>925.68333333333339</v>
      </c>
      <c r="H73">
        <v>943.6338925042138</v>
      </c>
      <c r="I73" t="str">
        <f t="shared" si="20"/>
        <v>DOWN</v>
      </c>
      <c r="J73">
        <v>961.99528208670972</v>
      </c>
      <c r="K73">
        <v>932.2112313055037</v>
      </c>
      <c r="L73" t="str">
        <f t="shared" si="21"/>
        <v>DOWN</v>
      </c>
      <c r="M73" t="str">
        <f t="shared" si="22"/>
        <v>DOWN</v>
      </c>
      <c r="N73">
        <v>31.689076687620361</v>
      </c>
      <c r="O73" t="str">
        <f t="shared" si="23"/>
        <v>DOWN</v>
      </c>
      <c r="P73" t="str">
        <f t="shared" si="24"/>
        <v>DOWN</v>
      </c>
      <c r="Q73">
        <f t="shared" si="25"/>
        <v>22.600000000000023</v>
      </c>
      <c r="R73">
        <f t="shared" si="26"/>
        <v>57.450000000000045</v>
      </c>
      <c r="S73">
        <f t="shared" si="27"/>
        <v>0.39338555265448222</v>
      </c>
      <c r="T73" t="str">
        <f t="shared" si="28"/>
        <v>No Indication</v>
      </c>
      <c r="U73" t="str">
        <f t="shared" si="29"/>
        <v>No T+M+I</v>
      </c>
      <c r="V73">
        <v>939.94637871835357</v>
      </c>
      <c r="W73">
        <v>923.13219179614919</v>
      </c>
      <c r="X73">
        <f t="shared" si="30"/>
        <v>16.814186922204385</v>
      </c>
      <c r="Y73">
        <v>15.081313714313428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917.45</v>
      </c>
      <c r="D74">
        <v>932.95</v>
      </c>
      <c r="E74">
        <v>893.55</v>
      </c>
      <c r="F74">
        <v>920</v>
      </c>
      <c r="G74">
        <f>_xll.TA_TYPPRICE(D74,E74,F74)</f>
        <v>915.5</v>
      </c>
      <c r="H74">
        <v>929.56694625210685</v>
      </c>
      <c r="I74" t="str">
        <f t="shared" si="20"/>
        <v>DOWN</v>
      </c>
      <c r="J74">
        <v>955.54077495632976</v>
      </c>
      <c r="K74">
        <v>923.61984657094729</v>
      </c>
      <c r="L74" t="str">
        <f t="shared" si="21"/>
        <v>DOWN</v>
      </c>
      <c r="M74" t="str">
        <f t="shared" si="22"/>
        <v>DOWN</v>
      </c>
      <c r="N74">
        <v>30.892996143580483</v>
      </c>
      <c r="O74" t="str">
        <f t="shared" si="23"/>
        <v>DOWN</v>
      </c>
      <c r="P74" t="str">
        <f t="shared" si="24"/>
        <v>DOWN</v>
      </c>
      <c r="Q74">
        <f t="shared" si="25"/>
        <v>26.450000000000045</v>
      </c>
      <c r="R74">
        <f t="shared" si="26"/>
        <v>39.400000000000091</v>
      </c>
      <c r="S74">
        <f t="shared" si="27"/>
        <v>0.67131979695431432</v>
      </c>
      <c r="T74" t="str">
        <f t="shared" si="28"/>
        <v>No Indication</v>
      </c>
      <c r="U74" t="str">
        <f t="shared" si="29"/>
        <v>No T+M+I</v>
      </c>
      <c r="V74">
        <v>936.87770506937613</v>
      </c>
      <c r="W74">
        <v>922.90017758902707</v>
      </c>
      <c r="X74">
        <f t="shared" si="30"/>
        <v>13.977527480349067</v>
      </c>
      <c r="Y74">
        <v>14.860556467520556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920</v>
      </c>
      <c r="D75">
        <v>944.8</v>
      </c>
      <c r="E75">
        <v>920</v>
      </c>
      <c r="F75">
        <v>943</v>
      </c>
      <c r="G75">
        <f>_xll.TA_TYPPRICE(D75,E75,F75)</f>
        <v>935.93333333333339</v>
      </c>
      <c r="H75">
        <v>932.75013979272012</v>
      </c>
      <c r="I75" t="str">
        <f t="shared" si="20"/>
        <v>UP</v>
      </c>
      <c r="J75">
        <v>953.15393607714532</v>
      </c>
      <c r="K75">
        <v>922.8154362218479</v>
      </c>
      <c r="L75" t="str">
        <f t="shared" si="21"/>
        <v>No Confirmation</v>
      </c>
      <c r="M75" t="str">
        <f t="shared" si="22"/>
        <v>No Trend</v>
      </c>
      <c r="N75">
        <v>52.386096902130333</v>
      </c>
      <c r="O75" t="str">
        <f t="shared" si="23"/>
        <v>No Momentum</v>
      </c>
      <c r="P75" t="str">
        <f t="shared" si="24"/>
        <v>No Trend + Momentum</v>
      </c>
      <c r="Q75">
        <f t="shared" si="25"/>
        <v>23</v>
      </c>
      <c r="R75">
        <f t="shared" si="26"/>
        <v>24.799999999999955</v>
      </c>
      <c r="S75">
        <f t="shared" si="27"/>
        <v>0.92741935483871141</v>
      </c>
      <c r="T75" t="str">
        <f t="shared" si="28"/>
        <v>UP</v>
      </c>
      <c r="U75" t="str">
        <f t="shared" si="29"/>
        <v>No T+M+I</v>
      </c>
      <c r="V75">
        <v>937.81959659716438</v>
      </c>
      <c r="W75">
        <v>924.38905332317324</v>
      </c>
      <c r="X75">
        <f t="shared" si="30"/>
        <v>13.430543273991134</v>
      </c>
      <c r="Y75">
        <v>14.574553828814672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946.45</v>
      </c>
      <c r="D76">
        <v>946.45</v>
      </c>
      <c r="E76">
        <v>931.05</v>
      </c>
      <c r="F76">
        <v>939</v>
      </c>
      <c r="G76">
        <f>_xll.TA_TYPPRICE(D76,E76,F76)</f>
        <v>938.83333333333337</v>
      </c>
      <c r="H76">
        <v>935.79173656302669</v>
      </c>
      <c r="I76" t="str">
        <f t="shared" si="20"/>
        <v>UP</v>
      </c>
      <c r="J76">
        <v>951.66417250444636</v>
      </c>
      <c r="K76">
        <v>924.6453392836595</v>
      </c>
      <c r="L76" t="str">
        <f t="shared" si="21"/>
        <v>No Confirmation</v>
      </c>
      <c r="M76" t="str">
        <f t="shared" si="22"/>
        <v>No Trend</v>
      </c>
      <c r="N76">
        <v>49.068511851464635</v>
      </c>
      <c r="O76" t="str">
        <f t="shared" si="23"/>
        <v>No Momentum</v>
      </c>
      <c r="P76" t="str">
        <f t="shared" si="24"/>
        <v>No Trend + Momentum</v>
      </c>
      <c r="Q76">
        <f t="shared" si="25"/>
        <v>7.9500000000000455</v>
      </c>
      <c r="R76">
        <f t="shared" si="26"/>
        <v>15.400000000000091</v>
      </c>
      <c r="S76">
        <f t="shared" si="27"/>
        <v>0.51623376623376616</v>
      </c>
      <c r="T76" t="str">
        <f t="shared" si="28"/>
        <v>No Indication</v>
      </c>
      <c r="U76" t="str">
        <f t="shared" si="29"/>
        <v>No T+M+I</v>
      </c>
      <c r="V76">
        <v>938.0011971206776</v>
      </c>
      <c r="W76">
        <v>925.47134566960483</v>
      </c>
      <c r="X76">
        <f t="shared" si="30"/>
        <v>12.529851451072773</v>
      </c>
      <c r="Y76">
        <v>14.165613353266291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937.9</v>
      </c>
      <c r="D77">
        <v>964.9</v>
      </c>
      <c r="E77">
        <v>937.8</v>
      </c>
      <c r="F77">
        <v>950.25</v>
      </c>
      <c r="G77">
        <f>_xll.TA_TYPPRICE(D77,E77,F77)</f>
        <v>950.98333333333323</v>
      </c>
      <c r="H77">
        <v>943.38753494818002</v>
      </c>
      <c r="I77" t="str">
        <f t="shared" si="20"/>
        <v>UP</v>
      </c>
      <c r="J77">
        <v>954.60546750345827</v>
      </c>
      <c r="K77">
        <v>927.56859722062404</v>
      </c>
      <c r="L77" t="str">
        <f t="shared" si="21"/>
        <v>No Confirmation</v>
      </c>
      <c r="M77" t="str">
        <f t="shared" si="22"/>
        <v>No Trend</v>
      </c>
      <c r="N77">
        <v>58.343115406629451</v>
      </c>
      <c r="O77" t="str">
        <f t="shared" si="23"/>
        <v>No Momentum</v>
      </c>
      <c r="P77" t="str">
        <f t="shared" si="24"/>
        <v>No Trend + Momentum</v>
      </c>
      <c r="Q77">
        <f t="shared" si="25"/>
        <v>12.450000000000045</v>
      </c>
      <c r="R77">
        <f t="shared" si="26"/>
        <v>27.100000000000023</v>
      </c>
      <c r="S77">
        <f t="shared" si="27"/>
        <v>0.45940959409594223</v>
      </c>
      <c r="T77" t="str">
        <f t="shared" si="28"/>
        <v>No Indication</v>
      </c>
      <c r="U77" t="str">
        <f t="shared" si="29"/>
        <v>No T+M+I</v>
      </c>
      <c r="V77">
        <v>939.88562833288108</v>
      </c>
      <c r="W77">
        <v>927.3068015459304</v>
      </c>
      <c r="X77">
        <f t="shared" si="30"/>
        <v>12.578826786950685</v>
      </c>
      <c r="Y77">
        <v>13.84825604000317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949</v>
      </c>
      <c r="D78">
        <v>950.25</v>
      </c>
      <c r="E78">
        <v>930</v>
      </c>
      <c r="F78">
        <v>940.9</v>
      </c>
      <c r="G78">
        <f>_xll.TA_TYPPRICE(D78,E78,F78)</f>
        <v>940.38333333333333</v>
      </c>
      <c r="H78">
        <v>941.88543414075662</v>
      </c>
      <c r="I78" t="str">
        <f t="shared" si="20"/>
        <v>DOWN</v>
      </c>
      <c r="J78">
        <v>953.63758583602305</v>
      </c>
      <c r="K78">
        <v>928.10890894937427</v>
      </c>
      <c r="L78" t="str">
        <f t="shared" si="21"/>
        <v>No Confirmation</v>
      </c>
      <c r="M78" t="str">
        <f t="shared" si="22"/>
        <v>No Trend</v>
      </c>
      <c r="N78">
        <v>49.061583687308094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10.899999999999977</v>
      </c>
      <c r="R78">
        <f t="shared" si="26"/>
        <v>20.25</v>
      </c>
      <c r="S78">
        <f t="shared" si="27"/>
        <v>0.53827160493827053</v>
      </c>
      <c r="T78" t="str">
        <f t="shared" si="28"/>
        <v>No Indication</v>
      </c>
      <c r="U78" t="str">
        <f t="shared" si="29"/>
        <v>No T+M+I</v>
      </c>
      <c r="V78">
        <v>940.04168551243788</v>
      </c>
      <c r="W78">
        <v>928.3137051351207</v>
      </c>
      <c r="X78">
        <f t="shared" si="30"/>
        <v>11.727980377317181</v>
      </c>
      <c r="Y78">
        <v>13.424200907465972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943.4</v>
      </c>
      <c r="D79">
        <v>950.35</v>
      </c>
      <c r="E79">
        <v>935</v>
      </c>
      <c r="F79">
        <v>939</v>
      </c>
      <c r="G79">
        <f>_xll.TA_TYPPRICE(D79,E79,F79)</f>
        <v>941.44999999999993</v>
      </c>
      <c r="H79">
        <v>941.66771707037833</v>
      </c>
      <c r="I79" t="str">
        <f t="shared" si="20"/>
        <v>DOWN</v>
      </c>
      <c r="J79">
        <v>952.9070112057957</v>
      </c>
      <c r="K79">
        <v>929.64026251617997</v>
      </c>
      <c r="L79" t="str">
        <f t="shared" si="21"/>
        <v>No Confirmation</v>
      </c>
      <c r="M79" t="str">
        <f t="shared" si="22"/>
        <v>No Trend</v>
      </c>
      <c r="N79">
        <v>47.156038069380529</v>
      </c>
      <c r="O79" t="str">
        <f t="shared" si="23"/>
        <v>No Momentum</v>
      </c>
      <c r="P79" t="str">
        <f t="shared" si="24"/>
        <v>No Trend + Momentum</v>
      </c>
      <c r="Q79">
        <f t="shared" si="25"/>
        <v>4</v>
      </c>
      <c r="R79">
        <f t="shared" si="26"/>
        <v>15.350000000000023</v>
      </c>
      <c r="S79">
        <f t="shared" si="27"/>
        <v>0.26058631921824066</v>
      </c>
      <c r="T79" t="str">
        <f t="shared" si="28"/>
        <v>No Indication</v>
      </c>
      <c r="U79" t="str">
        <f t="shared" si="29"/>
        <v>No T+M+I</v>
      </c>
      <c r="V79">
        <v>939.88142620283202</v>
      </c>
      <c r="W79">
        <v>929.10528253251914</v>
      </c>
      <c r="X79">
        <f t="shared" si="30"/>
        <v>10.776143670312877</v>
      </c>
      <c r="Y79">
        <v>12.894589460035352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944.8</v>
      </c>
      <c r="D80">
        <v>946.4</v>
      </c>
      <c r="E80">
        <v>924.1</v>
      </c>
      <c r="F80">
        <v>930</v>
      </c>
      <c r="G80">
        <f>_xll.TA_TYPPRICE(D80,E80,F80)</f>
        <v>933.5</v>
      </c>
      <c r="H80">
        <v>937.58385853518917</v>
      </c>
      <c r="I80" t="str">
        <f t="shared" si="20"/>
        <v>DOWN</v>
      </c>
      <c r="J80">
        <v>951.46100871561885</v>
      </c>
      <c r="K80">
        <v>928.40909306814001</v>
      </c>
      <c r="L80" t="str">
        <f t="shared" si="21"/>
        <v>No Confirmation</v>
      </c>
      <c r="M80" t="str">
        <f t="shared" si="22"/>
        <v>No Trend</v>
      </c>
      <c r="N80">
        <v>38.339086266680596</v>
      </c>
      <c r="O80" t="str">
        <f t="shared" si="23"/>
        <v>DOWN</v>
      </c>
      <c r="P80" t="str">
        <f t="shared" si="24"/>
        <v>No Trend + Momentum</v>
      </c>
      <c r="Q80">
        <f t="shared" si="25"/>
        <v>5.8999999999999773</v>
      </c>
      <c r="R80">
        <f t="shared" si="26"/>
        <v>22.299999999999955</v>
      </c>
      <c r="S80">
        <f t="shared" si="27"/>
        <v>0.26457399103138968</v>
      </c>
      <c r="T80" t="str">
        <f t="shared" si="28"/>
        <v>No Indication</v>
      </c>
      <c r="U80" t="str">
        <f t="shared" si="29"/>
        <v>No T+M+I</v>
      </c>
      <c r="V80">
        <v>938.36120678701172</v>
      </c>
      <c r="W80">
        <v>929.17155790048071</v>
      </c>
      <c r="X80">
        <f t="shared" si="30"/>
        <v>9.1896488865310175</v>
      </c>
      <c r="Y80">
        <v>12.153601345334485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939.65</v>
      </c>
      <c r="D81">
        <v>944.65</v>
      </c>
      <c r="E81">
        <v>927</v>
      </c>
      <c r="F81">
        <v>939</v>
      </c>
      <c r="G81">
        <f>_xll.TA_TYPPRICE(D81,E81,F81)</f>
        <v>936.88333333333333</v>
      </c>
      <c r="H81">
        <v>937.2335959342613</v>
      </c>
      <c r="I81" t="str">
        <f t="shared" si="20"/>
        <v>UP</v>
      </c>
      <c r="J81">
        <v>949.94745122325912</v>
      </c>
      <c r="K81">
        <v>928.09596127522002</v>
      </c>
      <c r="L81" t="str">
        <f t="shared" si="21"/>
        <v>No Confirmation</v>
      </c>
      <c r="M81" t="str">
        <f t="shared" si="22"/>
        <v>No Trend</v>
      </c>
      <c r="N81">
        <v>50.020231210400055</v>
      </c>
      <c r="O81" t="str">
        <f t="shared" si="23"/>
        <v>No Momentum</v>
      </c>
      <c r="P81" t="str">
        <f t="shared" si="24"/>
        <v>No Trend + Momentum</v>
      </c>
      <c r="Q81">
        <f t="shared" si="25"/>
        <v>12</v>
      </c>
      <c r="R81">
        <f t="shared" si="26"/>
        <v>17.649999999999977</v>
      </c>
      <c r="S81">
        <f t="shared" si="27"/>
        <v>0.67988668555240883</v>
      </c>
      <c r="T81" t="str">
        <f t="shared" si="28"/>
        <v>No Indication</v>
      </c>
      <c r="U81" t="str">
        <f t="shared" si="29"/>
        <v>No T+M+I</v>
      </c>
      <c r="V81">
        <v>938.45948266593302</v>
      </c>
      <c r="W81">
        <v>929.89959064859329</v>
      </c>
      <c r="X81">
        <f t="shared" si="30"/>
        <v>8.5598920173397346</v>
      </c>
      <c r="Y81">
        <v>11.434859479735534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944.4</v>
      </c>
      <c r="D82">
        <v>964.6</v>
      </c>
      <c r="E82">
        <v>933.4</v>
      </c>
      <c r="F82">
        <v>958.1</v>
      </c>
      <c r="G82">
        <f>_xll.TA_TYPPRICE(D82,E82,F82)</f>
        <v>952.0333333333333</v>
      </c>
      <c r="H82">
        <v>944.6334646337973</v>
      </c>
      <c r="I82" t="str">
        <f t="shared" si="20"/>
        <v>UP</v>
      </c>
      <c r="J82">
        <v>953.20357317364596</v>
      </c>
      <c r="K82">
        <v>929.27463654739336</v>
      </c>
      <c r="L82" t="str">
        <f t="shared" si="21"/>
        <v>UP</v>
      </c>
      <c r="M82" t="str">
        <f t="shared" si="22"/>
        <v>UP</v>
      </c>
      <c r="N82">
        <v>66.736626182480236</v>
      </c>
      <c r="O82" t="str">
        <f t="shared" si="23"/>
        <v>UP</v>
      </c>
      <c r="P82" t="str">
        <f t="shared" si="24"/>
        <v>UP</v>
      </c>
      <c r="Q82">
        <f t="shared" si="25"/>
        <v>24.700000000000045</v>
      </c>
      <c r="R82">
        <f t="shared" si="26"/>
        <v>31.200000000000045</v>
      </c>
      <c r="S82">
        <f t="shared" si="27"/>
        <v>0.79166666666666696</v>
      </c>
      <c r="T82" t="str">
        <f t="shared" si="28"/>
        <v>No Indication</v>
      </c>
      <c r="U82" t="str">
        <f t="shared" si="29"/>
        <v>No T+M+I</v>
      </c>
      <c r="V82">
        <v>941.48110071732799</v>
      </c>
      <c r="W82">
        <v>931.98850985980857</v>
      </c>
      <c r="X82">
        <f t="shared" si="30"/>
        <v>9.4925908575194171</v>
      </c>
      <c r="Y82">
        <v>11.046405755292311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965</v>
      </c>
      <c r="D83">
        <v>1026.6500000000001</v>
      </c>
      <c r="E83">
        <v>960</v>
      </c>
      <c r="F83">
        <v>1023.55</v>
      </c>
      <c r="G83">
        <f>_xll.TA_TYPPRICE(D83,E83,F83)</f>
        <v>1003.4</v>
      </c>
      <c r="H83">
        <v>974.0167323168987</v>
      </c>
      <c r="I83" t="str">
        <f t="shared" si="20"/>
        <v>UP</v>
      </c>
      <c r="J83">
        <v>969.52500135728019</v>
      </c>
      <c r="K83">
        <v>936.10249509241703</v>
      </c>
      <c r="L83" t="str">
        <f t="shared" si="21"/>
        <v>UP</v>
      </c>
      <c r="M83" t="str">
        <f t="shared" si="22"/>
        <v>UP</v>
      </c>
      <c r="N83">
        <v>86.326179855399175</v>
      </c>
      <c r="O83" t="str">
        <f t="shared" si="23"/>
        <v>UP</v>
      </c>
      <c r="P83" t="str">
        <f t="shared" si="24"/>
        <v>UP</v>
      </c>
      <c r="Q83">
        <f t="shared" si="25"/>
        <v>63.549999999999955</v>
      </c>
      <c r="R83">
        <f t="shared" si="26"/>
        <v>66.650000000000091</v>
      </c>
      <c r="S83">
        <f t="shared" si="27"/>
        <v>0.95348837209302129</v>
      </c>
      <c r="T83" t="str">
        <f t="shared" si="28"/>
        <v>UP</v>
      </c>
      <c r="U83" t="str">
        <f t="shared" si="29"/>
        <v>UP</v>
      </c>
      <c r="V83">
        <v>954.1070852223545</v>
      </c>
      <c r="W83">
        <v>938.77084246278571</v>
      </c>
      <c r="X83">
        <f t="shared" si="30"/>
        <v>15.33624275956879</v>
      </c>
      <c r="Y83">
        <v>11.904373156147606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967.6</v>
      </c>
      <c r="AE83">
        <f t="shared" si="36"/>
        <v>985.45</v>
      </c>
      <c r="AF83">
        <f t="shared" si="37"/>
        <v>993.35</v>
      </c>
      <c r="AG83">
        <f t="shared" si="38"/>
        <v>1001.2</v>
      </c>
    </row>
    <row r="84" spans="1:33" x14ac:dyDescent="0.25">
      <c r="A84" t="s">
        <v>5</v>
      </c>
      <c r="B84" s="1">
        <v>42976</v>
      </c>
      <c r="C84">
        <v>1034.2</v>
      </c>
      <c r="D84">
        <v>1034.2</v>
      </c>
      <c r="E84">
        <v>992.55</v>
      </c>
      <c r="F84">
        <v>996.05</v>
      </c>
      <c r="G84">
        <f>_xll.TA_TYPPRICE(D84,E84,F84)</f>
        <v>1007.6</v>
      </c>
      <c r="H84">
        <v>990.80836615844942</v>
      </c>
      <c r="I84" t="str">
        <f t="shared" si="20"/>
        <v>UP</v>
      </c>
      <c r="J84">
        <v>983.89722327788456</v>
      </c>
      <c r="K84">
        <v>948.64638507187988</v>
      </c>
      <c r="L84" t="str">
        <f t="shared" si="21"/>
        <v>UP</v>
      </c>
      <c r="M84" t="str">
        <f t="shared" si="22"/>
        <v>UP</v>
      </c>
      <c r="N84">
        <v>65.932670474764706</v>
      </c>
      <c r="O84" t="str">
        <f t="shared" si="23"/>
        <v>UP</v>
      </c>
      <c r="P84" t="str">
        <f t="shared" si="24"/>
        <v>UP</v>
      </c>
      <c r="Q84">
        <f t="shared" si="25"/>
        <v>3.5</v>
      </c>
      <c r="R84">
        <f t="shared" si="26"/>
        <v>41.650000000000091</v>
      </c>
      <c r="S84">
        <f t="shared" si="27"/>
        <v>8.4033613445377964E-2</v>
      </c>
      <c r="T84" t="str">
        <f t="shared" si="28"/>
        <v>DOWN</v>
      </c>
      <c r="U84" t="str">
        <f t="shared" si="29"/>
        <v>No T+M+I</v>
      </c>
      <c r="V84">
        <v>960.5598413419923</v>
      </c>
      <c r="W84">
        <v>943.01374302109787</v>
      </c>
      <c r="X84">
        <f t="shared" si="30"/>
        <v>17.54609832089443</v>
      </c>
      <c r="Y84">
        <v>13.032718189096972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1009.7</v>
      </c>
      <c r="D85">
        <v>1037.4000000000001</v>
      </c>
      <c r="E85">
        <v>1007</v>
      </c>
      <c r="F85">
        <v>1023.8</v>
      </c>
      <c r="G85">
        <f>_xll.TA_TYPPRICE(D85,E85,F85)</f>
        <v>1022.7333333333332</v>
      </c>
      <c r="H85">
        <v>1006.7708497458914</v>
      </c>
      <c r="I85" t="str">
        <f t="shared" si="20"/>
        <v>UP</v>
      </c>
      <c r="J85">
        <v>995.78672921613247</v>
      </c>
      <c r="K85">
        <v>961.61385505590658</v>
      </c>
      <c r="L85" t="str">
        <f t="shared" si="21"/>
        <v>UP</v>
      </c>
      <c r="M85" t="str">
        <f t="shared" si="22"/>
        <v>UP</v>
      </c>
      <c r="N85">
        <v>73.753615562708418</v>
      </c>
      <c r="O85" t="str">
        <f t="shared" si="23"/>
        <v>UP</v>
      </c>
      <c r="P85" t="str">
        <f t="shared" si="24"/>
        <v>UP</v>
      </c>
      <c r="Q85">
        <f t="shared" si="25"/>
        <v>16.799999999999955</v>
      </c>
      <c r="R85">
        <f t="shared" si="26"/>
        <v>30.400000000000091</v>
      </c>
      <c r="S85">
        <f t="shared" si="27"/>
        <v>0.55263157894736525</v>
      </c>
      <c r="T85" t="str">
        <f t="shared" si="28"/>
        <v>No Indication</v>
      </c>
      <c r="U85" t="str">
        <f t="shared" si="29"/>
        <v>No T+M+I</v>
      </c>
      <c r="V85">
        <v>970.28909652014727</v>
      </c>
      <c r="W85">
        <v>948.99791020472026</v>
      </c>
      <c r="X85">
        <f t="shared" si="30"/>
        <v>21.291186315427012</v>
      </c>
      <c r="Y85">
        <v>14.68441181436298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1029.9000000000001</v>
      </c>
      <c r="D86">
        <v>1029.9000000000001</v>
      </c>
      <c r="E86">
        <v>1008.05</v>
      </c>
      <c r="F86">
        <v>1017.9</v>
      </c>
      <c r="G86">
        <f>_xll.TA_TYPPRICE(D86,E86,F86)</f>
        <v>1018.6166666666667</v>
      </c>
      <c r="H86">
        <v>1012.693758206279</v>
      </c>
      <c r="I86" t="str">
        <f t="shared" si="20"/>
        <v>UP</v>
      </c>
      <c r="J86">
        <v>1003.367456056992</v>
      </c>
      <c r="K86">
        <v>971.93299837681627</v>
      </c>
      <c r="L86" t="str">
        <f t="shared" si="21"/>
        <v>UP</v>
      </c>
      <c r="M86" t="str">
        <f t="shared" si="22"/>
        <v>UP</v>
      </c>
      <c r="N86">
        <v>69.512472533365766</v>
      </c>
      <c r="O86" t="str">
        <f t="shared" si="23"/>
        <v>UP</v>
      </c>
      <c r="P86" t="str">
        <f t="shared" si="24"/>
        <v>UP</v>
      </c>
      <c r="Q86">
        <f t="shared" si="25"/>
        <v>9.8500000000000227</v>
      </c>
      <c r="R86">
        <f t="shared" si="26"/>
        <v>21.850000000000136</v>
      </c>
      <c r="S86">
        <f t="shared" si="27"/>
        <v>0.450800915331806</v>
      </c>
      <c r="T86" t="str">
        <f t="shared" si="28"/>
        <v>No Indication</v>
      </c>
      <c r="U86" t="str">
        <f t="shared" si="29"/>
        <v>No T+M+I</v>
      </c>
      <c r="V86">
        <v>977.61385090166311</v>
      </c>
      <c r="W86">
        <v>954.10176870807436</v>
      </c>
      <c r="X86">
        <f t="shared" si="30"/>
        <v>23.512082193588753</v>
      </c>
      <c r="Y86">
        <v>16.449945890208134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1020.5</v>
      </c>
      <c r="D87">
        <v>1048.9000000000001</v>
      </c>
      <c r="E87">
        <v>1017.6</v>
      </c>
      <c r="F87">
        <v>1039.8</v>
      </c>
      <c r="G87">
        <f>_xll.TA_TYPPRICE(D87,E87,F87)</f>
        <v>1035.4333333333334</v>
      </c>
      <c r="H87">
        <v>1024.0635457698063</v>
      </c>
      <c r="I87" t="str">
        <f t="shared" si="20"/>
        <v>UP</v>
      </c>
      <c r="J87">
        <v>1013.4857991554383</v>
      </c>
      <c r="K87">
        <v>982.08122095974602</v>
      </c>
      <c r="L87" t="str">
        <f t="shared" si="21"/>
        <v>UP</v>
      </c>
      <c r="M87" t="str">
        <f t="shared" si="22"/>
        <v>UP</v>
      </c>
      <c r="N87">
        <v>75.933618200002613</v>
      </c>
      <c r="O87" t="str">
        <f t="shared" si="23"/>
        <v>UP</v>
      </c>
      <c r="P87" t="str">
        <f t="shared" si="24"/>
        <v>UP</v>
      </c>
      <c r="Q87">
        <f t="shared" si="25"/>
        <v>22.199999999999932</v>
      </c>
      <c r="R87">
        <f t="shared" si="26"/>
        <v>31.300000000000068</v>
      </c>
      <c r="S87">
        <f t="shared" si="27"/>
        <v>0.70926517571884606</v>
      </c>
      <c r="T87" t="str">
        <f t="shared" si="28"/>
        <v>No Indication</v>
      </c>
      <c r="U87" t="str">
        <f t="shared" si="29"/>
        <v>No T+M+I</v>
      </c>
      <c r="V87">
        <v>987.18095076294571</v>
      </c>
      <c r="W87">
        <v>960.44978584080957</v>
      </c>
      <c r="X87">
        <f t="shared" si="30"/>
        <v>26.731164922136145</v>
      </c>
      <c r="Y87">
        <v>18.506189696593736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1042</v>
      </c>
      <c r="D88">
        <v>1056.5</v>
      </c>
      <c r="E88">
        <v>1023.65</v>
      </c>
      <c r="F88">
        <v>1037.95</v>
      </c>
      <c r="G88">
        <f>_xll.TA_TYPPRICE(D88,E88,F88)</f>
        <v>1039.3666666666668</v>
      </c>
      <c r="H88">
        <v>1031.7151062182365</v>
      </c>
      <c r="I88" t="str">
        <f t="shared" si="20"/>
        <v>UP</v>
      </c>
      <c r="J88">
        <v>1023.0445104542298</v>
      </c>
      <c r="K88">
        <v>991.31872741313578</v>
      </c>
      <c r="L88" t="str">
        <f t="shared" si="21"/>
        <v>UP</v>
      </c>
      <c r="M88" t="str">
        <f t="shared" si="22"/>
        <v>UP</v>
      </c>
      <c r="N88">
        <v>74.281620963559249</v>
      </c>
      <c r="O88" t="str">
        <f t="shared" si="23"/>
        <v>UP</v>
      </c>
      <c r="P88" t="str">
        <f t="shared" si="24"/>
        <v>UP</v>
      </c>
      <c r="Q88">
        <f t="shared" si="25"/>
        <v>14.300000000000068</v>
      </c>
      <c r="R88">
        <f t="shared" si="26"/>
        <v>32.850000000000023</v>
      </c>
      <c r="S88">
        <f t="shared" si="27"/>
        <v>0.435312024353122</v>
      </c>
      <c r="T88" t="str">
        <f t="shared" si="28"/>
        <v>No Indication</v>
      </c>
      <c r="U88" t="str">
        <f t="shared" si="29"/>
        <v>No T+M+I</v>
      </c>
      <c r="V88">
        <v>994.99157372249249</v>
      </c>
      <c r="W88">
        <v>966.19054244519407</v>
      </c>
      <c r="X88">
        <f t="shared" si="30"/>
        <v>28.801031277298421</v>
      </c>
      <c r="Y88">
        <v>20.565158012734674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1045</v>
      </c>
      <c r="D89">
        <v>1061.0999999999999</v>
      </c>
      <c r="E89">
        <v>1040.3</v>
      </c>
      <c r="F89">
        <v>1052.05</v>
      </c>
      <c r="G89">
        <f>_xll.TA_TYPPRICE(D89,E89,F89)</f>
        <v>1051.1499999999999</v>
      </c>
      <c r="H89">
        <v>1041.4325531091181</v>
      </c>
      <c r="I89" t="str">
        <f t="shared" si="20"/>
        <v>UP</v>
      </c>
      <c r="J89">
        <v>1031.5012859088454</v>
      </c>
      <c r="K89">
        <v>1002.2034546546612</v>
      </c>
      <c r="L89" t="str">
        <f t="shared" si="21"/>
        <v>UP</v>
      </c>
      <c r="M89" t="str">
        <f t="shared" si="22"/>
        <v>UP</v>
      </c>
      <c r="N89">
        <v>78.697045437148489</v>
      </c>
      <c r="O89" t="str">
        <f t="shared" si="23"/>
        <v>UP</v>
      </c>
      <c r="P89" t="str">
        <f t="shared" si="24"/>
        <v>UP</v>
      </c>
      <c r="Q89">
        <f t="shared" si="25"/>
        <v>11.75</v>
      </c>
      <c r="R89">
        <f t="shared" si="26"/>
        <v>20.799999999999955</v>
      </c>
      <c r="S89">
        <f t="shared" si="27"/>
        <v>0.56490384615384737</v>
      </c>
      <c r="T89" t="str">
        <f t="shared" si="28"/>
        <v>No Indication</v>
      </c>
      <c r="U89" t="str">
        <f t="shared" si="29"/>
        <v>No T+M+I</v>
      </c>
      <c r="V89">
        <v>1003.7697931498013</v>
      </c>
      <c r="W89">
        <v>972.55050226406854</v>
      </c>
      <c r="X89">
        <f t="shared" si="30"/>
        <v>31.219290885732789</v>
      </c>
      <c r="Y89">
        <v>22.695984587334298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1049.5</v>
      </c>
      <c r="D90">
        <v>1054.95</v>
      </c>
      <c r="E90">
        <v>1037.3</v>
      </c>
      <c r="F90">
        <v>1047</v>
      </c>
      <c r="G90">
        <f>_xll.TA_TYPPRICE(D90,E90,F90)</f>
        <v>1046.4166666666667</v>
      </c>
      <c r="H90">
        <v>1043.9246098878925</v>
      </c>
      <c r="I90" t="str">
        <f t="shared" si="20"/>
        <v>UP</v>
      </c>
      <c r="J90">
        <v>1036.7121112624352</v>
      </c>
      <c r="K90">
        <v>1010.0026869536254</v>
      </c>
      <c r="L90" t="str">
        <f t="shared" si="21"/>
        <v>UP</v>
      </c>
      <c r="M90" t="str">
        <f t="shared" si="22"/>
        <v>UP</v>
      </c>
      <c r="N90">
        <v>73.079979004976707</v>
      </c>
      <c r="O90" t="str">
        <f t="shared" si="23"/>
        <v>UP</v>
      </c>
      <c r="P90" t="str">
        <f t="shared" si="24"/>
        <v>UP</v>
      </c>
      <c r="Q90">
        <f t="shared" si="25"/>
        <v>9.7000000000000455</v>
      </c>
      <c r="R90">
        <f t="shared" si="26"/>
        <v>17.650000000000091</v>
      </c>
      <c r="S90">
        <f t="shared" si="27"/>
        <v>0.54957507082152945</v>
      </c>
      <c r="T90" t="str">
        <f t="shared" si="28"/>
        <v>No Indication</v>
      </c>
      <c r="U90" t="str">
        <f t="shared" si="29"/>
        <v>No T+M+I</v>
      </c>
      <c r="V90">
        <v>1010.4205942036781</v>
      </c>
      <c r="W90">
        <v>978.06527987413756</v>
      </c>
      <c r="X90">
        <f t="shared" si="30"/>
        <v>32.355314329540533</v>
      </c>
      <c r="Y90">
        <v>24.627850535775544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1064.4000000000001</v>
      </c>
      <c r="D91">
        <v>1064.4000000000001</v>
      </c>
      <c r="E91">
        <v>1045.55</v>
      </c>
      <c r="F91">
        <v>1046</v>
      </c>
      <c r="G91">
        <f>_xll.TA_TYPPRICE(D91,E91,F91)</f>
        <v>1051.9833333333333</v>
      </c>
      <c r="H91">
        <v>1047.9539716106128</v>
      </c>
      <c r="I91" t="str">
        <f t="shared" si="20"/>
        <v>DOWN</v>
      </c>
      <c r="J91">
        <v>1042.8649754263386</v>
      </c>
      <c r="K91">
        <v>1017.9020898528197</v>
      </c>
      <c r="L91" t="str">
        <f t="shared" si="21"/>
        <v>UP</v>
      </c>
      <c r="M91" t="str">
        <f t="shared" si="22"/>
        <v>No Trend</v>
      </c>
      <c r="N91">
        <v>71.811268988371737</v>
      </c>
      <c r="O91" t="str">
        <f t="shared" si="23"/>
        <v>UP</v>
      </c>
      <c r="P91" t="str">
        <f t="shared" si="24"/>
        <v>No Trend + Momentum</v>
      </c>
      <c r="Q91">
        <f t="shared" si="25"/>
        <v>0.45000000000004547</v>
      </c>
      <c r="R91">
        <f t="shared" si="26"/>
        <v>18.850000000000136</v>
      </c>
      <c r="S91">
        <f t="shared" si="27"/>
        <v>2.3872679045095078E-2</v>
      </c>
      <c r="T91" t="str">
        <f t="shared" si="28"/>
        <v>DOWN</v>
      </c>
      <c r="U91" t="str">
        <f t="shared" si="29"/>
        <v>No T+M+I</v>
      </c>
      <c r="V91">
        <v>1015.8943489415738</v>
      </c>
      <c r="W91">
        <v>983.09748136494215</v>
      </c>
      <c r="X91">
        <f t="shared" si="30"/>
        <v>32.796867576631598</v>
      </c>
      <c r="Y91">
        <v>26.261653943946754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1050</v>
      </c>
      <c r="D92">
        <v>1052.8499999999999</v>
      </c>
      <c r="E92">
        <v>1032.0999999999999</v>
      </c>
      <c r="F92">
        <v>1036.25</v>
      </c>
      <c r="G92">
        <f>_xll.TA_TYPPRICE(D92,E92,F92)</f>
        <v>1040.3999999999999</v>
      </c>
      <c r="H92">
        <v>1044.1769858053062</v>
      </c>
      <c r="I92" t="str">
        <f t="shared" si="20"/>
        <v>DOWN</v>
      </c>
      <c r="J92">
        <v>1045.0838697760412</v>
      </c>
      <c r="K92">
        <v>1021.0571809966375</v>
      </c>
      <c r="L92" t="str">
        <f t="shared" si="21"/>
        <v>No Confirmation</v>
      </c>
      <c r="M92" t="str">
        <f t="shared" si="22"/>
        <v>No Trend</v>
      </c>
      <c r="N92">
        <v>59.270666676804993</v>
      </c>
      <c r="O92" t="str">
        <f t="shared" si="23"/>
        <v>No Momentum</v>
      </c>
      <c r="P92" t="str">
        <f t="shared" si="24"/>
        <v>No Trend + Momentum</v>
      </c>
      <c r="Q92">
        <f t="shared" si="25"/>
        <v>4.1500000000000909</v>
      </c>
      <c r="R92">
        <f t="shared" si="26"/>
        <v>20.75</v>
      </c>
      <c r="S92">
        <f t="shared" si="27"/>
        <v>0.2000000000000044</v>
      </c>
      <c r="T92" t="str">
        <f t="shared" si="28"/>
        <v>No Indication</v>
      </c>
      <c r="U92" t="str">
        <f t="shared" si="29"/>
        <v>No T+M+I</v>
      </c>
      <c r="V92">
        <v>1019.025987565947</v>
      </c>
      <c r="W92">
        <v>987.03470496753903</v>
      </c>
      <c r="X92">
        <f t="shared" si="30"/>
        <v>31.99128259840802</v>
      </c>
      <c r="Y92">
        <v>27.407579674839006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1046.8</v>
      </c>
      <c r="D93">
        <v>1057.45</v>
      </c>
      <c r="E93">
        <v>1039</v>
      </c>
      <c r="F93">
        <v>1050</v>
      </c>
      <c r="G93">
        <f>_xll.TA_TYPPRICE(D93,E93,F93)</f>
        <v>1048.8166666666666</v>
      </c>
      <c r="H93">
        <v>1046.4968262359864</v>
      </c>
      <c r="I93" t="str">
        <f t="shared" si="20"/>
        <v>UP</v>
      </c>
      <c r="J93">
        <v>1047.8318987146988</v>
      </c>
      <c r="K93">
        <v>1025.0444741084959</v>
      </c>
      <c r="L93" t="str">
        <f t="shared" si="21"/>
        <v>UP</v>
      </c>
      <c r="M93" t="str">
        <f t="shared" si="22"/>
        <v>UP</v>
      </c>
      <c r="N93">
        <v>68.857705688095777</v>
      </c>
      <c r="O93" t="str">
        <f t="shared" si="23"/>
        <v>UP</v>
      </c>
      <c r="P93" t="str">
        <f t="shared" si="24"/>
        <v>UP</v>
      </c>
      <c r="Q93">
        <f t="shared" si="25"/>
        <v>11</v>
      </c>
      <c r="R93">
        <f t="shared" si="26"/>
        <v>18.450000000000045</v>
      </c>
      <c r="S93">
        <f t="shared" si="27"/>
        <v>0.59620596205961918</v>
      </c>
      <c r="T93" t="str">
        <f t="shared" si="28"/>
        <v>No Indication</v>
      </c>
      <c r="U93" t="str">
        <f t="shared" si="29"/>
        <v>No T+M+I</v>
      </c>
      <c r="V93">
        <v>1023.7912202481091</v>
      </c>
      <c r="W93">
        <v>991.69880089586945</v>
      </c>
      <c r="X93">
        <f t="shared" si="30"/>
        <v>32.092419352239631</v>
      </c>
      <c r="Y93">
        <v>28.344547610319133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1050</v>
      </c>
      <c r="D94">
        <v>1054.8</v>
      </c>
      <c r="E94">
        <v>1045</v>
      </c>
      <c r="F94">
        <v>1050</v>
      </c>
      <c r="G94">
        <f>_xll.TA_TYPPRICE(D94,E94,F94)</f>
        <v>1049.9333333333334</v>
      </c>
      <c r="H94">
        <v>1048.2150797846598</v>
      </c>
      <c r="I94" t="str">
        <f t="shared" si="20"/>
        <v>UP</v>
      </c>
      <c r="J94">
        <v>1049.3803656669879</v>
      </c>
      <c r="K94">
        <v>1029.4790354177192</v>
      </c>
      <c r="L94" t="str">
        <f t="shared" si="21"/>
        <v>UP</v>
      </c>
      <c r="M94" t="str">
        <f t="shared" si="22"/>
        <v>UP</v>
      </c>
      <c r="N94">
        <v>68.857705688095777</v>
      </c>
      <c r="O94" t="str">
        <f t="shared" si="23"/>
        <v>UP</v>
      </c>
      <c r="P94" t="str">
        <f t="shared" si="24"/>
        <v>UP</v>
      </c>
      <c r="Q94">
        <f t="shared" si="25"/>
        <v>5</v>
      </c>
      <c r="R94">
        <f t="shared" si="26"/>
        <v>9.7999999999999545</v>
      </c>
      <c r="S94">
        <f t="shared" si="27"/>
        <v>0.5102040816326554</v>
      </c>
      <c r="T94" t="str">
        <f t="shared" si="28"/>
        <v>No Indication</v>
      </c>
      <c r="U94" t="str">
        <f t="shared" si="29"/>
        <v>No T+M+I</v>
      </c>
      <c r="V94">
        <v>1027.8233402099384</v>
      </c>
      <c r="W94">
        <v>996.01740823691614</v>
      </c>
      <c r="X94">
        <f t="shared" si="30"/>
        <v>31.805931973022211</v>
      </c>
      <c r="Y94">
        <v>29.03682448285975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1050.9000000000001</v>
      </c>
      <c r="D95">
        <v>1063.7</v>
      </c>
      <c r="E95">
        <v>1043</v>
      </c>
      <c r="F95">
        <v>1050</v>
      </c>
      <c r="G95">
        <f>_xll.TA_TYPPRICE(D95,E95,F95)</f>
        <v>1052.2333333333333</v>
      </c>
      <c r="H95">
        <v>1050.2242065589967</v>
      </c>
      <c r="I95" t="str">
        <f t="shared" si="20"/>
        <v>DOWN</v>
      </c>
      <c r="J95">
        <v>1052.5625066298794</v>
      </c>
      <c r="K95">
        <v>1032.4836942137815</v>
      </c>
      <c r="L95" t="str">
        <f t="shared" si="21"/>
        <v>No Confirmation</v>
      </c>
      <c r="M95" t="str">
        <f t="shared" si="22"/>
        <v>No Trend</v>
      </c>
      <c r="N95">
        <v>68.857705688095777</v>
      </c>
      <c r="O95" t="str">
        <f t="shared" si="23"/>
        <v>UP</v>
      </c>
      <c r="P95" t="str">
        <f t="shared" si="24"/>
        <v>No Trend + Momentum</v>
      </c>
      <c r="Q95">
        <f t="shared" si="25"/>
        <v>7</v>
      </c>
      <c r="R95">
        <f t="shared" si="26"/>
        <v>20.700000000000045</v>
      </c>
      <c r="S95">
        <f t="shared" si="27"/>
        <v>0.33816425120772875</v>
      </c>
      <c r="T95" t="str">
        <f t="shared" si="28"/>
        <v>No Indication</v>
      </c>
      <c r="U95" t="str">
        <f t="shared" si="29"/>
        <v>No T+M+I</v>
      </c>
      <c r="V95">
        <v>1031.235134023794</v>
      </c>
      <c r="W95">
        <v>1000.0161187378853</v>
      </c>
      <c r="X95">
        <f t="shared" si="30"/>
        <v>31.219015285908654</v>
      </c>
      <c r="Y95">
        <v>29.473262643469532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1049.8499999999999</v>
      </c>
      <c r="D96">
        <v>1069.7</v>
      </c>
      <c r="E96">
        <v>1047.9000000000001</v>
      </c>
      <c r="F96">
        <v>1063</v>
      </c>
      <c r="G96">
        <f>_xll.TA_TYPPRICE(D96,E96,F96)</f>
        <v>1060.2</v>
      </c>
      <c r="H96">
        <v>1055.2121032794985</v>
      </c>
      <c r="I96" t="str">
        <f t="shared" si="20"/>
        <v>UP</v>
      </c>
      <c r="J96">
        <v>1056.3708384899062</v>
      </c>
      <c r="K96">
        <v>1035.9095399440523</v>
      </c>
      <c r="L96" t="str">
        <f t="shared" si="21"/>
        <v>UP</v>
      </c>
      <c r="M96" t="str">
        <f t="shared" si="22"/>
        <v>UP</v>
      </c>
      <c r="N96">
        <v>78.292882504950683</v>
      </c>
      <c r="O96" t="str">
        <f t="shared" si="23"/>
        <v>UP</v>
      </c>
      <c r="P96" t="str">
        <f t="shared" si="24"/>
        <v>UP</v>
      </c>
      <c r="Q96">
        <f t="shared" si="25"/>
        <v>15.099999999999909</v>
      </c>
      <c r="R96">
        <f t="shared" si="26"/>
        <v>21.799999999999955</v>
      </c>
      <c r="S96">
        <f t="shared" si="27"/>
        <v>0.69266055045871289</v>
      </c>
      <c r="T96" t="str">
        <f t="shared" si="28"/>
        <v>No Indication</v>
      </c>
      <c r="U96" t="str">
        <f t="shared" si="29"/>
        <v>No T+M+I</v>
      </c>
      <c r="V96">
        <v>1036.1220364816718</v>
      </c>
      <c r="W96">
        <v>1004.6815914239679</v>
      </c>
      <c r="X96">
        <f t="shared" si="30"/>
        <v>31.440445057703869</v>
      </c>
      <c r="Y96">
        <v>29.866699126316398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1062.95</v>
      </c>
      <c r="D97">
        <v>1067.5</v>
      </c>
      <c r="E97">
        <v>1043.2</v>
      </c>
      <c r="F97">
        <v>1048.5</v>
      </c>
      <c r="G97">
        <f>_xll.TA_TYPPRICE(D97,E97,F97)</f>
        <v>1053.0666666666666</v>
      </c>
      <c r="H97">
        <v>1054.1393849730825</v>
      </c>
      <c r="I97" t="str">
        <f t="shared" si="20"/>
        <v>DOWN</v>
      </c>
      <c r="J97">
        <v>1058.8439854921492</v>
      </c>
      <c r="K97">
        <v>1037.5296421787073</v>
      </c>
      <c r="L97" t="str">
        <f t="shared" si="21"/>
        <v>No Confirmation</v>
      </c>
      <c r="M97" t="str">
        <f t="shared" si="22"/>
        <v>No Trend</v>
      </c>
      <c r="N97">
        <v>55.042419058602036</v>
      </c>
      <c r="O97" t="str">
        <f t="shared" si="23"/>
        <v>No Momentum</v>
      </c>
      <c r="P97" t="str">
        <f t="shared" si="24"/>
        <v>No Trend + Momentum</v>
      </c>
      <c r="Q97">
        <f t="shared" si="25"/>
        <v>5.2999999999999545</v>
      </c>
      <c r="R97">
        <f t="shared" si="26"/>
        <v>24.299999999999955</v>
      </c>
      <c r="S97">
        <f t="shared" si="27"/>
        <v>0.2181069958847722</v>
      </c>
      <c r="T97" t="str">
        <f t="shared" si="28"/>
        <v>No Indication</v>
      </c>
      <c r="U97" t="str">
        <f t="shared" si="29"/>
        <v>No T+M+I</v>
      </c>
      <c r="V97">
        <v>1038.0263385614146</v>
      </c>
      <c r="W97">
        <v>1007.927399466637</v>
      </c>
      <c r="X97">
        <f t="shared" si="30"/>
        <v>30.09893909477762</v>
      </c>
      <c r="Y97">
        <v>29.913147120008642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1055</v>
      </c>
      <c r="D98">
        <v>1067</v>
      </c>
      <c r="E98">
        <v>1052</v>
      </c>
      <c r="F98">
        <v>1056.4000000000001</v>
      </c>
      <c r="G98">
        <f>_xll.TA_TYPPRICE(D98,E98,F98)</f>
        <v>1058.4666666666667</v>
      </c>
      <c r="H98">
        <v>1056.3030258198746</v>
      </c>
      <c r="I98" t="str">
        <f t="shared" si="20"/>
        <v>UP</v>
      </c>
      <c r="J98">
        <v>1060.6564331605605</v>
      </c>
      <c r="K98">
        <v>1040.7452772501056</v>
      </c>
      <c r="L98" t="str">
        <f t="shared" si="21"/>
        <v>No Confirmation</v>
      </c>
      <c r="M98" t="str">
        <f t="shared" si="22"/>
        <v>No Trend</v>
      </c>
      <c r="N98">
        <v>62.605317717400069</v>
      </c>
      <c r="O98" t="str">
        <f t="shared" si="23"/>
        <v>UP</v>
      </c>
      <c r="P98" t="str">
        <f t="shared" si="24"/>
        <v>No Trend + Momentum</v>
      </c>
      <c r="Q98">
        <f t="shared" si="25"/>
        <v>4.4000000000000909</v>
      </c>
      <c r="R98">
        <f t="shared" si="26"/>
        <v>15</v>
      </c>
      <c r="S98">
        <f t="shared" si="27"/>
        <v>0.29333333333333939</v>
      </c>
      <c r="T98" t="str">
        <f t="shared" si="28"/>
        <v>No Indication</v>
      </c>
      <c r="U98" t="str">
        <f t="shared" si="29"/>
        <v>No T+M+I</v>
      </c>
      <c r="V98">
        <v>1040.8530557058123</v>
      </c>
      <c r="W98">
        <v>1011.5179624691083</v>
      </c>
      <c r="X98">
        <f t="shared" si="30"/>
        <v>29.335093236703983</v>
      </c>
      <c r="Y98">
        <v>29.797536343347709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1058.7</v>
      </c>
      <c r="D99">
        <v>1076</v>
      </c>
      <c r="E99">
        <v>1054</v>
      </c>
      <c r="F99">
        <v>1074.45</v>
      </c>
      <c r="G99">
        <f>_xll.TA_TYPPRICE(D99,E99,F99)</f>
        <v>1068.1499999999999</v>
      </c>
      <c r="H99">
        <v>1062.2265129099374</v>
      </c>
      <c r="I99" t="str">
        <f t="shared" si="20"/>
        <v>UP</v>
      </c>
      <c r="J99">
        <v>1064.0661146804359</v>
      </c>
      <c r="K99">
        <v>1043.6907711945266</v>
      </c>
      <c r="L99" t="str">
        <f t="shared" si="21"/>
        <v>UP</v>
      </c>
      <c r="M99" t="str">
        <f t="shared" si="22"/>
        <v>UP</v>
      </c>
      <c r="N99">
        <v>74.740951474091105</v>
      </c>
      <c r="O99" t="str">
        <f t="shared" si="23"/>
        <v>UP</v>
      </c>
      <c r="P99" t="str">
        <f t="shared" si="24"/>
        <v>UP</v>
      </c>
      <c r="Q99">
        <f t="shared" si="25"/>
        <v>20.450000000000045</v>
      </c>
      <c r="R99">
        <f t="shared" si="26"/>
        <v>22</v>
      </c>
      <c r="S99">
        <f t="shared" si="27"/>
        <v>0.92954545454545656</v>
      </c>
      <c r="T99" t="str">
        <f t="shared" si="28"/>
        <v>UP</v>
      </c>
      <c r="U99" t="str">
        <f t="shared" si="29"/>
        <v>UP</v>
      </c>
      <c r="V99">
        <v>1046.0218163664565</v>
      </c>
      <c r="W99">
        <v>1016.179594878804</v>
      </c>
      <c r="X99">
        <f t="shared" si="30"/>
        <v>29.842221487652523</v>
      </c>
      <c r="Y99">
        <v>29.806473372208671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1080</v>
      </c>
      <c r="D100">
        <v>1080</v>
      </c>
      <c r="E100">
        <v>1060.5</v>
      </c>
      <c r="F100">
        <v>1063</v>
      </c>
      <c r="G100">
        <f>_xll.TA_TYPPRICE(D100,E100,F100)</f>
        <v>1067.8333333333333</v>
      </c>
      <c r="H100">
        <v>1065.0299231216354</v>
      </c>
      <c r="I100" t="str">
        <f t="shared" si="20"/>
        <v>DOWN</v>
      </c>
      <c r="J100">
        <v>1067.6069780847836</v>
      </c>
      <c r="K100">
        <v>1047.4261553735207</v>
      </c>
      <c r="L100" t="str">
        <f t="shared" si="21"/>
        <v>No Confirmation</v>
      </c>
      <c r="M100" t="str">
        <f t="shared" si="22"/>
        <v>No Trend</v>
      </c>
      <c r="N100">
        <v>59.444166859390037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2.5</v>
      </c>
      <c r="R100">
        <f t="shared" si="26"/>
        <v>19.5</v>
      </c>
      <c r="S100">
        <f t="shared" si="27"/>
        <v>0.12820512820512819</v>
      </c>
      <c r="T100" t="str">
        <f t="shared" si="28"/>
        <v>DOWN</v>
      </c>
      <c r="U100" t="str">
        <f t="shared" si="29"/>
        <v>No T+M+I</v>
      </c>
      <c r="V100">
        <v>1048.6338446177708</v>
      </c>
      <c r="W100">
        <v>1019.6477730359296</v>
      </c>
      <c r="X100">
        <f t="shared" si="30"/>
        <v>28.986071581841202</v>
      </c>
      <c r="Y100">
        <v>29.642393014135177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1062.8</v>
      </c>
      <c r="D101">
        <v>1067.75</v>
      </c>
      <c r="E101">
        <v>1047.8499999999999</v>
      </c>
      <c r="F101">
        <v>1053</v>
      </c>
      <c r="G101">
        <f>_xll.TA_TYPPRICE(D101,E101,F101)</f>
        <v>1056.2</v>
      </c>
      <c r="H101">
        <v>1060.6149615608178</v>
      </c>
      <c r="I101" t="str">
        <f t="shared" si="20"/>
        <v>DOWN</v>
      </c>
      <c r="J101">
        <v>1067.6387607326094</v>
      </c>
      <c r="K101">
        <v>1047.5203430682939</v>
      </c>
      <c r="L101" t="str">
        <f t="shared" si="21"/>
        <v>No Confirmation</v>
      </c>
      <c r="M101" t="str">
        <f t="shared" si="22"/>
        <v>No Trend</v>
      </c>
      <c r="N101">
        <v>48.588029242975573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5.1500000000000909</v>
      </c>
      <c r="R101">
        <f t="shared" si="26"/>
        <v>19.900000000000091</v>
      </c>
      <c r="S101">
        <f t="shared" si="27"/>
        <v>0.25879396984924963</v>
      </c>
      <c r="T101" t="str">
        <f t="shared" si="28"/>
        <v>No Indication</v>
      </c>
      <c r="U101" t="str">
        <f t="shared" si="29"/>
        <v>No T+M+I</v>
      </c>
      <c r="V101">
        <v>1049.3055608304214</v>
      </c>
      <c r="W101">
        <v>1022.1183083666015</v>
      </c>
      <c r="X101">
        <f t="shared" si="30"/>
        <v>27.187252463819959</v>
      </c>
      <c r="Y101">
        <v>29.151364904072132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1050</v>
      </c>
      <c r="D102">
        <v>1055.2</v>
      </c>
      <c r="E102">
        <v>1010</v>
      </c>
      <c r="F102">
        <v>1014.05</v>
      </c>
      <c r="G102">
        <f>_xll.TA_TYPPRICE(D102,E102,F102)</f>
        <v>1026.4166666666667</v>
      </c>
      <c r="H102">
        <v>1043.5158141137422</v>
      </c>
      <c r="I102" t="str">
        <f t="shared" si="20"/>
        <v>DOWN</v>
      </c>
      <c r="J102">
        <v>1064.8745916809185</v>
      </c>
      <c r="K102">
        <v>1039.1824890531175</v>
      </c>
      <c r="L102" t="str">
        <f t="shared" si="21"/>
        <v>DOWN</v>
      </c>
      <c r="M102" t="str">
        <f t="shared" si="22"/>
        <v>DOWN</v>
      </c>
      <c r="N102">
        <v>25.719280989698369</v>
      </c>
      <c r="O102" t="str">
        <f t="shared" si="23"/>
        <v>DOWN</v>
      </c>
      <c r="P102" t="str">
        <f t="shared" si="24"/>
        <v>DOWN</v>
      </c>
      <c r="Q102">
        <f t="shared" si="25"/>
        <v>4.0499999999999545</v>
      </c>
      <c r="R102">
        <f t="shared" si="26"/>
        <v>45.200000000000045</v>
      </c>
      <c r="S102">
        <f t="shared" si="27"/>
        <v>8.9601769911503329E-2</v>
      </c>
      <c r="T102" t="str">
        <f t="shared" si="28"/>
        <v>DOWN</v>
      </c>
      <c r="U102" t="str">
        <f t="shared" si="29"/>
        <v>DOWN</v>
      </c>
      <c r="V102">
        <v>1043.881628394972</v>
      </c>
      <c r="W102">
        <v>1021.5206558950014</v>
      </c>
      <c r="X102">
        <f t="shared" si="30"/>
        <v>22.360972499970671</v>
      </c>
      <c r="Y102">
        <v>27.793286423251839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1019</v>
      </c>
      <c r="D103">
        <v>1019</v>
      </c>
      <c r="E103">
        <v>972.95</v>
      </c>
      <c r="F103">
        <v>990</v>
      </c>
      <c r="G103">
        <f>_xll.TA_TYPPRICE(D103,E103,F103)</f>
        <v>993.98333333333323</v>
      </c>
      <c r="H103">
        <v>1018.7495737235377</v>
      </c>
      <c r="I103" t="str">
        <f t="shared" si="20"/>
        <v>DOWN</v>
      </c>
      <c r="J103">
        <v>1054.6802379740477</v>
      </c>
      <c r="K103">
        <v>1024.4641581524247</v>
      </c>
      <c r="L103" t="str">
        <f t="shared" si="21"/>
        <v>DOWN</v>
      </c>
      <c r="M103" t="str">
        <f t="shared" si="22"/>
        <v>DOWN</v>
      </c>
      <c r="N103">
        <v>18.865860716168218</v>
      </c>
      <c r="O103" t="str">
        <f t="shared" si="23"/>
        <v>DOWN</v>
      </c>
      <c r="P103" t="str">
        <f t="shared" si="24"/>
        <v>DOWN</v>
      </c>
      <c r="Q103">
        <f t="shared" si="25"/>
        <v>17.049999999999955</v>
      </c>
      <c r="R103">
        <f t="shared" si="26"/>
        <v>46.049999999999955</v>
      </c>
      <c r="S103">
        <f t="shared" si="27"/>
        <v>0.37024972855591687</v>
      </c>
      <c r="T103" t="str">
        <f t="shared" si="28"/>
        <v>No Indication</v>
      </c>
      <c r="U103" t="str">
        <f t="shared" si="29"/>
        <v>No T+M+I</v>
      </c>
      <c r="V103">
        <v>1035.5921471034378</v>
      </c>
      <c r="W103">
        <v>1019.1857924953716</v>
      </c>
      <c r="X103">
        <f t="shared" si="30"/>
        <v>16.406354608066181</v>
      </c>
      <c r="Y103">
        <v>25.515900060214708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994.4</v>
      </c>
      <c r="D104">
        <v>1020.8</v>
      </c>
      <c r="E104">
        <v>988.45</v>
      </c>
      <c r="F104">
        <v>1007.5</v>
      </c>
      <c r="G104">
        <f>_xll.TA_TYPPRICE(D104,E104,F104)</f>
        <v>1005.5833333333334</v>
      </c>
      <c r="H104">
        <v>1012.1664535284356</v>
      </c>
      <c r="I104" t="str">
        <f t="shared" si="20"/>
        <v>DOWN</v>
      </c>
      <c r="J104">
        <v>1047.1512962020372</v>
      </c>
      <c r="K104">
        <v>1016.4610118963303</v>
      </c>
      <c r="L104" t="str">
        <f t="shared" si="21"/>
        <v>DOWN</v>
      </c>
      <c r="M104" t="str">
        <f t="shared" si="22"/>
        <v>DOWN</v>
      </c>
      <c r="N104">
        <v>34.694139150301943</v>
      </c>
      <c r="O104" t="str">
        <f t="shared" si="23"/>
        <v>DOWN</v>
      </c>
      <c r="P104" t="str">
        <f t="shared" si="24"/>
        <v>DOWN</v>
      </c>
      <c r="Q104">
        <f t="shared" si="25"/>
        <v>19.049999999999955</v>
      </c>
      <c r="R104">
        <f t="shared" si="26"/>
        <v>32.349999999999909</v>
      </c>
      <c r="S104">
        <f t="shared" si="27"/>
        <v>0.58887171561051033</v>
      </c>
      <c r="T104" t="str">
        <f t="shared" si="28"/>
        <v>No Indication</v>
      </c>
      <c r="U104" t="str">
        <f t="shared" si="29"/>
        <v>No T+M+I</v>
      </c>
      <c r="V104">
        <v>1031.2702783182935</v>
      </c>
      <c r="W104">
        <v>1018.3201782364553</v>
      </c>
      <c r="X104">
        <f t="shared" si="30"/>
        <v>12.950100081838286</v>
      </c>
      <c r="Y104">
        <v>23.002740064539424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1018</v>
      </c>
      <c r="D105">
        <v>1018</v>
      </c>
      <c r="E105">
        <v>978.8</v>
      </c>
      <c r="F105">
        <v>986.7</v>
      </c>
      <c r="G105">
        <f>_xll.TA_TYPPRICE(D105,E105,F105)</f>
        <v>994.5</v>
      </c>
      <c r="H105">
        <v>1003.3332267642178</v>
      </c>
      <c r="I105" t="str">
        <f t="shared" si="20"/>
        <v>DOWN</v>
      </c>
      <c r="J105">
        <v>1040.6732303793622</v>
      </c>
      <c r="K105">
        <v>1008.0918981415903</v>
      </c>
      <c r="L105" t="str">
        <f t="shared" si="21"/>
        <v>DOWN</v>
      </c>
      <c r="M105" t="str">
        <f t="shared" si="22"/>
        <v>DOWN</v>
      </c>
      <c r="N105">
        <v>26.897919912062303</v>
      </c>
      <c r="O105" t="str">
        <f t="shared" si="23"/>
        <v>DOWN</v>
      </c>
      <c r="P105" t="str">
        <f t="shared" si="24"/>
        <v>DOWN</v>
      </c>
      <c r="Q105">
        <f t="shared" si="25"/>
        <v>7.9000000000000909</v>
      </c>
      <c r="R105">
        <f t="shared" si="26"/>
        <v>39.200000000000045</v>
      </c>
      <c r="S105">
        <f t="shared" si="27"/>
        <v>0.20153061224490004</v>
      </c>
      <c r="T105" t="str">
        <f t="shared" si="28"/>
        <v>No Indication</v>
      </c>
      <c r="U105" t="str">
        <f t="shared" si="29"/>
        <v>No T+M+I</v>
      </c>
      <c r="V105">
        <v>1024.4133124231714</v>
      </c>
      <c r="W105">
        <v>1015.9779428115327</v>
      </c>
      <c r="X105">
        <f t="shared" si="30"/>
        <v>8.4353696116387482</v>
      </c>
      <c r="Y105">
        <v>20.089265973959289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994.9</v>
      </c>
      <c r="D106">
        <v>1003.35</v>
      </c>
      <c r="E106">
        <v>976.65</v>
      </c>
      <c r="F106">
        <v>980</v>
      </c>
      <c r="G106">
        <f>_xll.TA_TYPPRICE(D106,E106,F106)</f>
        <v>986.66666666666663</v>
      </c>
      <c r="H106">
        <v>994.99994671544221</v>
      </c>
      <c r="I106" t="str">
        <f t="shared" si="20"/>
        <v>DOWN</v>
      </c>
      <c r="J106">
        <v>1032.3791791839483</v>
      </c>
      <c r="K106">
        <v>1001.1048096656813</v>
      </c>
      <c r="L106" t="str">
        <f t="shared" si="21"/>
        <v>DOWN</v>
      </c>
      <c r="M106" t="str">
        <f t="shared" si="22"/>
        <v>DOWN</v>
      </c>
      <c r="N106">
        <v>24.666143599915916</v>
      </c>
      <c r="O106" t="str">
        <f t="shared" si="23"/>
        <v>DOWN</v>
      </c>
      <c r="P106" t="str">
        <f t="shared" si="24"/>
        <v>DOWN</v>
      </c>
      <c r="Q106">
        <f t="shared" si="25"/>
        <v>3.3500000000000227</v>
      </c>
      <c r="R106">
        <f t="shared" si="26"/>
        <v>26.700000000000045</v>
      </c>
      <c r="S106">
        <f t="shared" si="27"/>
        <v>0.12546816479400813</v>
      </c>
      <c r="T106" t="str">
        <f t="shared" si="28"/>
        <v>DOWN</v>
      </c>
      <c r="U106" t="str">
        <f t="shared" si="29"/>
        <v>DOWN</v>
      </c>
      <c r="V106">
        <v>1017.5804951272989</v>
      </c>
      <c r="W106">
        <v>1013.3129100106784</v>
      </c>
      <c r="X106">
        <f t="shared" si="30"/>
        <v>4.2675851166205803</v>
      </c>
      <c r="Y106">
        <v>16.924929802491548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1000.3000000000001</v>
      </c>
      <c r="AE106">
        <f t="shared" si="36"/>
        <v>993.15000000000009</v>
      </c>
      <c r="AF106">
        <f t="shared" si="37"/>
        <v>990</v>
      </c>
      <c r="AG106">
        <f t="shared" si="38"/>
        <v>986.85</v>
      </c>
    </row>
    <row r="107" spans="1:33" x14ac:dyDescent="0.25">
      <c r="A107" t="s">
        <v>5</v>
      </c>
      <c r="B107" s="1">
        <v>43007</v>
      </c>
      <c r="C107">
        <v>985</v>
      </c>
      <c r="D107">
        <v>1005.95</v>
      </c>
      <c r="E107">
        <v>981.2</v>
      </c>
      <c r="F107">
        <v>987.9</v>
      </c>
      <c r="G107">
        <f>_xll.TA_TYPPRICE(D107,E107,F107)</f>
        <v>991.68333333333339</v>
      </c>
      <c r="H107">
        <v>993.34164002438774</v>
      </c>
      <c r="I107" t="str">
        <f t="shared" si="20"/>
        <v>DOWN</v>
      </c>
      <c r="J107">
        <v>1026.506028254182</v>
      </c>
      <c r="K107">
        <v>996.68151862886327</v>
      </c>
      <c r="L107" t="str">
        <f t="shared" si="21"/>
        <v>DOWN</v>
      </c>
      <c r="M107" t="str">
        <f t="shared" si="22"/>
        <v>DOWN</v>
      </c>
      <c r="N107">
        <v>32.874931106134689</v>
      </c>
      <c r="O107" t="str">
        <f t="shared" si="23"/>
        <v>DOWN</v>
      </c>
      <c r="P107" t="str">
        <f t="shared" si="24"/>
        <v>DOWN</v>
      </c>
      <c r="Q107">
        <f t="shared" si="25"/>
        <v>6.6999999999999318</v>
      </c>
      <c r="R107">
        <f t="shared" si="26"/>
        <v>24.75</v>
      </c>
      <c r="S107">
        <f t="shared" si="27"/>
        <v>0.27070707070706795</v>
      </c>
      <c r="T107" t="str">
        <f t="shared" si="28"/>
        <v>No Indication</v>
      </c>
      <c r="U107" t="str">
        <f t="shared" si="29"/>
        <v>No T+M+I</v>
      </c>
      <c r="V107">
        <v>1013.0142651077144</v>
      </c>
      <c r="W107">
        <v>1011.4304722321097</v>
      </c>
      <c r="X107">
        <f t="shared" si="30"/>
        <v>1.5837928756047859</v>
      </c>
      <c r="Y107">
        <v>13.856702417114196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2017-07-05T05:25:48Z</dcterms:created>
  <dcterms:modified xsi:type="dcterms:W3CDTF">2017-10-03T07:53:46Z</dcterms:modified>
</cp:coreProperties>
</file>