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9" i="1"/>
  <c r="N83" i="1"/>
  <c r="N9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77" i="1"/>
  <c r="N81" i="1"/>
  <c r="N85" i="1"/>
  <c r="N87" i="1"/>
  <c r="N89" i="1"/>
  <c r="N91" i="1"/>
  <c r="N93" i="1"/>
  <c r="N97" i="1"/>
  <c r="N99" i="1"/>
  <c r="N101" i="1"/>
  <c r="N103" i="1"/>
  <c r="K5" i="1"/>
  <c r="K2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7" i="1"/>
  <c r="K9" i="1"/>
  <c r="K11" i="1"/>
  <c r="K13" i="1"/>
  <c r="K15" i="1"/>
  <c r="K17" i="1"/>
  <c r="K19" i="1"/>
  <c r="K21" i="1"/>
  <c r="K23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7" i="1"/>
  <c r="K69" i="1"/>
  <c r="K71" i="1"/>
  <c r="K73" i="1"/>
  <c r="K65" i="1"/>
  <c r="K77" i="1"/>
  <c r="K81" i="1"/>
  <c r="K85" i="1"/>
  <c r="K89" i="1"/>
  <c r="K93" i="1"/>
  <c r="K97" i="1"/>
  <c r="K101" i="1"/>
  <c r="K75" i="1"/>
  <c r="K79" i="1"/>
  <c r="K83" i="1"/>
  <c r="K87" i="1"/>
  <c r="K91" i="1"/>
  <c r="K95" i="1"/>
  <c r="K99" i="1"/>
  <c r="K103" i="1"/>
  <c r="J3" i="1"/>
  <c r="J5" i="1"/>
  <c r="J7" i="1"/>
  <c r="J9" i="1"/>
  <c r="J11" i="1"/>
  <c r="J15" i="1"/>
  <c r="J19" i="1"/>
  <c r="J27" i="1"/>
  <c r="J4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3" i="1"/>
  <c r="J17" i="1"/>
  <c r="J21" i="1"/>
  <c r="J23" i="1"/>
  <c r="J25" i="1"/>
  <c r="J29" i="1"/>
  <c r="J31" i="1"/>
  <c r="J33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9" i="1"/>
  <c r="J81" i="1"/>
  <c r="J83" i="1"/>
  <c r="J85" i="1"/>
  <c r="J87" i="1"/>
  <c r="J103" i="1"/>
  <c r="J89" i="1"/>
  <c r="J93" i="1"/>
  <c r="J97" i="1"/>
  <c r="J101" i="1"/>
  <c r="J77" i="1"/>
  <c r="J91" i="1"/>
  <c r="J95" i="1"/>
  <c r="J99" i="1"/>
  <c r="H2" i="1" a="1"/>
  <c r="G3" i="1"/>
  <c r="G45" i="1"/>
  <c r="G59" i="1"/>
  <c r="G65" i="1"/>
  <c r="G71" i="1"/>
  <c r="G75" i="1"/>
  <c r="G81" i="1"/>
  <c r="G85" i="1"/>
  <c r="G91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7" i="1"/>
  <c r="G49" i="1"/>
  <c r="G51" i="1"/>
  <c r="G53" i="1"/>
  <c r="G55" i="1"/>
  <c r="G57" i="1"/>
  <c r="G61" i="1"/>
  <c r="G63" i="1"/>
  <c r="G67" i="1"/>
  <c r="G69" i="1"/>
  <c r="G73" i="1"/>
  <c r="G77" i="1"/>
  <c r="G79" i="1"/>
  <c r="G83" i="1"/>
  <c r="G87" i="1"/>
  <c r="G89" i="1"/>
  <c r="G93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75" i="1"/>
  <c r="H79" i="1"/>
  <c r="H83" i="1"/>
  <c r="H87" i="1"/>
  <c r="H91" i="1"/>
  <c r="H95" i="1"/>
  <c r="H99" i="1"/>
  <c r="H103" i="1"/>
  <c r="H71" i="1"/>
  <c r="AH39" i="1" l="1"/>
  <c r="AH8" i="1"/>
  <c r="AH16" i="1"/>
  <c r="AH24" i="1"/>
  <c r="AH32" i="1"/>
  <c r="AH25" i="1"/>
  <c r="AH35" i="1"/>
  <c r="AH14" i="1"/>
  <c r="AH30" i="1"/>
  <c r="AH37" i="1"/>
  <c r="AH40" i="1"/>
  <c r="AH52" i="1"/>
  <c r="AH3" i="1"/>
  <c r="AH55" i="1"/>
  <c r="AH45" i="1"/>
  <c r="AH13" i="1"/>
  <c r="AH18" i="1"/>
  <c r="AH49" i="1" l="1"/>
  <c r="AH7" i="1"/>
  <c r="AH34" i="1"/>
  <c r="AH11" i="1"/>
  <c r="AH31" i="1"/>
  <c r="AH47" i="1"/>
  <c r="AH17" i="1"/>
  <c r="AH44" i="1"/>
  <c r="AH36" i="1"/>
  <c r="AH28" i="1"/>
  <c r="AH20" i="1"/>
  <c r="AH12" i="1"/>
  <c r="AH4" i="1"/>
  <c r="AH19" i="1"/>
  <c r="AH5" i="1"/>
  <c r="AH22" i="1"/>
  <c r="AH15" i="1"/>
  <c r="AH2" i="1"/>
  <c r="AH53" i="1"/>
  <c r="AH29" i="1"/>
  <c r="AH21" i="1"/>
  <c r="AH10" i="1"/>
  <c r="AH42" i="1"/>
  <c r="AH6" i="1"/>
  <c r="AH23" i="1"/>
  <c r="AH54" i="1"/>
  <c r="AH56" i="1"/>
  <c r="AH9" i="1"/>
  <c r="AH41" i="1"/>
  <c r="AH38" i="1"/>
  <c r="AH33" i="1"/>
  <c r="AH48" i="1"/>
  <c r="AH27" i="1"/>
  <c r="AH50" i="1"/>
  <c r="AH51" i="1"/>
  <c r="AH26" i="1"/>
  <c r="AH43" i="1"/>
  <c r="AH46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<sst xmlns="http://schemas.openxmlformats.org/spreadsheetml/2006/main" count="137" uniqueCount="35">
  <si>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</si>
  <si>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</si>
  <si>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</si>
  <si>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</si>
  <si>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</si>
  <si>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COFFEEDAY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</si>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</sst>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249</v>
      </c>
      <c r="D2">
        <v>253.6</v>
      </c>
      <c r="E2">
        <v>247.1</v>
      </c>
      <c r="F2">
        <v>251</v>
      </c>
      <c r="G2">
        <f>_xll.TA_TYPPRICE(D2,E2,F2)</f>
        <v>250.56666666666669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3.9000000000000057</v>
      </c>
      <c r="R2">
        <f>D2-E2</f>
        <v>6.5</v>
      </c>
      <c r="S2">
        <f>Q2/R2</f>
        <v>0.60000000000000087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252</v>
      </c>
      <c r="D3">
        <v>261</v>
      </c>
      <c r="E3">
        <v>251.05</v>
      </c>
      <c r="F3">
        <v>256</v>
      </c>
      <c r="G3">
        <f>_xll.TA_TYPPRICE(D3,E3,F3)</f>
        <v>256.01666666666665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4.9499999999999886</v>
      </c>
      <c r="R3">
        <f t="shared" ref="R3:R66" si="6">D3-E3</f>
        <v>9.9499999999999886</v>
      </c>
      <c r="S3">
        <f t="shared" ref="S3:S66" si="7">Q3/R3</f>
        <v>0.49748743718592908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258.89999999999998</v>
      </c>
      <c r="D4">
        <v>258.89999999999998</v>
      </c>
      <c r="E4">
        <v>251.05</v>
      </c>
      <c r="F4">
        <v>253</v>
      </c>
      <c r="G4">
        <f>_xll.TA_TYPPRICE(D4,E4,F4)</f>
        <v>254.31666666666669</v>
      </c>
      <c r="H4">
        <v>253.63333333333335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1.9499999999999886</v>
      </c>
      <c r="R4">
        <f t="shared" si="6"/>
        <v>7.8499999999999659</v>
      </c>
      <c r="S4">
        <f t="shared" si="7"/>
        <v>0.24840764331210155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254.45</v>
      </c>
      <c r="D5">
        <v>255.9</v>
      </c>
      <c r="E5">
        <v>249</v>
      </c>
      <c r="F5">
        <v>250</v>
      </c>
      <c r="G5">
        <f>_xll.TA_TYPPRICE(D5,E5,F5)</f>
        <v>251.63333333333333</v>
      </c>
      <c r="H5">
        <v>252.63333333333333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6.9000000000000057</v>
      </c>
      <c r="S5">
        <f t="shared" si="7"/>
        <v>0.14492753623188395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251.75</v>
      </c>
      <c r="D6">
        <v>253</v>
      </c>
      <c r="E6">
        <v>249.8</v>
      </c>
      <c r="F6">
        <v>250</v>
      </c>
      <c r="G6">
        <f>_xll.TA_TYPPRICE(D6,E6,F6)</f>
        <v>250.93333333333331</v>
      </c>
      <c r="H6">
        <v>251.7833333333333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0.19999999999998863</v>
      </c>
      <c r="R6">
        <f t="shared" si="6"/>
        <v>3.1999999999999886</v>
      </c>
      <c r="S6">
        <f t="shared" si="7"/>
        <v>6.2499999999996669E-2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250.2</v>
      </c>
      <c r="D7">
        <v>254.25</v>
      </c>
      <c r="E7">
        <v>249.05</v>
      </c>
      <c r="F7">
        <v>253</v>
      </c>
      <c r="G7">
        <f>_xll.TA_TYPPRICE(D7,E7,F7)</f>
        <v>252.1</v>
      </c>
      <c r="H7">
        <v>251.94166666666666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57.142857142857153</v>
      </c>
      <c r="O7" t="str">
        <f t="shared" si="3"/>
        <v>No Momentum</v>
      </c>
      <c r="P7" t="e">
        <f t="shared" si="4"/>
        <v>#N/A</v>
      </c>
      <c r="Q7">
        <f t="shared" si="5"/>
        <v>3.9499999999999886</v>
      </c>
      <c r="R7">
        <f t="shared" si="6"/>
        <v>5.1999999999999886</v>
      </c>
      <c r="S7">
        <f t="shared" si="7"/>
        <v>0.75961538461538414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252.65</v>
      </c>
      <c r="D8">
        <v>254.4</v>
      </c>
      <c r="E8">
        <v>250.25</v>
      </c>
      <c r="F8">
        <v>250</v>
      </c>
      <c r="G8">
        <f>_xll.TA_TYPPRICE(D8,E8,F8)</f>
        <v>251.54999999999998</v>
      </c>
      <c r="H8">
        <v>251.74583333333334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45.070422535211272</v>
      </c>
      <c r="O8" t="str">
        <f t="shared" si="3"/>
        <v>No Momentum</v>
      </c>
      <c r="P8" t="e">
        <f t="shared" si="4"/>
        <v>#N/A</v>
      </c>
      <c r="Q8">
        <f t="shared" si="5"/>
        <v>-0.25</v>
      </c>
      <c r="R8">
        <f t="shared" si="6"/>
        <v>4.1500000000000057</v>
      </c>
      <c r="S8">
        <f t="shared" si="7"/>
        <v>-6.0240963855421603E-2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247</v>
      </c>
      <c r="D9">
        <v>269.5</v>
      </c>
      <c r="E9">
        <v>247</v>
      </c>
      <c r="F9">
        <v>261</v>
      </c>
      <c r="G9">
        <f>_xll.TA_TYPPRICE(D9,E9,F9)</f>
        <v>259.16666666666669</v>
      </c>
      <c r="H9">
        <v>255.45625000000001</v>
      </c>
      <c r="I9" t="str">
        <f t="shared" si="0"/>
        <v>UP</v>
      </c>
      <c r="J9">
        <v>257.56875000000002</v>
      </c>
      <c r="K9">
        <v>249.28749999999999</v>
      </c>
      <c r="L9" t="str">
        <f t="shared" si="1"/>
        <v>UP</v>
      </c>
      <c r="M9" t="str">
        <f t="shared" si="2"/>
        <v>UP</v>
      </c>
      <c r="N9">
        <v>72.093023255813947</v>
      </c>
      <c r="O9" t="str">
        <f t="shared" si="3"/>
        <v>UP</v>
      </c>
      <c r="P9" t="str">
        <f t="shared" si="4"/>
        <v>UP</v>
      </c>
      <c r="Q9">
        <f t="shared" si="5"/>
        <v>14</v>
      </c>
      <c r="R9">
        <f t="shared" si="6"/>
        <v>22.5</v>
      </c>
      <c r="S9">
        <f t="shared" si="7"/>
        <v>0.62222222222222223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261.95</v>
      </c>
      <c r="D10">
        <v>264.39999999999998</v>
      </c>
      <c r="E10">
        <v>255.2</v>
      </c>
      <c r="F10">
        <v>255</v>
      </c>
      <c r="G10">
        <f>_xll.TA_TYPPRICE(D10,E10,F10)</f>
        <v>258.2</v>
      </c>
      <c r="H10">
        <v>256.828125</v>
      </c>
      <c r="I10" t="str">
        <f t="shared" si="0"/>
        <v>DOWN</v>
      </c>
      <c r="J10">
        <v>259.08680555555554</v>
      </c>
      <c r="K10">
        <v>250.60138888888889</v>
      </c>
      <c r="L10" t="str">
        <f t="shared" si="1"/>
        <v>No Confirmation</v>
      </c>
      <c r="M10" t="str">
        <f t="shared" si="2"/>
        <v>No Trend</v>
      </c>
      <c r="N10">
        <v>53.985264567983926</v>
      </c>
      <c r="O10" t="str">
        <f t="shared" si="3"/>
        <v>No Momentum</v>
      </c>
      <c r="P10" t="str">
        <f t="shared" si="4"/>
        <v>No Trend + Momentum</v>
      </c>
      <c r="Q10">
        <f t="shared" si="5"/>
        <v>-0.19999999999998863</v>
      </c>
      <c r="R10">
        <f t="shared" si="6"/>
        <v>9.1999999999999886</v>
      </c>
      <c r="S10">
        <f t="shared" si="7"/>
        <v>-2.1739130434781401E-2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259</v>
      </c>
      <c r="D11">
        <v>266.25</v>
      </c>
      <c r="E11">
        <v>258.39999999999998</v>
      </c>
      <c r="F11">
        <v>263</v>
      </c>
      <c r="G11">
        <f>_xll.TA_TYPPRICE(D11,E11,F11)</f>
        <v>262.55</v>
      </c>
      <c r="H11">
        <v>259.68906249999998</v>
      </c>
      <c r="I11" t="str">
        <f t="shared" si="0"/>
        <v>UP</v>
      </c>
      <c r="J11">
        <v>260.67862654320987</v>
      </c>
      <c r="K11">
        <v>252.33441358024692</v>
      </c>
      <c r="L11" t="str">
        <f t="shared" si="1"/>
        <v>UP</v>
      </c>
      <c r="M11" t="str">
        <f t="shared" si="2"/>
        <v>UP</v>
      </c>
      <c r="N11">
        <v>67.563739376770542</v>
      </c>
      <c r="O11" t="str">
        <f t="shared" si="3"/>
        <v>UP</v>
      </c>
      <c r="P11" t="str">
        <f t="shared" si="4"/>
        <v>UP</v>
      </c>
      <c r="Q11">
        <f t="shared" si="5"/>
        <v>4.6000000000000227</v>
      </c>
      <c r="R11">
        <f t="shared" si="6"/>
        <v>7.8500000000000227</v>
      </c>
      <c r="S11">
        <f t="shared" si="7"/>
        <v>0.58598726114649802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261.5</v>
      </c>
      <c r="D12">
        <v>277</v>
      </c>
      <c r="E12">
        <v>259.3</v>
      </c>
      <c r="F12">
        <v>273</v>
      </c>
      <c r="G12">
        <f>_xll.TA_TYPPRICE(D12,E12,F12)</f>
        <v>269.76666666666665</v>
      </c>
      <c r="H12">
        <v>264.72786458333331</v>
      </c>
      <c r="I12" t="str">
        <f t="shared" si="0"/>
        <v>UP</v>
      </c>
      <c r="J12">
        <v>264.30559842249659</v>
      </c>
      <c r="K12">
        <v>253.88232167352538</v>
      </c>
      <c r="L12" t="str">
        <f t="shared" si="1"/>
        <v>UP</v>
      </c>
      <c r="M12" t="str">
        <f t="shared" si="2"/>
        <v>UP</v>
      </c>
      <c r="N12">
        <v>77.799769757437446</v>
      </c>
      <c r="O12" t="str">
        <f t="shared" si="3"/>
        <v>UP</v>
      </c>
      <c r="P12" t="str">
        <f t="shared" si="4"/>
        <v>UP</v>
      </c>
      <c r="Q12">
        <f t="shared" si="5"/>
        <v>13.699999999999989</v>
      </c>
      <c r="R12">
        <f t="shared" si="6"/>
        <v>17.699999999999989</v>
      </c>
      <c r="S12">
        <f t="shared" si="7"/>
        <v>0.77401129943502811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274.75</v>
      </c>
      <c r="D13">
        <v>274.75</v>
      </c>
      <c r="E13">
        <v>266.25</v>
      </c>
      <c r="F13">
        <v>268</v>
      </c>
      <c r="G13">
        <f>_xll.TA_TYPPRICE(D13,E13,F13)</f>
        <v>269.66666666666669</v>
      </c>
      <c r="H13">
        <v>267.197265625</v>
      </c>
      <c r="I13" t="str">
        <f t="shared" si="0"/>
        <v>UP</v>
      </c>
      <c r="J13">
        <v>266.62657655083069</v>
      </c>
      <c r="K13">
        <v>256.63069463496419</v>
      </c>
      <c r="L13" t="str">
        <f t="shared" si="1"/>
        <v>UP</v>
      </c>
      <c r="M13" t="str">
        <f t="shared" si="2"/>
        <v>UP</v>
      </c>
      <c r="N13">
        <v>64.98295127459518</v>
      </c>
      <c r="O13" t="str">
        <f t="shared" si="3"/>
        <v>UP</v>
      </c>
      <c r="P13" t="str">
        <f t="shared" si="4"/>
        <v>UP</v>
      </c>
      <c r="Q13">
        <f t="shared" si="5"/>
        <v>1.75</v>
      </c>
      <c r="R13">
        <f t="shared" si="6"/>
        <v>8.5</v>
      </c>
      <c r="S13">
        <f t="shared" si="7"/>
        <v>0.20588235294117646</v>
      </c>
      <c r="T13" t="str">
        <f t="shared" si="8"/>
        <v>No Indication</v>
      </c>
      <c r="U13" t="str">
        <f t="shared" si="9"/>
        <v>No T+M+I</v>
      </c>
      <c r="V13">
        <v>256.91666666666669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264.5</v>
      </c>
      <c r="D14">
        <v>275.5</v>
      </c>
      <c r="E14">
        <v>262.8</v>
      </c>
      <c r="F14">
        <v>270</v>
      </c>
      <c r="G14">
        <f>_xll.TA_TYPPRICE(D14,E14,F14)</f>
        <v>269.43333333333334</v>
      </c>
      <c r="H14">
        <v>268.3152994791667</v>
      </c>
      <c r="I14" t="str">
        <f t="shared" si="0"/>
        <v>UP</v>
      </c>
      <c r="J14">
        <v>268.59844842842386</v>
      </c>
      <c r="K14">
        <v>258.00165138274991</v>
      </c>
      <c r="L14" t="str">
        <f t="shared" si="1"/>
        <v>UP</v>
      </c>
      <c r="M14" t="str">
        <f t="shared" si="2"/>
        <v>UP</v>
      </c>
      <c r="N14">
        <v>67.647818052704949</v>
      </c>
      <c r="O14" t="str">
        <f t="shared" si="3"/>
        <v>UP</v>
      </c>
      <c r="P14" t="str">
        <f t="shared" si="4"/>
        <v>UP</v>
      </c>
      <c r="Q14">
        <f t="shared" si="5"/>
        <v>7.1999999999999886</v>
      </c>
      <c r="R14">
        <f t="shared" si="6"/>
        <v>12.699999999999989</v>
      </c>
      <c r="S14">
        <f t="shared" si="7"/>
        <v>0.56692913385826738</v>
      </c>
      <c r="T14" t="str">
        <f t="shared" si="8"/>
        <v>No Indication</v>
      </c>
      <c r="U14" t="str">
        <f t="shared" si="9"/>
        <v>No T+M+I</v>
      </c>
      <c r="V14">
        <v>258.92948717948718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272.5</v>
      </c>
      <c r="D15">
        <v>276</v>
      </c>
      <c r="E15">
        <v>261</v>
      </c>
      <c r="F15">
        <v>261</v>
      </c>
      <c r="G15">
        <f>_xll.TA_TYPPRICE(D15,E15,F15)</f>
        <v>266</v>
      </c>
      <c r="H15">
        <v>267.15764973958335</v>
      </c>
      <c r="I15" t="str">
        <f t="shared" si="0"/>
        <v>DOWN</v>
      </c>
      <c r="J15">
        <v>270.24323766655192</v>
      </c>
      <c r="K15">
        <v>258.66795107547216</v>
      </c>
      <c r="L15" t="str">
        <f t="shared" si="1"/>
        <v>No Confirmation</v>
      </c>
      <c r="M15" t="str">
        <f t="shared" si="2"/>
        <v>No Trend</v>
      </c>
      <c r="N15">
        <v>47.369978689986233</v>
      </c>
      <c r="O15" t="str">
        <f t="shared" si="3"/>
        <v>No Momentum</v>
      </c>
      <c r="P15" t="str">
        <f t="shared" si="4"/>
        <v>No Trend + Momentum</v>
      </c>
      <c r="Q15">
        <f t="shared" si="5"/>
        <v>0</v>
      </c>
      <c r="R15">
        <f t="shared" si="6"/>
        <v>15</v>
      </c>
      <c r="S15">
        <f t="shared" si="7"/>
        <v>0</v>
      </c>
      <c r="T15" t="str">
        <f t="shared" si="8"/>
        <v>DOWN</v>
      </c>
      <c r="U15" t="str">
        <f t="shared" si="9"/>
        <v>No T+M+I</v>
      </c>
      <c r="V15">
        <v>259.24802761341221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263.55</v>
      </c>
      <c r="D16">
        <v>268</v>
      </c>
      <c r="E16">
        <v>252.55</v>
      </c>
      <c r="F16">
        <v>253</v>
      </c>
      <c r="G16">
        <f>_xll.TA_TYPPRICE(D16,E16,F16)</f>
        <v>257.84999999999997</v>
      </c>
      <c r="H16">
        <v>262.50382486979163</v>
      </c>
      <c r="I16" t="str">
        <f t="shared" si="0"/>
        <v>DOWN</v>
      </c>
      <c r="J16">
        <v>269.74474040731815</v>
      </c>
      <c r="K16">
        <v>257.30840639203393</v>
      </c>
      <c r="L16" t="str">
        <f t="shared" si="1"/>
        <v>DOWN</v>
      </c>
      <c r="M16" t="str">
        <f t="shared" si="2"/>
        <v>DOWN</v>
      </c>
      <c r="N16">
        <v>35.534709402048883</v>
      </c>
      <c r="O16" t="str">
        <f t="shared" si="3"/>
        <v>DOWN</v>
      </c>
      <c r="P16" t="str">
        <f t="shared" si="4"/>
        <v>DOWN</v>
      </c>
      <c r="Q16">
        <f t="shared" si="5"/>
        <v>0.44999999999998863</v>
      </c>
      <c r="R16">
        <f t="shared" si="6"/>
        <v>15.449999999999989</v>
      </c>
      <c r="S16">
        <f t="shared" si="7"/>
        <v>2.9126213592232296E-2</v>
      </c>
      <c r="T16" t="str">
        <f t="shared" si="8"/>
        <v>DOWN</v>
      </c>
      <c r="U16" t="str">
        <f t="shared" si="9"/>
        <v>DOWN</v>
      </c>
      <c r="V16">
        <v>258.28679259596419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250.35</v>
      </c>
      <c r="D17">
        <v>257</v>
      </c>
      <c r="E17">
        <v>245.65</v>
      </c>
      <c r="F17">
        <v>251</v>
      </c>
      <c r="G17">
        <f>_xll.TA_TYPPRICE(D17,E17,F17)</f>
        <v>251.21666666666667</v>
      </c>
      <c r="H17">
        <v>256.86024576822916</v>
      </c>
      <c r="I17" t="str">
        <f t="shared" si="0"/>
        <v>DOWN</v>
      </c>
      <c r="J17">
        <v>266.91257587235856</v>
      </c>
      <c r="K17">
        <v>254.7176494160264</v>
      </c>
      <c r="L17" t="str">
        <f t="shared" si="1"/>
        <v>DOWN</v>
      </c>
      <c r="M17" t="str">
        <f t="shared" si="2"/>
        <v>DOWN</v>
      </c>
      <c r="N17">
        <v>32.961187734940353</v>
      </c>
      <c r="O17" t="str">
        <f t="shared" si="3"/>
        <v>DOWN</v>
      </c>
      <c r="P17" t="str">
        <f t="shared" si="4"/>
        <v>DOWN</v>
      </c>
      <c r="Q17">
        <f t="shared" si="5"/>
        <v>5.3499999999999943</v>
      </c>
      <c r="R17">
        <f t="shared" si="6"/>
        <v>11.349999999999994</v>
      </c>
      <c r="S17">
        <f t="shared" si="7"/>
        <v>0.47136563876651955</v>
      </c>
      <c r="T17" t="str">
        <f t="shared" si="8"/>
        <v>No Indication</v>
      </c>
      <c r="U17" t="str">
        <f t="shared" si="9"/>
        <v>No T+M+I</v>
      </c>
      <c r="V17">
        <v>257.16574758120049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251</v>
      </c>
      <c r="D18">
        <v>254.4</v>
      </c>
      <c r="E18">
        <v>248.05</v>
      </c>
      <c r="F18">
        <v>251</v>
      </c>
      <c r="G18">
        <f>_xll.TA_TYPPRICE(D18,E18,F18)</f>
        <v>251.15</v>
      </c>
      <c r="H18">
        <v>254.0051228841146</v>
      </c>
      <c r="I18" t="str">
        <f t="shared" si="0"/>
        <v>DOWN</v>
      </c>
      <c r="J18">
        <v>264.13200345627888</v>
      </c>
      <c r="K18">
        <v>253.23594954579832</v>
      </c>
      <c r="L18" t="str">
        <f t="shared" si="1"/>
        <v>DOWN</v>
      </c>
      <c r="M18" t="str">
        <f t="shared" si="2"/>
        <v>DOWN</v>
      </c>
      <c r="N18">
        <v>32.961187734940353</v>
      </c>
      <c r="O18" t="str">
        <f t="shared" si="3"/>
        <v>DOWN</v>
      </c>
      <c r="P18" t="str">
        <f t="shared" si="4"/>
        <v>DOWN</v>
      </c>
      <c r="Q18">
        <f t="shared" si="5"/>
        <v>2.9499999999999886</v>
      </c>
      <c r="R18">
        <f t="shared" si="6"/>
        <v>6.3499999999999943</v>
      </c>
      <c r="S18">
        <f t="shared" si="7"/>
        <v>0.46456692913385689</v>
      </c>
      <c r="T18" t="str">
        <f t="shared" si="8"/>
        <v>No Indication</v>
      </c>
      <c r="U18" t="str">
        <f t="shared" si="9"/>
        <v>No T+M+I</v>
      </c>
      <c r="V18">
        <v>256.21717103024656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249.5</v>
      </c>
      <c r="D19">
        <v>254.45</v>
      </c>
      <c r="E19">
        <v>245.6</v>
      </c>
      <c r="F19">
        <v>253</v>
      </c>
      <c r="G19">
        <f>_xll.TA_TYPPRICE(D19,E19,F19)</f>
        <v>251.01666666666665</v>
      </c>
      <c r="H19">
        <v>252.51089477539062</v>
      </c>
      <c r="I19" t="str">
        <f t="shared" si="0"/>
        <v>UP</v>
      </c>
      <c r="J19">
        <v>261.98044713266137</v>
      </c>
      <c r="K19">
        <v>251.53907186895424</v>
      </c>
      <c r="L19" t="str">
        <f t="shared" si="1"/>
        <v>No Confirmation</v>
      </c>
      <c r="M19" t="str">
        <f t="shared" si="2"/>
        <v>No Trend</v>
      </c>
      <c r="N19">
        <v>39.77615207380137</v>
      </c>
      <c r="O19" t="str">
        <f t="shared" si="3"/>
        <v>DOWN</v>
      </c>
      <c r="P19" t="str">
        <f t="shared" si="4"/>
        <v>No Trend + Momentum</v>
      </c>
      <c r="Q19">
        <f t="shared" si="5"/>
        <v>7.4000000000000057</v>
      </c>
      <c r="R19">
        <f t="shared" si="6"/>
        <v>8.8499999999999943</v>
      </c>
      <c r="S19">
        <f t="shared" si="7"/>
        <v>0.83615819209039666</v>
      </c>
      <c r="T19" t="str">
        <f t="shared" si="8"/>
        <v>UP</v>
      </c>
      <c r="U19" t="str">
        <f t="shared" si="9"/>
        <v>No T+M+I</v>
      </c>
      <c r="V19">
        <v>255.72222164097786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253.5</v>
      </c>
      <c r="D20">
        <v>257.05</v>
      </c>
      <c r="E20">
        <v>251.25</v>
      </c>
      <c r="F20">
        <v>252</v>
      </c>
      <c r="G20">
        <f>_xll.TA_TYPPRICE(D20,E20,F20)</f>
        <v>253.43333333333331</v>
      </c>
      <c r="H20">
        <v>252.97211405436195</v>
      </c>
      <c r="I20" t="str">
        <f t="shared" si="0"/>
        <v>DOWN</v>
      </c>
      <c r="J20">
        <v>260.88479221429219</v>
      </c>
      <c r="K20">
        <v>251.47483367585329</v>
      </c>
      <c r="L20" t="str">
        <f t="shared" si="1"/>
        <v>No Confirmation</v>
      </c>
      <c r="M20" t="str">
        <f t="shared" si="2"/>
        <v>No Trend</v>
      </c>
      <c r="N20">
        <v>37.399924561423482</v>
      </c>
      <c r="O20" t="str">
        <f t="shared" si="3"/>
        <v>DOWN</v>
      </c>
      <c r="P20" t="str">
        <f t="shared" si="4"/>
        <v>No Trend + Momentum</v>
      </c>
      <c r="Q20">
        <f t="shared" si="5"/>
        <v>0.75</v>
      </c>
      <c r="R20">
        <f t="shared" si="6"/>
        <v>5.8000000000000114</v>
      </c>
      <c r="S20">
        <f t="shared" si="7"/>
        <v>0.12931034482758597</v>
      </c>
      <c r="T20" t="str">
        <f t="shared" si="8"/>
        <v>DOWN</v>
      </c>
      <c r="U20" t="str">
        <f t="shared" si="9"/>
        <v>No T+M+I</v>
      </c>
      <c r="V20">
        <v>255.1495721577505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253.2</v>
      </c>
      <c r="D21">
        <v>253.7</v>
      </c>
      <c r="E21">
        <v>242.9</v>
      </c>
      <c r="F21">
        <v>249</v>
      </c>
      <c r="G21">
        <f>_xll.TA_TYPPRICE(D21,E21,F21)</f>
        <v>248.53333333333333</v>
      </c>
      <c r="H21">
        <v>250.75272369384766</v>
      </c>
      <c r="I21" t="str">
        <f t="shared" si="0"/>
        <v>DOWN</v>
      </c>
      <c r="J21">
        <v>259.28817172222728</v>
      </c>
      <c r="K21">
        <v>249.56931508121923</v>
      </c>
      <c r="L21" t="str">
        <f t="shared" si="1"/>
        <v>DOWN</v>
      </c>
      <c r="M21" t="str">
        <f t="shared" si="2"/>
        <v>DOWN</v>
      </c>
      <c r="N21">
        <v>30.554869403268125</v>
      </c>
      <c r="O21" t="str">
        <f t="shared" si="3"/>
        <v>DOWN</v>
      </c>
      <c r="P21" t="str">
        <f t="shared" si="4"/>
        <v>DOWN</v>
      </c>
      <c r="Q21">
        <f t="shared" si="5"/>
        <v>6.0999999999999943</v>
      </c>
      <c r="R21">
        <f t="shared" si="6"/>
        <v>10.799999999999983</v>
      </c>
      <c r="S21">
        <f t="shared" si="7"/>
        <v>0.56481481481481521</v>
      </c>
      <c r="T21" t="str">
        <f t="shared" si="8"/>
        <v>No Indication</v>
      </c>
      <c r="U21" t="str">
        <f t="shared" si="9"/>
        <v>No T+M+I</v>
      </c>
      <c r="V21">
        <v>254.2034841334812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249.25</v>
      </c>
      <c r="D22">
        <v>253</v>
      </c>
      <c r="E22">
        <v>245.1</v>
      </c>
      <c r="F22">
        <v>250</v>
      </c>
      <c r="G22">
        <f>_xll.TA_TYPPRICE(D22,E22,F22)</f>
        <v>249.36666666666667</v>
      </c>
      <c r="H22">
        <v>250.05969518025717</v>
      </c>
      <c r="I22" t="str">
        <f t="shared" si="0"/>
        <v>DOWN</v>
      </c>
      <c r="J22">
        <v>257.89080022839897</v>
      </c>
      <c r="K22">
        <v>248.57613395205939</v>
      </c>
      <c r="L22" t="str">
        <f t="shared" si="1"/>
        <v>No Confirmation</v>
      </c>
      <c r="M22" t="str">
        <f t="shared" si="2"/>
        <v>No Trend</v>
      </c>
      <c r="N22">
        <v>35.475488096694022</v>
      </c>
      <c r="O22" t="str">
        <f t="shared" si="3"/>
        <v>DOWN</v>
      </c>
      <c r="P22" t="str">
        <f t="shared" si="4"/>
        <v>No Trend + Momentum</v>
      </c>
      <c r="Q22">
        <f t="shared" si="5"/>
        <v>4.9000000000000057</v>
      </c>
      <c r="R22">
        <f t="shared" si="6"/>
        <v>7.9000000000000057</v>
      </c>
      <c r="S22">
        <f t="shared" si="7"/>
        <v>0.62025316455696233</v>
      </c>
      <c r="T22" t="str">
        <f t="shared" si="8"/>
        <v>No Indication</v>
      </c>
      <c r="U22" t="str">
        <f t="shared" si="9"/>
        <v>No T+M+I</v>
      </c>
      <c r="V22">
        <v>253.55679426679177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248.95</v>
      </c>
      <c r="D23">
        <v>256.95</v>
      </c>
      <c r="E23">
        <v>242.55</v>
      </c>
      <c r="F23">
        <v>248</v>
      </c>
      <c r="G23">
        <f>_xll.TA_TYPPRICE(D23,E23,F23)</f>
        <v>249.16666666666666</v>
      </c>
      <c r="H23">
        <v>249.61318092346193</v>
      </c>
      <c r="I23" t="str">
        <f t="shared" si="0"/>
        <v>DOWN</v>
      </c>
      <c r="J23">
        <v>257.68173351097698</v>
      </c>
      <c r="K23">
        <v>247.23699307382398</v>
      </c>
      <c r="L23" t="str">
        <f t="shared" si="1"/>
        <v>No Confirmation</v>
      </c>
      <c r="M23" t="str">
        <f t="shared" si="2"/>
        <v>No Trend</v>
      </c>
      <c r="N23">
        <v>30.137003537202776</v>
      </c>
      <c r="O23" t="str">
        <f t="shared" si="3"/>
        <v>DOWN</v>
      </c>
      <c r="P23" t="str">
        <f t="shared" si="4"/>
        <v>No Trend + Momentum</v>
      </c>
      <c r="Q23">
        <f t="shared" si="5"/>
        <v>5.4499999999999886</v>
      </c>
      <c r="R23">
        <f t="shared" si="6"/>
        <v>14.399999999999977</v>
      </c>
      <c r="S23">
        <f t="shared" si="7"/>
        <v>0.37847222222222204</v>
      </c>
      <c r="T23" t="str">
        <f t="shared" si="8"/>
        <v>No Indication</v>
      </c>
      <c r="U23" t="str">
        <f t="shared" si="9"/>
        <v>No T+M+I</v>
      </c>
      <c r="V23">
        <v>252.7019028411315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246.25</v>
      </c>
      <c r="D24">
        <v>253.2</v>
      </c>
      <c r="E24">
        <v>246.25</v>
      </c>
      <c r="F24">
        <v>248</v>
      </c>
      <c r="G24">
        <f>_xll.TA_TYPPRICE(D24,E24,F24)</f>
        <v>249.15</v>
      </c>
      <c r="H24">
        <v>249.38159046173098</v>
      </c>
      <c r="I24" t="str">
        <f t="shared" si="0"/>
        <v>DOWN</v>
      </c>
      <c r="J24">
        <v>256.68579273075989</v>
      </c>
      <c r="K24">
        <v>247.01766127964086</v>
      </c>
      <c r="L24" t="str">
        <f t="shared" si="1"/>
        <v>No Confirmation</v>
      </c>
      <c r="M24" t="str">
        <f t="shared" si="2"/>
        <v>No Trend</v>
      </c>
      <c r="N24">
        <v>30.137003537202776</v>
      </c>
      <c r="O24" t="str">
        <f t="shared" si="3"/>
        <v>DOWN</v>
      </c>
      <c r="P24" t="str">
        <f t="shared" si="4"/>
        <v>No Trend + Momentum</v>
      </c>
      <c r="Q24">
        <f t="shared" si="5"/>
        <v>1.75</v>
      </c>
      <c r="R24">
        <f t="shared" si="6"/>
        <v>6.9499999999999886</v>
      </c>
      <c r="S24">
        <f t="shared" si="7"/>
        <v>0.25179856115107957</v>
      </c>
      <c r="T24" t="str">
        <f t="shared" si="8"/>
        <v>No Indication</v>
      </c>
      <c r="U24" t="str">
        <f t="shared" si="9"/>
        <v>No T+M+I</v>
      </c>
      <c r="V24">
        <v>251.97853317326511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247.3</v>
      </c>
      <c r="D25">
        <v>253</v>
      </c>
      <c r="E25">
        <v>246.55</v>
      </c>
      <c r="F25">
        <v>249</v>
      </c>
      <c r="G25">
        <f>_xll.TA_TYPPRICE(D25,E25,F25)</f>
        <v>249.51666666666665</v>
      </c>
      <c r="H25">
        <v>249.44912856419882</v>
      </c>
      <c r="I25" t="str">
        <f t="shared" si="0"/>
        <v>DOWN</v>
      </c>
      <c r="J25">
        <v>255.86672767947991</v>
      </c>
      <c r="K25">
        <v>246.91373655083177</v>
      </c>
      <c r="L25" t="str">
        <f t="shared" si="1"/>
        <v>No Confirmation</v>
      </c>
      <c r="M25" t="str">
        <f t="shared" si="2"/>
        <v>No Trend</v>
      </c>
      <c r="N25">
        <v>37.486437482704176</v>
      </c>
      <c r="O25" t="str">
        <f t="shared" si="3"/>
        <v>DOWN</v>
      </c>
      <c r="P25" t="str">
        <f t="shared" si="4"/>
        <v>No Trend + Momentum</v>
      </c>
      <c r="Q25">
        <f t="shared" si="5"/>
        <v>2.4499999999999886</v>
      </c>
      <c r="R25">
        <f t="shared" si="6"/>
        <v>6.4499999999999886</v>
      </c>
      <c r="S25">
        <f t="shared" si="7"/>
        <v>0.37984496124030898</v>
      </c>
      <c r="T25" t="str">
        <f t="shared" si="8"/>
        <v>No Indication</v>
      </c>
      <c r="U25" t="str">
        <f t="shared" si="9"/>
        <v>No T+M+I</v>
      </c>
      <c r="V25">
        <v>251.5202973004551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248</v>
      </c>
      <c r="D26">
        <v>251</v>
      </c>
      <c r="E26">
        <v>247.1</v>
      </c>
      <c r="F26">
        <v>247</v>
      </c>
      <c r="G26">
        <f>_xll.TA_TYPPRICE(D26,E26,F26)</f>
        <v>248.36666666666667</v>
      </c>
      <c r="H26">
        <v>248.90789761543274</v>
      </c>
      <c r="I26" t="str">
        <f t="shared" si="0"/>
        <v>DOWN</v>
      </c>
      <c r="J26">
        <v>254.78523263959548</v>
      </c>
      <c r="K26">
        <v>246.9551284284247</v>
      </c>
      <c r="L26" t="str">
        <f t="shared" si="1"/>
        <v>No Confirmation</v>
      </c>
      <c r="M26" t="str">
        <f t="shared" si="2"/>
        <v>No Trend</v>
      </c>
      <c r="N26">
        <v>29.68060196671502</v>
      </c>
      <c r="O26" t="str">
        <f t="shared" si="3"/>
        <v>DOWN</v>
      </c>
      <c r="P26" t="str">
        <f t="shared" si="4"/>
        <v>No Trend + Momentum</v>
      </c>
      <c r="Q26">
        <f t="shared" si="5"/>
        <v>-9.9999999999994316E-2</v>
      </c>
      <c r="R26">
        <f t="shared" si="6"/>
        <v>3.9000000000000057</v>
      </c>
      <c r="S26">
        <f t="shared" si="7"/>
        <v>-2.5641025641024145E-2</v>
      </c>
      <c r="T26" t="str">
        <f t="shared" si="8"/>
        <v>DOWN</v>
      </c>
      <c r="U26" t="str">
        <f t="shared" si="9"/>
        <v>No T+M+I</v>
      </c>
      <c r="V26">
        <v>250.82486694653892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248.05</v>
      </c>
      <c r="D27">
        <v>257</v>
      </c>
      <c r="E27">
        <v>247.3</v>
      </c>
      <c r="F27">
        <v>248</v>
      </c>
      <c r="G27">
        <f>_xll.TA_TYPPRICE(D27,E27,F27)</f>
        <v>250.76666666666665</v>
      </c>
      <c r="H27">
        <v>249.83728214104968</v>
      </c>
      <c r="I27" t="str">
        <f t="shared" si="0"/>
        <v>DOWN</v>
      </c>
      <c r="J27">
        <v>255.27740316412982</v>
      </c>
      <c r="K27">
        <v>247.03176655544144</v>
      </c>
      <c r="L27" t="str">
        <f t="shared" si="1"/>
        <v>No Confirmation</v>
      </c>
      <c r="M27" t="str">
        <f t="shared" si="2"/>
        <v>No Trend</v>
      </c>
      <c r="N27">
        <v>37.7783913783069</v>
      </c>
      <c r="O27" t="str">
        <f t="shared" si="3"/>
        <v>DOWN</v>
      </c>
      <c r="P27" t="str">
        <f t="shared" si="4"/>
        <v>No Trend + Momentum</v>
      </c>
      <c r="Q27">
        <f t="shared" si="5"/>
        <v>0.69999999999998863</v>
      </c>
      <c r="R27">
        <f t="shared" si="6"/>
        <v>9.6999999999999886</v>
      </c>
      <c r="S27">
        <f t="shared" si="7"/>
        <v>7.2164948453607158E-2</v>
      </c>
      <c r="T27" t="str">
        <f t="shared" si="8"/>
        <v>DOWN</v>
      </c>
      <c r="U27" t="str">
        <f t="shared" si="9"/>
        <v>No T+M+I</v>
      </c>
      <c r="V27">
        <v>250.39027203168678</v>
      </c>
      <c r="W27">
        <v>254.34615384615384</v>
      </c>
      <c r="X27">
        <f t="shared" si="10"/>
        <v>-3.9558818144670624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249.75</v>
      </c>
      <c r="D28">
        <v>256.5</v>
      </c>
      <c r="E28">
        <v>245.1</v>
      </c>
      <c r="F28">
        <v>246</v>
      </c>
      <c r="G28">
        <f>_xll.TA_TYPPRICE(D28,E28,F28)</f>
        <v>249.20000000000002</v>
      </c>
      <c r="H28">
        <v>249.51864107052484</v>
      </c>
      <c r="I28" t="str">
        <f t="shared" si="0"/>
        <v>DOWN</v>
      </c>
      <c r="J28">
        <v>255.54909134987875</v>
      </c>
      <c r="K28">
        <v>246.60248509867668</v>
      </c>
      <c r="L28" t="str">
        <f t="shared" si="1"/>
        <v>DOWN</v>
      </c>
      <c r="M28" t="str">
        <f t="shared" si="2"/>
        <v>DOWN</v>
      </c>
      <c r="N28">
        <v>29.333482486577939</v>
      </c>
      <c r="O28" t="str">
        <f t="shared" si="3"/>
        <v>DOWN</v>
      </c>
      <c r="P28" t="str">
        <f t="shared" si="4"/>
        <v>DOWN</v>
      </c>
      <c r="Q28">
        <f t="shared" si="5"/>
        <v>0.90000000000000568</v>
      </c>
      <c r="R28">
        <f t="shared" si="6"/>
        <v>11.400000000000006</v>
      </c>
      <c r="S28">
        <f t="shared" si="7"/>
        <v>7.8947368421053085E-2</v>
      </c>
      <c r="T28" t="str">
        <f t="shared" si="8"/>
        <v>DOWN</v>
      </c>
      <c r="U28" t="str">
        <f t="shared" si="9"/>
        <v>DOWN</v>
      </c>
      <c r="V28">
        <v>249.71484556527344</v>
      </c>
      <c r="W28">
        <v>253.72792022792021</v>
      </c>
      <c r="X28">
        <f t="shared" si="10"/>
        <v>-4.0130746626467726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247.8</v>
      </c>
      <c r="D29">
        <v>252.8</v>
      </c>
      <c r="E29">
        <v>246.8</v>
      </c>
      <c r="F29">
        <v>250</v>
      </c>
      <c r="G29">
        <f>_xll.TA_TYPPRICE(D29,E29,F29)</f>
        <v>249.86666666666667</v>
      </c>
      <c r="H29">
        <v>249.69265386859576</v>
      </c>
      <c r="I29" t="str">
        <f t="shared" si="0"/>
        <v>UP</v>
      </c>
      <c r="J29">
        <v>254.93818216101681</v>
      </c>
      <c r="K29">
        <v>246.64637729897075</v>
      </c>
      <c r="L29" t="str">
        <f t="shared" si="1"/>
        <v>No Confirmation</v>
      </c>
      <c r="M29" t="str">
        <f t="shared" si="2"/>
        <v>No Trend</v>
      </c>
      <c r="N29">
        <v>54.667392207511469</v>
      </c>
      <c r="O29" t="str">
        <f t="shared" si="3"/>
        <v>No Momentum</v>
      </c>
      <c r="P29" t="str">
        <f t="shared" si="4"/>
        <v>No Trend + Momentum</v>
      </c>
      <c r="Q29">
        <f t="shared" si="5"/>
        <v>3.1999999999999886</v>
      </c>
      <c r="R29">
        <f t="shared" si="6"/>
        <v>6</v>
      </c>
      <c r="S29">
        <f t="shared" si="7"/>
        <v>0.53333333333333144</v>
      </c>
      <c r="T29" t="str">
        <f t="shared" si="8"/>
        <v>No Indication</v>
      </c>
      <c r="U29" t="str">
        <f t="shared" si="9"/>
        <v>No T+M+I</v>
      </c>
      <c r="V29">
        <v>249.75871547830829</v>
      </c>
      <c r="W29">
        <v>253.451777988815</v>
      </c>
      <c r="X29">
        <f t="shared" si="10"/>
        <v>-3.6930625105067065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247.3</v>
      </c>
      <c r="D30">
        <v>250.55</v>
      </c>
      <c r="E30">
        <v>247.05</v>
      </c>
      <c r="F30">
        <v>248</v>
      </c>
      <c r="G30">
        <f>_xll.TA_TYPPRICE(D30,E30,F30)</f>
        <v>248.53333333333333</v>
      </c>
      <c r="H30">
        <v>249.11299360096456</v>
      </c>
      <c r="I30" t="str">
        <f t="shared" si="0"/>
        <v>DOWN</v>
      </c>
      <c r="J30">
        <v>253.96303056967974</v>
      </c>
      <c r="K30">
        <v>246.73607123253279</v>
      </c>
      <c r="L30" t="str">
        <f t="shared" si="1"/>
        <v>No Confirmation</v>
      </c>
      <c r="M30" t="str">
        <f t="shared" si="2"/>
        <v>No Trend</v>
      </c>
      <c r="N30">
        <v>44.660633543080948</v>
      </c>
      <c r="O30" t="str">
        <f t="shared" si="3"/>
        <v>No Momentum</v>
      </c>
      <c r="P30" t="str">
        <f t="shared" si="4"/>
        <v>No Trend + Momentum</v>
      </c>
      <c r="Q30">
        <f t="shared" si="5"/>
        <v>0.94999999999998863</v>
      </c>
      <c r="R30">
        <f t="shared" si="6"/>
        <v>3.5</v>
      </c>
      <c r="S30">
        <f t="shared" si="7"/>
        <v>0.27142857142856819</v>
      </c>
      <c r="T30" t="str">
        <f t="shared" si="8"/>
        <v>No Indication</v>
      </c>
      <c r="U30" t="str">
        <f t="shared" si="9"/>
        <v>No T+M+I</v>
      </c>
      <c r="V30">
        <v>249.48814386626086</v>
      </c>
      <c r="W30">
        <v>253.04794258223612</v>
      </c>
      <c r="X30">
        <f t="shared" si="10"/>
        <v>-3.559798715975262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247</v>
      </c>
      <c r="D31">
        <v>252.4</v>
      </c>
      <c r="E31">
        <v>246.25</v>
      </c>
      <c r="F31">
        <v>248</v>
      </c>
      <c r="G31">
        <f>_xll.TA_TYPPRICE(D31,E31,F31)</f>
        <v>248.88333333333333</v>
      </c>
      <c r="H31">
        <v>248.99816346714894</v>
      </c>
      <c r="I31" t="str">
        <f t="shared" si="0"/>
        <v>DOWN</v>
      </c>
      <c r="J31">
        <v>253.61569044308425</v>
      </c>
      <c r="K31">
        <v>246.62805540308105</v>
      </c>
      <c r="L31" t="str">
        <f t="shared" si="1"/>
        <v>No Confirmation</v>
      </c>
      <c r="M31" t="str">
        <f t="shared" si="2"/>
        <v>No Trend</v>
      </c>
      <c r="N31">
        <v>44.660633543080941</v>
      </c>
      <c r="O31" t="str">
        <f t="shared" si="3"/>
        <v>No Momentum</v>
      </c>
      <c r="P31" t="str">
        <f t="shared" si="4"/>
        <v>No Trend + Momentum</v>
      </c>
      <c r="Q31">
        <f t="shared" si="5"/>
        <v>1.75</v>
      </c>
      <c r="R31">
        <f t="shared" si="6"/>
        <v>6.1500000000000057</v>
      </c>
      <c r="S31">
        <f t="shared" si="7"/>
        <v>0.284552845528455</v>
      </c>
      <c r="T31" t="str">
        <f t="shared" si="8"/>
        <v>No Indication</v>
      </c>
      <c r="U31" t="str">
        <f t="shared" si="9"/>
        <v>No T+M+I</v>
      </c>
      <c r="V31">
        <v>249.25919865606687</v>
      </c>
      <c r="W31">
        <v>252.67402090947789</v>
      </c>
      <c r="X31">
        <f t="shared" si="10"/>
        <v>-3.4148222534110175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250.95</v>
      </c>
      <c r="D32">
        <v>250.95</v>
      </c>
      <c r="E32">
        <v>245.7</v>
      </c>
      <c r="F32">
        <v>246</v>
      </c>
      <c r="G32">
        <f>_xll.TA_TYPPRICE(D32,E32,F32)</f>
        <v>247.54999999999998</v>
      </c>
      <c r="H32">
        <v>248.27408173357446</v>
      </c>
      <c r="I32" t="str">
        <f t="shared" si="0"/>
        <v>DOWN</v>
      </c>
      <c r="J32">
        <v>253.02331478906552</v>
      </c>
      <c r="K32">
        <v>246.42182086906303</v>
      </c>
      <c r="L32" t="str">
        <f t="shared" si="1"/>
        <v>DOWN</v>
      </c>
      <c r="M32" t="str">
        <f t="shared" si="2"/>
        <v>DOWN</v>
      </c>
      <c r="N32">
        <v>34.727991913916121</v>
      </c>
      <c r="O32" t="str">
        <f t="shared" si="3"/>
        <v>DOWN</v>
      </c>
      <c r="P32" t="str">
        <f t="shared" si="4"/>
        <v>DOWN</v>
      </c>
      <c r="Q32">
        <f t="shared" si="5"/>
        <v>0.30000000000001137</v>
      </c>
      <c r="R32">
        <f t="shared" si="6"/>
        <v>5.25</v>
      </c>
      <c r="S32">
        <f t="shared" si="7"/>
        <v>5.7142857142859306E-2</v>
      </c>
      <c r="T32" t="str">
        <f t="shared" si="8"/>
        <v>DOWN</v>
      </c>
      <c r="U32" t="str">
        <f t="shared" si="9"/>
        <v>DOWN</v>
      </c>
      <c r="V32">
        <v>248.75778347821043</v>
      </c>
      <c r="W32">
        <v>252.17964899025731</v>
      </c>
      <c r="X32">
        <f t="shared" si="10"/>
        <v>-3.4218655120468782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247.65</v>
      </c>
      <c r="D33">
        <v>249.4</v>
      </c>
      <c r="E33">
        <v>245.15</v>
      </c>
      <c r="F33">
        <v>246</v>
      </c>
      <c r="G33">
        <f>_xll.TA_TYPPRICE(D33,E33,F33)</f>
        <v>246.85</v>
      </c>
      <c r="H33">
        <v>247.56204086678724</v>
      </c>
      <c r="I33" t="str">
        <f t="shared" si="0"/>
        <v>DOWN</v>
      </c>
      <c r="J33">
        <v>252.21813372482873</v>
      </c>
      <c r="K33">
        <v>246.13919400927125</v>
      </c>
      <c r="L33" t="str">
        <f t="shared" si="1"/>
        <v>DOWN</v>
      </c>
      <c r="M33" t="str">
        <f t="shared" si="2"/>
        <v>DOWN</v>
      </c>
      <c r="N33">
        <v>34.727991913916121</v>
      </c>
      <c r="O33" t="str">
        <f t="shared" si="3"/>
        <v>DOWN</v>
      </c>
      <c r="P33" t="str">
        <f t="shared" si="4"/>
        <v>DOWN</v>
      </c>
      <c r="Q33">
        <f t="shared" si="5"/>
        <v>0.84999999999999432</v>
      </c>
      <c r="R33">
        <f t="shared" si="6"/>
        <v>4.25</v>
      </c>
      <c r="S33">
        <f t="shared" si="7"/>
        <v>0.19999999999999865</v>
      </c>
      <c r="T33" t="str">
        <f t="shared" si="8"/>
        <v>DOWN</v>
      </c>
      <c r="U33" t="str">
        <f t="shared" si="9"/>
        <v>DOWN</v>
      </c>
      <c r="V33">
        <v>248.3335090969473</v>
      </c>
      <c r="W33">
        <v>251.7218972132012</v>
      </c>
      <c r="X33">
        <f t="shared" si="10"/>
        <v>-3.3883881162539069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246.95</v>
      </c>
      <c r="D34">
        <v>248.6</v>
      </c>
      <c r="E34">
        <v>243.25</v>
      </c>
      <c r="F34">
        <v>244</v>
      </c>
      <c r="G34">
        <f>_xll.TA_TYPPRICE(D34,E34,F34)</f>
        <v>245.28333333333333</v>
      </c>
      <c r="H34">
        <v>246.42268710006027</v>
      </c>
      <c r="I34" t="str">
        <f t="shared" si="0"/>
        <v>DOWN</v>
      </c>
      <c r="J34">
        <v>251.41410400820013</v>
      </c>
      <c r="K34">
        <v>245.49715089609987</v>
      </c>
      <c r="L34" t="str">
        <f t="shared" si="1"/>
        <v>DOWN</v>
      </c>
      <c r="M34" t="str">
        <f t="shared" si="2"/>
        <v>DOWN</v>
      </c>
      <c r="N34">
        <v>25.772086577672766</v>
      </c>
      <c r="O34" t="str">
        <f t="shared" si="3"/>
        <v>DOWN</v>
      </c>
      <c r="P34" t="str">
        <f t="shared" si="4"/>
        <v>DOWN</v>
      </c>
      <c r="Q34">
        <f t="shared" si="5"/>
        <v>0.75</v>
      </c>
      <c r="R34">
        <f t="shared" si="6"/>
        <v>5.3499999999999943</v>
      </c>
      <c r="S34">
        <f t="shared" si="7"/>
        <v>0.14018691588785062</v>
      </c>
      <c r="T34" t="str">
        <f t="shared" si="8"/>
        <v>DOWN</v>
      </c>
      <c r="U34" t="str">
        <f t="shared" si="9"/>
        <v>DOWN</v>
      </c>
      <c r="V34">
        <v>247.66681538972463</v>
      </c>
      <c r="W34">
        <v>251.14990482703814</v>
      </c>
      <c r="X34">
        <f t="shared" si="10"/>
        <v>-3.4830894373135095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246.55</v>
      </c>
      <c r="D35">
        <v>247.5</v>
      </c>
      <c r="E35">
        <v>243.1</v>
      </c>
      <c r="F35">
        <v>246</v>
      </c>
      <c r="G35">
        <f>_xll.TA_TYPPRICE(D35,E35,F35)</f>
        <v>245.53333333333333</v>
      </c>
      <c r="H35">
        <v>245.97801021669682</v>
      </c>
      <c r="I35" t="str">
        <f t="shared" si="0"/>
        <v>UP</v>
      </c>
      <c r="J35">
        <v>250.54430311748899</v>
      </c>
      <c r="K35">
        <v>244.96445069696657</v>
      </c>
      <c r="L35" t="str">
        <f t="shared" si="1"/>
        <v>No Confirmation</v>
      </c>
      <c r="M35" t="str">
        <f t="shared" si="2"/>
        <v>No Trend</v>
      </c>
      <c r="N35">
        <v>43.867049774446038</v>
      </c>
      <c r="O35" t="str">
        <f t="shared" si="3"/>
        <v>No Momentum</v>
      </c>
      <c r="P35" t="str">
        <f t="shared" si="4"/>
        <v>No Trend + Momentum</v>
      </c>
      <c r="Q35">
        <f t="shared" si="5"/>
        <v>2.9000000000000057</v>
      </c>
      <c r="R35">
        <f t="shared" si="6"/>
        <v>4.4000000000000057</v>
      </c>
      <c r="S35">
        <f t="shared" si="7"/>
        <v>0.6590909090909095</v>
      </c>
      <c r="T35" t="str">
        <f t="shared" si="8"/>
        <v>No Indication</v>
      </c>
      <c r="U35" t="str">
        <f t="shared" si="9"/>
        <v>No T+M+I</v>
      </c>
      <c r="V35">
        <v>247.41038225284393</v>
      </c>
      <c r="W35">
        <v>250.76843039540569</v>
      </c>
      <c r="X35">
        <f t="shared" si="10"/>
        <v>-3.3580481425617563</v>
      </c>
      <c r="Y35">
        <v>-3.5875590183536525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245.2</v>
      </c>
      <c r="D36">
        <v>257.8</v>
      </c>
      <c r="E36">
        <v>243.2</v>
      </c>
      <c r="F36">
        <v>253</v>
      </c>
      <c r="G36">
        <f>_xll.TA_TYPPRICE(D36,E36,F36)</f>
        <v>251.33333333333334</v>
      </c>
      <c r="H36">
        <v>248.65567177501509</v>
      </c>
      <c r="I36" t="str">
        <f t="shared" si="0"/>
        <v>UP</v>
      </c>
      <c r="J36">
        <v>252.15668020249143</v>
      </c>
      <c r="K36">
        <v>244.5723505420851</v>
      </c>
      <c r="L36" t="str">
        <f t="shared" si="1"/>
        <v>UP</v>
      </c>
      <c r="M36" t="str">
        <f t="shared" si="2"/>
        <v>UP</v>
      </c>
      <c r="N36">
        <v>72.836951373761153</v>
      </c>
      <c r="O36" t="str">
        <f t="shared" si="3"/>
        <v>UP</v>
      </c>
      <c r="P36" t="str">
        <f t="shared" si="4"/>
        <v>UP</v>
      </c>
      <c r="Q36">
        <f t="shared" si="5"/>
        <v>9.8000000000000114</v>
      </c>
      <c r="R36">
        <f t="shared" si="6"/>
        <v>14.600000000000023</v>
      </c>
      <c r="S36">
        <f t="shared" si="7"/>
        <v>0.67123287671232845</v>
      </c>
      <c r="T36" t="str">
        <f t="shared" si="8"/>
        <v>No Indication</v>
      </c>
      <c r="U36" t="str">
        <f t="shared" si="9"/>
        <v>No T+M+I</v>
      </c>
      <c r="V36">
        <v>248.27032344471411</v>
      </c>
      <c r="W36">
        <v>250.93373184759787</v>
      </c>
      <c r="X36">
        <f t="shared" si="10"/>
        <v>-2.6634084028837606</v>
      </c>
      <c r="Y36">
        <v>-3.4027288952596741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255</v>
      </c>
      <c r="D37">
        <v>255.9</v>
      </c>
      <c r="E37">
        <v>250.35</v>
      </c>
      <c r="F37">
        <v>251</v>
      </c>
      <c r="G37">
        <f>_xll.TA_TYPPRICE(D37,E37,F37)</f>
        <v>252.41666666666666</v>
      </c>
      <c r="H37">
        <v>250.53616922084086</v>
      </c>
      <c r="I37" t="str">
        <f t="shared" si="0"/>
        <v>UP</v>
      </c>
      <c r="J37">
        <v>252.98852904638221</v>
      </c>
      <c r="K37">
        <v>245.85627264384397</v>
      </c>
      <c r="L37" t="str">
        <f t="shared" si="1"/>
        <v>No Confirmation</v>
      </c>
      <c r="M37" t="str">
        <f t="shared" si="2"/>
        <v>No Trend</v>
      </c>
      <c r="N37">
        <v>61.501103069415699</v>
      </c>
      <c r="O37" t="str">
        <f t="shared" si="3"/>
        <v>UP</v>
      </c>
      <c r="P37" t="str">
        <f t="shared" si="4"/>
        <v>No Trend + Momentum</v>
      </c>
      <c r="Q37">
        <f t="shared" si="5"/>
        <v>0.65000000000000568</v>
      </c>
      <c r="R37">
        <f t="shared" si="6"/>
        <v>5.5500000000000114</v>
      </c>
      <c r="S37">
        <f t="shared" si="7"/>
        <v>0.11711711711711791</v>
      </c>
      <c r="T37" t="str">
        <f t="shared" si="8"/>
        <v>DOWN</v>
      </c>
      <c r="U37" t="str">
        <f t="shared" si="9"/>
        <v>No T+M+I</v>
      </c>
      <c r="V37">
        <v>248.69027368398886</v>
      </c>
      <c r="W37">
        <v>250.93864059962766</v>
      </c>
      <c r="X37">
        <f t="shared" si="10"/>
        <v>-2.2483669156387975</v>
      </c>
      <c r="Y37">
        <v>-3.1718564993354987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252.35</v>
      </c>
      <c r="D38">
        <v>252.4</v>
      </c>
      <c r="E38">
        <v>247.5</v>
      </c>
      <c r="F38">
        <v>250</v>
      </c>
      <c r="G38">
        <f>_xll.TA_TYPPRICE(D38,E38,F38)</f>
        <v>249.96666666666667</v>
      </c>
      <c r="H38">
        <v>250.25141794375378</v>
      </c>
      <c r="I38" t="str">
        <f t="shared" si="0"/>
        <v>DOWN</v>
      </c>
      <c r="J38">
        <v>252.85774481385283</v>
      </c>
      <c r="K38">
        <v>246.22154538965643</v>
      </c>
      <c r="L38" t="str">
        <f t="shared" si="1"/>
        <v>No Confirmation</v>
      </c>
      <c r="M38" t="str">
        <f t="shared" si="2"/>
        <v>No Trend</v>
      </c>
      <c r="N38">
        <v>56.049159094719535</v>
      </c>
      <c r="O38" t="str">
        <f t="shared" si="3"/>
        <v>No Momentum</v>
      </c>
      <c r="P38" t="str">
        <f t="shared" si="4"/>
        <v>No Trend + Momentum</v>
      </c>
      <c r="Q38">
        <f t="shared" si="5"/>
        <v>2.5</v>
      </c>
      <c r="R38">
        <f t="shared" si="6"/>
        <v>4.9000000000000057</v>
      </c>
      <c r="S38">
        <f t="shared" si="7"/>
        <v>0.51020408163265252</v>
      </c>
      <c r="T38" t="str">
        <f t="shared" si="8"/>
        <v>No Indication</v>
      </c>
      <c r="U38" t="str">
        <f t="shared" si="9"/>
        <v>No T+M+I</v>
      </c>
      <c r="V38">
        <v>248.89177004029827</v>
      </c>
      <c r="W38">
        <v>250.86911166632191</v>
      </c>
      <c r="X38">
        <f t="shared" si="10"/>
        <v>-1.9773416260236445</v>
      </c>
      <c r="Y38">
        <v>-2.932953524673128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251</v>
      </c>
      <c r="D39">
        <v>251.35</v>
      </c>
      <c r="E39">
        <v>247</v>
      </c>
      <c r="F39">
        <v>247</v>
      </c>
      <c r="G39">
        <f>_xll.TA_TYPPRICE(D39,E39,F39)</f>
        <v>248.45000000000002</v>
      </c>
      <c r="H39">
        <v>249.35070897187688</v>
      </c>
      <c r="I39" t="str">
        <f t="shared" si="0"/>
        <v>DOWN</v>
      </c>
      <c r="J39">
        <v>252.52269041077443</v>
      </c>
      <c r="K39">
        <v>246.39453530306611</v>
      </c>
      <c r="L39" t="str">
        <f t="shared" si="1"/>
        <v>No Confirmation</v>
      </c>
      <c r="M39" t="str">
        <f t="shared" si="2"/>
        <v>No Trend</v>
      </c>
      <c r="N39">
        <v>42.065379792858955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4.3499999999999943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248.60072849563699</v>
      </c>
      <c r="W39">
        <v>250.58251080214993</v>
      </c>
      <c r="X39">
        <f t="shared" si="10"/>
        <v>-1.9817823065129403</v>
      </c>
      <c r="Y39">
        <v>-2.7427192810410905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250</v>
      </c>
      <c r="D40">
        <v>254.05</v>
      </c>
      <c r="E40">
        <v>244</v>
      </c>
      <c r="F40">
        <v>247</v>
      </c>
      <c r="G40">
        <f>_xll.TA_TYPPRICE(D40,E40,F40)</f>
        <v>248.35</v>
      </c>
      <c r="H40">
        <v>248.85035448593845</v>
      </c>
      <c r="I40" t="str">
        <f t="shared" si="0"/>
        <v>DOWN</v>
      </c>
      <c r="J40">
        <v>252.86209254171345</v>
      </c>
      <c r="K40">
        <v>245.86241634682921</v>
      </c>
      <c r="L40" t="str">
        <f t="shared" si="1"/>
        <v>No Confirmation</v>
      </c>
      <c r="M40" t="str">
        <f t="shared" si="2"/>
        <v>No Trend</v>
      </c>
      <c r="N40">
        <v>42.065379792858963</v>
      </c>
      <c r="O40" t="str">
        <f t="shared" si="3"/>
        <v>No Momentum</v>
      </c>
      <c r="P40" t="str">
        <f t="shared" si="4"/>
        <v>No Trend + Momentum</v>
      </c>
      <c r="Q40">
        <f t="shared" si="5"/>
        <v>3</v>
      </c>
      <c r="R40">
        <f t="shared" si="6"/>
        <v>10.050000000000011</v>
      </c>
      <c r="S40">
        <f t="shared" si="7"/>
        <v>0.2985074626865668</v>
      </c>
      <c r="T40" t="str">
        <f t="shared" si="8"/>
        <v>No Indication</v>
      </c>
      <c r="U40" t="str">
        <f t="shared" si="9"/>
        <v>No T+M+I</v>
      </c>
      <c r="V40">
        <v>248.3544625732313</v>
      </c>
      <c r="W40">
        <v>250.31713963162031</v>
      </c>
      <c r="X40">
        <f t="shared" si="10"/>
        <v>-1.962677058389005</v>
      </c>
      <c r="Y40">
        <v>-2.5867108365106732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246.5</v>
      </c>
      <c r="D41">
        <v>246.5</v>
      </c>
      <c r="E41">
        <v>240.1</v>
      </c>
      <c r="F41">
        <v>242</v>
      </c>
      <c r="G41">
        <f>_xll.TA_TYPPRICE(D41,E41,F41)</f>
        <v>242.86666666666667</v>
      </c>
      <c r="H41">
        <v>245.85851057630256</v>
      </c>
      <c r="I41" t="str">
        <f t="shared" si="0"/>
        <v>DOWN</v>
      </c>
      <c r="J41">
        <v>251.44829419911045</v>
      </c>
      <c r="K41">
        <v>244.58187938086715</v>
      </c>
      <c r="L41" t="str">
        <f t="shared" si="1"/>
        <v>DOWN</v>
      </c>
      <c r="M41" t="str">
        <f t="shared" si="2"/>
        <v>DOWN</v>
      </c>
      <c r="N41">
        <v>25.49854283865259</v>
      </c>
      <c r="O41" t="str">
        <f t="shared" si="3"/>
        <v>DOWN</v>
      </c>
      <c r="P41" t="str">
        <f t="shared" si="4"/>
        <v>DOWN</v>
      </c>
      <c r="Q41">
        <f t="shared" si="5"/>
        <v>1.9000000000000057</v>
      </c>
      <c r="R41">
        <f t="shared" si="6"/>
        <v>6.4000000000000057</v>
      </c>
      <c r="S41">
        <f t="shared" si="7"/>
        <v>0.29687500000000061</v>
      </c>
      <c r="T41" t="str">
        <f t="shared" si="8"/>
        <v>No Indication</v>
      </c>
      <c r="U41" t="str">
        <f t="shared" si="9"/>
        <v>No T+M+I</v>
      </c>
      <c r="V41">
        <v>247.37685294658033</v>
      </c>
      <c r="W41">
        <v>249.70105521446325</v>
      </c>
      <c r="X41">
        <f t="shared" si="10"/>
        <v>-2.3242022678829244</v>
      </c>
      <c r="Y41">
        <v>-2.5342091227851236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242</v>
      </c>
      <c r="D42">
        <v>244</v>
      </c>
      <c r="E42">
        <v>240.95</v>
      </c>
      <c r="F42">
        <v>242</v>
      </c>
      <c r="G42">
        <f>_xll.TA_TYPPRICE(D42,E42,F42)</f>
        <v>242.31666666666669</v>
      </c>
      <c r="H42">
        <v>244.08758862148463</v>
      </c>
      <c r="I42" t="str">
        <f t="shared" si="0"/>
        <v>DOWN</v>
      </c>
      <c r="J42">
        <v>249.79311771041924</v>
      </c>
      <c r="K42">
        <v>243.77479507400778</v>
      </c>
      <c r="L42" t="str">
        <f t="shared" si="1"/>
        <v>DOWN</v>
      </c>
      <c r="M42" t="str">
        <f t="shared" si="2"/>
        <v>DOWN</v>
      </c>
      <c r="N42">
        <v>25.49854283865259</v>
      </c>
      <c r="O42" t="str">
        <f t="shared" si="3"/>
        <v>DOWN</v>
      </c>
      <c r="P42" t="str">
        <f t="shared" si="4"/>
        <v>DOWN</v>
      </c>
      <c r="Q42">
        <f t="shared" si="5"/>
        <v>1.0500000000000114</v>
      </c>
      <c r="R42">
        <f t="shared" si="6"/>
        <v>3.0500000000000114</v>
      </c>
      <c r="S42">
        <f t="shared" si="7"/>
        <v>0.34426229508196965</v>
      </c>
      <c r="T42" t="str">
        <f t="shared" si="8"/>
        <v>No Indication</v>
      </c>
      <c r="U42" t="str">
        <f t="shared" si="9"/>
        <v>No T+M+I</v>
      </c>
      <c r="V42">
        <v>246.54964480095259</v>
      </c>
      <c r="W42">
        <v>249.13060668005858</v>
      </c>
      <c r="X42">
        <f t="shared" si="10"/>
        <v>-2.5809618791059847</v>
      </c>
      <c r="Y42">
        <v>-2.5435596740492956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244.4</v>
      </c>
      <c r="D43">
        <v>252.75</v>
      </c>
      <c r="E43">
        <v>240.15</v>
      </c>
      <c r="F43">
        <v>245</v>
      </c>
      <c r="G43">
        <f>_xll.TA_TYPPRICE(D43,E43,F43)</f>
        <v>245.96666666666667</v>
      </c>
      <c r="H43">
        <v>245.02712764407565</v>
      </c>
      <c r="I43" t="str">
        <f t="shared" si="0"/>
        <v>DOWN</v>
      </c>
      <c r="J43">
        <v>250.45020266365941</v>
      </c>
      <c r="K43">
        <v>242.96928505756162</v>
      </c>
      <c r="L43" t="str">
        <f t="shared" si="1"/>
        <v>No Confirmation</v>
      </c>
      <c r="M43" t="str">
        <f t="shared" si="2"/>
        <v>No Trend</v>
      </c>
      <c r="N43">
        <v>45.588423916958725</v>
      </c>
      <c r="O43" t="str">
        <f t="shared" si="3"/>
        <v>No Momentum</v>
      </c>
      <c r="P43" t="str">
        <f t="shared" si="4"/>
        <v>No Trend + Momentum</v>
      </c>
      <c r="Q43">
        <f t="shared" si="5"/>
        <v>4.8499999999999943</v>
      </c>
      <c r="R43">
        <f t="shared" si="6"/>
        <v>12.599999999999994</v>
      </c>
      <c r="S43">
        <f t="shared" si="7"/>
        <v>0.38492063492063466</v>
      </c>
      <c r="T43" t="str">
        <f t="shared" si="8"/>
        <v>No Indication</v>
      </c>
      <c r="U43" t="str">
        <f t="shared" si="9"/>
        <v>No T+M+I</v>
      </c>
      <c r="V43">
        <v>246.31123790849836</v>
      </c>
      <c r="W43">
        <v>248.82463581486905</v>
      </c>
      <c r="X43">
        <f t="shared" si="10"/>
        <v>-2.5133979063706988</v>
      </c>
      <c r="Y43">
        <v>-2.5375273205135764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244.9</v>
      </c>
      <c r="D44">
        <v>250.1</v>
      </c>
      <c r="E44">
        <v>242.55</v>
      </c>
      <c r="F44">
        <v>248</v>
      </c>
      <c r="G44">
        <f>_xll.TA_TYPPRICE(D44,E44,F44)</f>
        <v>246.88333333333333</v>
      </c>
      <c r="H44">
        <v>245.9552304887045</v>
      </c>
      <c r="I44" t="str">
        <f t="shared" si="0"/>
        <v>UP</v>
      </c>
      <c r="J44">
        <v>250.37237984951287</v>
      </c>
      <c r="K44">
        <v>242.87611060032572</v>
      </c>
      <c r="L44" t="str">
        <f t="shared" si="1"/>
        <v>No Confirmation</v>
      </c>
      <c r="M44" t="str">
        <f t="shared" si="2"/>
        <v>No Trend</v>
      </c>
      <c r="N44">
        <v>59.305423963822435</v>
      </c>
      <c r="O44" t="str">
        <f t="shared" si="3"/>
        <v>No Momentum</v>
      </c>
      <c r="P44" t="str">
        <f t="shared" si="4"/>
        <v>No Trend + Momentum</v>
      </c>
      <c r="Q44">
        <f t="shared" si="5"/>
        <v>5.4499999999999886</v>
      </c>
      <c r="R44">
        <f t="shared" si="6"/>
        <v>7.5499999999999829</v>
      </c>
      <c r="S44">
        <f t="shared" si="7"/>
        <v>0.72185430463576172</v>
      </c>
      <c r="T44" t="str">
        <f t="shared" si="8"/>
        <v>No Indication</v>
      </c>
      <c r="U44" t="str">
        <f t="shared" si="9"/>
        <v>No T+M+I</v>
      </c>
      <c r="V44">
        <v>246.57104746103707</v>
      </c>
      <c r="W44">
        <v>248.76355168043432</v>
      </c>
      <c r="X44">
        <f t="shared" si="10"/>
        <v>-2.1925042193972502</v>
      </c>
      <c r="Y44">
        <v>-2.4685227002903112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249.7</v>
      </c>
      <c r="D45">
        <v>260</v>
      </c>
      <c r="E45">
        <v>247.55</v>
      </c>
      <c r="F45">
        <v>253</v>
      </c>
      <c r="G45">
        <f>_xll.TA_TYPPRICE(D45,E45,F45)</f>
        <v>253.51666666666665</v>
      </c>
      <c r="H45">
        <v>249.73594857768558</v>
      </c>
      <c r="I45" t="str">
        <f t="shared" si="0"/>
        <v>UP</v>
      </c>
      <c r="J45">
        <v>252.51185099406555</v>
      </c>
      <c r="K45">
        <v>243.91475268914223</v>
      </c>
      <c r="L45" t="str">
        <f t="shared" si="1"/>
        <v>UP</v>
      </c>
      <c r="M45" t="str">
        <f t="shared" si="2"/>
        <v>UP</v>
      </c>
      <c r="N45">
        <v>73.318571077945322</v>
      </c>
      <c r="O45" t="str">
        <f t="shared" si="3"/>
        <v>UP</v>
      </c>
      <c r="P45" t="str">
        <f t="shared" si="4"/>
        <v>UP</v>
      </c>
      <c r="Q45">
        <f t="shared" si="5"/>
        <v>5.4499999999999886</v>
      </c>
      <c r="R45">
        <f t="shared" si="6"/>
        <v>12.449999999999989</v>
      </c>
      <c r="S45">
        <f t="shared" si="7"/>
        <v>0.43775100401606376</v>
      </c>
      <c r="T45" t="str">
        <f t="shared" si="8"/>
        <v>No Indication</v>
      </c>
      <c r="U45" t="str">
        <f t="shared" si="9"/>
        <v>No T+M+I</v>
      </c>
      <c r="V45">
        <v>247.56011708241599</v>
      </c>
      <c r="W45">
        <v>249.07736266706883</v>
      </c>
      <c r="X45">
        <f t="shared" si="10"/>
        <v>-1.5172455846528408</v>
      </c>
      <c r="Y45">
        <v>-2.2782672771628172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252.6</v>
      </c>
      <c r="D46">
        <v>255</v>
      </c>
      <c r="E46">
        <v>246</v>
      </c>
      <c r="F46">
        <v>249</v>
      </c>
      <c r="G46">
        <f>_xll.TA_TYPPRICE(D46,E46,F46)</f>
        <v>250</v>
      </c>
      <c r="H46">
        <v>249.86797428884279</v>
      </c>
      <c r="I46" t="str">
        <f t="shared" si="0"/>
        <v>DOWN</v>
      </c>
      <c r="J46">
        <v>253.06477299538432</v>
      </c>
      <c r="K46">
        <v>244.37814098044396</v>
      </c>
      <c r="L46" t="str">
        <f t="shared" si="1"/>
        <v>No Confirmation</v>
      </c>
      <c r="M46" t="str">
        <f t="shared" si="2"/>
        <v>No Trend</v>
      </c>
      <c r="N46">
        <v>54.538335609365397</v>
      </c>
      <c r="O46" t="str">
        <f t="shared" si="3"/>
        <v>No Momentum</v>
      </c>
      <c r="P46" t="str">
        <f t="shared" si="4"/>
        <v>No Trend + Momentum</v>
      </c>
      <c r="Q46">
        <f t="shared" si="5"/>
        <v>3</v>
      </c>
      <c r="R46">
        <f t="shared" si="6"/>
        <v>9</v>
      </c>
      <c r="S46">
        <f t="shared" si="7"/>
        <v>0.33333333333333331</v>
      </c>
      <c r="T46" t="str">
        <f t="shared" si="8"/>
        <v>No Indication</v>
      </c>
      <c r="U46" t="str">
        <f t="shared" si="9"/>
        <v>No T+M+I</v>
      </c>
      <c r="V46">
        <v>247.78163753127507</v>
      </c>
      <c r="W46">
        <v>249.07163209913782</v>
      </c>
      <c r="X46">
        <f t="shared" si="10"/>
        <v>-1.2899945678627489</v>
      </c>
      <c r="Y46">
        <v>-2.0806127353028034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248.6</v>
      </c>
      <c r="D47">
        <v>250.5</v>
      </c>
      <c r="E47">
        <v>247</v>
      </c>
      <c r="F47">
        <v>247</v>
      </c>
      <c r="G47">
        <f>_xll.TA_TYPPRICE(D47,E47,F47)</f>
        <v>248.16666666666666</v>
      </c>
      <c r="H47">
        <v>249.01732047775471</v>
      </c>
      <c r="I47" t="str">
        <f t="shared" si="0"/>
        <v>DOWN</v>
      </c>
      <c r="J47">
        <v>252.49482344085447</v>
      </c>
      <c r="K47">
        <v>244.96077631812307</v>
      </c>
      <c r="L47" t="str">
        <f t="shared" si="1"/>
        <v>No Confirmation</v>
      </c>
      <c r="M47" t="str">
        <f t="shared" si="2"/>
        <v>No Trend</v>
      </c>
      <c r="N47">
        <v>47.012116436827114</v>
      </c>
      <c r="O47" t="str">
        <f t="shared" si="3"/>
        <v>No Momentum</v>
      </c>
      <c r="P47" t="str">
        <f t="shared" si="4"/>
        <v>No Trend + Momentum</v>
      </c>
      <c r="Q47">
        <f t="shared" si="5"/>
        <v>0</v>
      </c>
      <c r="R47">
        <f t="shared" si="6"/>
        <v>3.5</v>
      </c>
      <c r="S47">
        <f t="shared" si="7"/>
        <v>0</v>
      </c>
      <c r="T47" t="str">
        <f t="shared" si="8"/>
        <v>DOWN</v>
      </c>
      <c r="U47" t="str">
        <f t="shared" si="9"/>
        <v>No T+M+I</v>
      </c>
      <c r="V47">
        <v>247.66138560338661</v>
      </c>
      <c r="W47">
        <v>248.91817786957205</v>
      </c>
      <c r="X47">
        <f t="shared" si="10"/>
        <v>-1.2567922661854425</v>
      </c>
      <c r="Y47">
        <v>-1.9158486414793312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250.35</v>
      </c>
      <c r="D48">
        <v>250.6</v>
      </c>
      <c r="E48">
        <v>247</v>
      </c>
      <c r="F48">
        <v>248</v>
      </c>
      <c r="G48">
        <f>_xll.TA_TYPPRICE(D48,E48,F48)</f>
        <v>248.53333333333333</v>
      </c>
      <c r="H48">
        <v>248.77532690554403</v>
      </c>
      <c r="I48" t="str">
        <f t="shared" si="0"/>
        <v>DOWN</v>
      </c>
      <c r="J48">
        <v>252.07375156510903</v>
      </c>
      <c r="K48">
        <v>245.41393713631794</v>
      </c>
      <c r="L48" t="str">
        <f t="shared" si="1"/>
        <v>No Confirmation</v>
      </c>
      <c r="M48" t="str">
        <f t="shared" si="2"/>
        <v>No Trend</v>
      </c>
      <c r="N48">
        <v>51.219403146115269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3.5999999999999943</v>
      </c>
      <c r="S48">
        <f t="shared" si="7"/>
        <v>0.27777777777777823</v>
      </c>
      <c r="T48" t="str">
        <f t="shared" si="8"/>
        <v>No Indication</v>
      </c>
      <c r="U48" t="str">
        <f t="shared" si="9"/>
        <v>No T+M+I</v>
      </c>
      <c r="V48">
        <v>247.71348012594251</v>
      </c>
      <c r="W48">
        <v>248.8501646940482</v>
      </c>
      <c r="X48">
        <f t="shared" si="10"/>
        <v>-1.136684568105693</v>
      </c>
      <c r="Y48">
        <v>-1.7600158268046036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248</v>
      </c>
      <c r="D49">
        <v>249</v>
      </c>
      <c r="E49">
        <v>244.5</v>
      </c>
      <c r="F49">
        <v>246</v>
      </c>
      <c r="G49">
        <f>_xll.TA_TYPPRICE(D49,E49,F49)</f>
        <v>246.5</v>
      </c>
      <c r="H49">
        <v>247.63766345277202</v>
      </c>
      <c r="I49" t="str">
        <f t="shared" si="0"/>
        <v>DOWN</v>
      </c>
      <c r="J49">
        <v>251.39069566175147</v>
      </c>
      <c r="K49">
        <v>245.21083999491395</v>
      </c>
      <c r="L49" t="str">
        <f t="shared" si="1"/>
        <v>No Confirmation</v>
      </c>
      <c r="M49" t="str">
        <f t="shared" si="2"/>
        <v>No Trend</v>
      </c>
      <c r="N49">
        <v>42.736174252637234</v>
      </c>
      <c r="O49" t="str">
        <f t="shared" si="3"/>
        <v>No Momentum</v>
      </c>
      <c r="P49" t="str">
        <f t="shared" si="4"/>
        <v>No Trend + Momentum</v>
      </c>
      <c r="Q49">
        <f t="shared" si="5"/>
        <v>1.5</v>
      </c>
      <c r="R49">
        <f t="shared" si="6"/>
        <v>4.5</v>
      </c>
      <c r="S49">
        <f t="shared" si="7"/>
        <v>0.33333333333333331</v>
      </c>
      <c r="T49" t="str">
        <f t="shared" si="8"/>
        <v>No Indication</v>
      </c>
      <c r="U49" t="str">
        <f t="shared" si="9"/>
        <v>No T+M+I</v>
      </c>
      <c r="V49">
        <v>247.44986779887444</v>
      </c>
      <c r="W49">
        <v>248.63904138337796</v>
      </c>
      <c r="X49">
        <f t="shared" si="10"/>
        <v>-1.1891735845035214</v>
      </c>
      <c r="Y49">
        <v>-1.6458473783443872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245.3</v>
      </c>
      <c r="D50">
        <v>248.9</v>
      </c>
      <c r="E50">
        <v>243.6</v>
      </c>
      <c r="F50">
        <v>246</v>
      </c>
      <c r="G50">
        <f>_xll.TA_TYPPRICE(D50,E50,F50)</f>
        <v>246.16666666666666</v>
      </c>
      <c r="H50">
        <v>246.90216505971932</v>
      </c>
      <c r="I50" t="str">
        <f t="shared" si="0"/>
        <v>DOWN</v>
      </c>
      <c r="J50">
        <v>250.8372077369178</v>
      </c>
      <c r="K50">
        <v>244.85287555159974</v>
      </c>
      <c r="L50" t="str">
        <f t="shared" si="1"/>
        <v>No Confirmation</v>
      </c>
      <c r="M50" t="str">
        <f t="shared" si="2"/>
        <v>No Trend</v>
      </c>
      <c r="N50">
        <v>42.736174252637241</v>
      </c>
      <c r="O50" t="str">
        <f t="shared" si="3"/>
        <v>No Momentum</v>
      </c>
      <c r="P50" t="str">
        <f t="shared" si="4"/>
        <v>No Trend + Momentum</v>
      </c>
      <c r="Q50">
        <f t="shared" si="5"/>
        <v>2.4000000000000057</v>
      </c>
      <c r="R50">
        <f t="shared" si="6"/>
        <v>5.3000000000000114</v>
      </c>
      <c r="S50">
        <f t="shared" si="7"/>
        <v>0.4528301886792454</v>
      </c>
      <c r="T50" t="str">
        <f t="shared" si="8"/>
        <v>No Indication</v>
      </c>
      <c r="U50" t="str">
        <f t="shared" si="9"/>
        <v>No T+M+I</v>
      </c>
      <c r="V50">
        <v>247.22681121443222</v>
      </c>
      <c r="W50">
        <v>248.44355683646108</v>
      </c>
      <c r="X50">
        <f t="shared" si="10"/>
        <v>-1.216745622028867</v>
      </c>
      <c r="Y50">
        <v>-1.5600270270812833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247</v>
      </c>
      <c r="D51">
        <v>249</v>
      </c>
      <c r="E51">
        <v>244</v>
      </c>
      <c r="F51">
        <v>244</v>
      </c>
      <c r="G51">
        <f>_xll.TA_TYPPRICE(D51,E51,F51)</f>
        <v>245.66666666666666</v>
      </c>
      <c r="H51">
        <v>246.28441586319298</v>
      </c>
      <c r="I51" t="str">
        <f t="shared" si="0"/>
        <v>DOWN</v>
      </c>
      <c r="J51">
        <v>250.42893935093608</v>
      </c>
      <c r="K51">
        <v>244.66334765124424</v>
      </c>
      <c r="L51" t="str">
        <f t="shared" si="1"/>
        <v>DOWN</v>
      </c>
      <c r="M51" t="str">
        <f t="shared" si="2"/>
        <v>DOWN</v>
      </c>
      <c r="N51">
        <v>33.950214324426071</v>
      </c>
      <c r="O51" t="str">
        <f t="shared" si="3"/>
        <v>DOWN</v>
      </c>
      <c r="P51" t="str">
        <f t="shared" si="4"/>
        <v>DOWN</v>
      </c>
      <c r="Q51">
        <f t="shared" si="5"/>
        <v>0</v>
      </c>
      <c r="R51">
        <f t="shared" si="6"/>
        <v>5</v>
      </c>
      <c r="S51">
        <f t="shared" si="7"/>
        <v>0</v>
      </c>
      <c r="T51" t="str">
        <f t="shared" si="8"/>
        <v>DOWN</v>
      </c>
      <c r="U51" t="str">
        <f t="shared" si="9"/>
        <v>DOWN</v>
      </c>
      <c r="V51">
        <v>246.73037871990419</v>
      </c>
      <c r="W51">
        <v>248.1144044782047</v>
      </c>
      <c r="X51">
        <f t="shared" si="10"/>
        <v>-1.3840257583005098</v>
      </c>
      <c r="Y51">
        <v>-1.5248267733251286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246.75</v>
      </c>
      <c r="D52">
        <v>247.2</v>
      </c>
      <c r="E52">
        <v>243.2</v>
      </c>
      <c r="F52">
        <v>244</v>
      </c>
      <c r="G52">
        <f>_xll.TA_TYPPRICE(D52,E52,F52)</f>
        <v>244.79999999999998</v>
      </c>
      <c r="H52">
        <v>245.54220793159647</v>
      </c>
      <c r="I52" t="str">
        <f t="shared" si="0"/>
        <v>DOWN</v>
      </c>
      <c r="J52">
        <v>249.71139727295028</v>
      </c>
      <c r="K52">
        <v>244.33815928430107</v>
      </c>
      <c r="L52" t="str">
        <f t="shared" si="1"/>
        <v>DOWN</v>
      </c>
      <c r="M52" t="str">
        <f t="shared" si="2"/>
        <v>DOWN</v>
      </c>
      <c r="N52">
        <v>33.950214324426078</v>
      </c>
      <c r="O52" t="str">
        <f t="shared" si="3"/>
        <v>DOWN</v>
      </c>
      <c r="P52" t="str">
        <f t="shared" si="4"/>
        <v>DOWN</v>
      </c>
      <c r="Q52">
        <f t="shared" si="5"/>
        <v>0.80000000000001137</v>
      </c>
      <c r="R52">
        <f t="shared" si="6"/>
        <v>4</v>
      </c>
      <c r="S52">
        <f t="shared" si="7"/>
        <v>0.20000000000000284</v>
      </c>
      <c r="T52" t="str">
        <f t="shared" si="8"/>
        <v>No Indication</v>
      </c>
      <c r="U52" t="str">
        <f t="shared" si="9"/>
        <v>No T+M+I</v>
      </c>
      <c r="V52">
        <v>246.31032045530355</v>
      </c>
      <c r="W52">
        <v>247.80963377611548</v>
      </c>
      <c r="X52">
        <f t="shared" si="10"/>
        <v>-1.4993133208119218</v>
      </c>
      <c r="Y52">
        <v>-1.5197240828224872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245.8</v>
      </c>
      <c r="D53">
        <v>250.95</v>
      </c>
      <c r="E53">
        <v>243.55</v>
      </c>
      <c r="F53">
        <v>248</v>
      </c>
      <c r="G53">
        <f>_xll.TA_TYPPRICE(D53,E53,F53)</f>
        <v>247.5</v>
      </c>
      <c r="H53">
        <v>246.52110396579823</v>
      </c>
      <c r="I53" t="str">
        <f t="shared" si="0"/>
        <v>UP</v>
      </c>
      <c r="J53">
        <v>249.98664232340576</v>
      </c>
      <c r="K53">
        <v>244.16301277667861</v>
      </c>
      <c r="L53" t="str">
        <f t="shared" si="1"/>
        <v>No Confirmation</v>
      </c>
      <c r="M53" t="str">
        <f t="shared" si="2"/>
        <v>No Trend</v>
      </c>
      <c r="N53">
        <v>59.785970981763562</v>
      </c>
      <c r="O53" t="str">
        <f t="shared" si="3"/>
        <v>No Momentum</v>
      </c>
      <c r="P53" t="str">
        <f t="shared" si="4"/>
        <v>No Trend + Momentum</v>
      </c>
      <c r="Q53">
        <f t="shared" si="5"/>
        <v>4.4499999999999886</v>
      </c>
      <c r="R53">
        <f t="shared" si="6"/>
        <v>7.3999999999999773</v>
      </c>
      <c r="S53">
        <f t="shared" si="7"/>
        <v>0.60135135135135165</v>
      </c>
      <c r="T53" t="str">
        <f t="shared" si="8"/>
        <v>No Indication</v>
      </c>
      <c r="U53" t="str">
        <f t="shared" si="9"/>
        <v>No T+M+I</v>
      </c>
      <c r="V53">
        <v>246.57027115448761</v>
      </c>
      <c r="W53">
        <v>247.8237349778847</v>
      </c>
      <c r="X53">
        <f t="shared" si="10"/>
        <v>-1.2534638233970838</v>
      </c>
      <c r="Y53">
        <v>-1.4664720309374064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249.35</v>
      </c>
      <c r="D54">
        <v>249.6</v>
      </c>
      <c r="E54">
        <v>243.5</v>
      </c>
      <c r="F54">
        <v>245</v>
      </c>
      <c r="G54">
        <f>_xll.TA_TYPPRICE(D54,E54,F54)</f>
        <v>246.03333333333333</v>
      </c>
      <c r="H54">
        <v>246.27721864956578</v>
      </c>
      <c r="I54" t="str">
        <f t="shared" si="0"/>
        <v>DOWN</v>
      </c>
      <c r="J54">
        <v>249.90072180709336</v>
      </c>
      <c r="K54">
        <v>244.01567660408335</v>
      </c>
      <c r="L54" t="str">
        <f t="shared" si="1"/>
        <v>No Confirmation</v>
      </c>
      <c r="M54" t="str">
        <f t="shared" si="2"/>
        <v>No Trend</v>
      </c>
      <c r="N54">
        <v>43.74449146167025</v>
      </c>
      <c r="O54" t="str">
        <f t="shared" si="3"/>
        <v>No Momentum</v>
      </c>
      <c r="P54" t="str">
        <f t="shared" si="4"/>
        <v>No Trend + Momentum</v>
      </c>
      <c r="Q54">
        <f t="shared" si="5"/>
        <v>1.5</v>
      </c>
      <c r="R54">
        <f t="shared" si="6"/>
        <v>6.0999999999999943</v>
      </c>
      <c r="S54">
        <f t="shared" si="7"/>
        <v>0.24590163934426251</v>
      </c>
      <c r="T54" t="str">
        <f t="shared" si="8"/>
        <v>No Indication</v>
      </c>
      <c r="U54" t="str">
        <f t="shared" si="9"/>
        <v>No T+M+I</v>
      </c>
      <c r="V54">
        <v>246.32869097687413</v>
      </c>
      <c r="W54">
        <v>247.61456942396731</v>
      </c>
      <c r="X54">
        <f t="shared" si="10"/>
        <v>-1.2858784470931823</v>
      </c>
      <c r="Y54">
        <v>-1.4303533141685616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243.5</v>
      </c>
      <c r="D55">
        <v>248.5</v>
      </c>
      <c r="E55">
        <v>243.5</v>
      </c>
      <c r="F55">
        <v>246</v>
      </c>
      <c r="G55">
        <f>_xll.TA_TYPPRICE(D55,E55,F55)</f>
        <v>246</v>
      </c>
      <c r="H55">
        <v>246.13860932478289</v>
      </c>
      <c r="I55" t="str">
        <f t="shared" si="0"/>
        <v>DOWN</v>
      </c>
      <c r="J55">
        <v>249.58945029440594</v>
      </c>
      <c r="K55">
        <v>243.90108180317594</v>
      </c>
      <c r="L55" t="str">
        <f t="shared" si="1"/>
        <v>No Confirmation</v>
      </c>
      <c r="M55" t="str">
        <f t="shared" si="2"/>
        <v>No Trend</v>
      </c>
      <c r="N55">
        <v>49.401320755632568</v>
      </c>
      <c r="O55" t="str">
        <f t="shared" si="3"/>
        <v>No Momentum</v>
      </c>
      <c r="P55" t="str">
        <f t="shared" si="4"/>
        <v>No Trend + Momentum</v>
      </c>
      <c r="Q55">
        <f t="shared" si="5"/>
        <v>2.5</v>
      </c>
      <c r="R55">
        <f t="shared" si="6"/>
        <v>5</v>
      </c>
      <c r="S55">
        <f t="shared" si="7"/>
        <v>0.5</v>
      </c>
      <c r="T55" t="str">
        <f t="shared" si="8"/>
        <v>No Indication</v>
      </c>
      <c r="U55" t="str">
        <f t="shared" si="9"/>
        <v>No T+M+I</v>
      </c>
      <c r="V55">
        <v>246.2781231342781</v>
      </c>
      <c r="W55">
        <v>247.49497168885861</v>
      </c>
      <c r="X55">
        <f t="shared" si="10"/>
        <v>-1.2168485545805083</v>
      </c>
      <c r="Y55">
        <v>-1.3876523622509509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245.45</v>
      </c>
      <c r="D56">
        <v>252.9</v>
      </c>
      <c r="E56">
        <v>243</v>
      </c>
      <c r="F56">
        <v>246</v>
      </c>
      <c r="G56">
        <f>_xll.TA_TYPPRICE(D56,E56,F56)</f>
        <v>247.29999999999998</v>
      </c>
      <c r="H56">
        <v>246.71930466239144</v>
      </c>
      <c r="I56" t="str">
        <f t="shared" si="0"/>
        <v>DOWN</v>
      </c>
      <c r="J56">
        <v>250.32512800676017</v>
      </c>
      <c r="K56">
        <v>243.70084140247019</v>
      </c>
      <c r="L56" t="str">
        <f t="shared" si="1"/>
        <v>No Confirmation</v>
      </c>
      <c r="M56" t="str">
        <f t="shared" si="2"/>
        <v>No Trend</v>
      </c>
      <c r="N56">
        <v>49.401320755632568</v>
      </c>
      <c r="O56" t="str">
        <f t="shared" si="3"/>
        <v>No Momentum</v>
      </c>
      <c r="P56" t="str">
        <f t="shared" si="4"/>
        <v>No Trend + Momentum</v>
      </c>
      <c r="Q56">
        <f t="shared" si="5"/>
        <v>3</v>
      </c>
      <c r="R56">
        <f t="shared" si="6"/>
        <v>9.9000000000000057</v>
      </c>
      <c r="S56">
        <f t="shared" si="7"/>
        <v>0.30303030303030287</v>
      </c>
      <c r="T56" t="str">
        <f t="shared" si="8"/>
        <v>No Indication</v>
      </c>
      <c r="U56" t="str">
        <f t="shared" si="9"/>
        <v>No T+M+I</v>
      </c>
      <c r="V56">
        <v>246.23533495977378</v>
      </c>
      <c r="W56">
        <v>247.38423304523945</v>
      </c>
      <c r="X56">
        <f t="shared" si="10"/>
        <v>-1.1488980854656745</v>
      </c>
      <c r="Y56">
        <v>-1.3399015068938955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247.8</v>
      </c>
      <c r="D57">
        <v>251</v>
      </c>
      <c r="E57">
        <v>245.15</v>
      </c>
      <c r="F57">
        <v>249</v>
      </c>
      <c r="G57">
        <f>_xll.TA_TYPPRICE(D57,E57,F57)</f>
        <v>248.38333333333333</v>
      </c>
      <c r="H57">
        <v>247.55131899786238</v>
      </c>
      <c r="I57" t="str">
        <f t="shared" si="0"/>
        <v>UP</v>
      </c>
      <c r="J57">
        <v>250.47509956081348</v>
      </c>
      <c r="K57">
        <v>244.02287664636572</v>
      </c>
      <c r="L57" t="str">
        <f t="shared" si="1"/>
        <v>No Confirmation</v>
      </c>
      <c r="M57" t="str">
        <f t="shared" si="2"/>
        <v>No Trend</v>
      </c>
      <c r="N57">
        <v>65.610858578276805</v>
      </c>
      <c r="O57" t="str">
        <f t="shared" si="3"/>
        <v>UP</v>
      </c>
      <c r="P57" t="str">
        <f t="shared" si="4"/>
        <v>No Trend + Momentum</v>
      </c>
      <c r="Q57">
        <f t="shared" si="5"/>
        <v>3.8499999999999943</v>
      </c>
      <c r="R57">
        <f t="shared" si="6"/>
        <v>5.8499999999999943</v>
      </c>
      <c r="S57">
        <f t="shared" si="7"/>
        <v>0.65811965811965778</v>
      </c>
      <c r="T57" t="str">
        <f t="shared" si="8"/>
        <v>No Indication</v>
      </c>
      <c r="U57" t="str">
        <f t="shared" si="9"/>
        <v>No T+M+I</v>
      </c>
      <c r="V57">
        <v>246.6606680428855</v>
      </c>
      <c r="W57">
        <v>247.50391948633282</v>
      </c>
      <c r="X57">
        <f t="shared" si="10"/>
        <v>-0.84325144344731484</v>
      </c>
      <c r="Y57">
        <v>-1.2405714942045794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250</v>
      </c>
      <c r="D58">
        <v>250</v>
      </c>
      <c r="E58">
        <v>245.15</v>
      </c>
      <c r="F58">
        <v>246</v>
      </c>
      <c r="G58">
        <f>_xll.TA_TYPPRICE(D58,E58,F58)</f>
        <v>247.04999999999998</v>
      </c>
      <c r="H58">
        <v>247.30065949893117</v>
      </c>
      <c r="I58" t="str">
        <f t="shared" si="0"/>
        <v>DOWN</v>
      </c>
      <c r="J58">
        <v>250.3695218806327</v>
      </c>
      <c r="K58">
        <v>244.27334850272888</v>
      </c>
      <c r="L58" t="str">
        <f t="shared" si="1"/>
        <v>No Confirmation</v>
      </c>
      <c r="M58" t="str">
        <f t="shared" si="2"/>
        <v>No Trend</v>
      </c>
      <c r="N58">
        <v>46.850050900112137</v>
      </c>
      <c r="O58" t="str">
        <f t="shared" si="3"/>
        <v>No Momentum</v>
      </c>
      <c r="P58" t="str">
        <f t="shared" si="4"/>
        <v>No Trend + Momentum</v>
      </c>
      <c r="Q58">
        <f t="shared" si="5"/>
        <v>0.84999999999999432</v>
      </c>
      <c r="R58">
        <f t="shared" si="6"/>
        <v>4.8499999999999943</v>
      </c>
      <c r="S58">
        <f t="shared" si="7"/>
        <v>0.17525773195876193</v>
      </c>
      <c r="T58" t="str">
        <f t="shared" si="8"/>
        <v>DOWN</v>
      </c>
      <c r="U58" t="str">
        <f t="shared" si="9"/>
        <v>No T+M+I</v>
      </c>
      <c r="V58">
        <v>246.5590268055185</v>
      </c>
      <c r="W58">
        <v>247.39251804290075</v>
      </c>
      <c r="X58">
        <f t="shared" si="10"/>
        <v>-0.83349123738224762</v>
      </c>
      <c r="Y58">
        <v>-1.159155442840113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246.15</v>
      </c>
      <c r="D59">
        <v>250.5</v>
      </c>
      <c r="E59">
        <v>244.5</v>
      </c>
      <c r="F59">
        <v>245</v>
      </c>
      <c r="G59">
        <f>_xll.TA_TYPPRICE(D59,E59,F59)</f>
        <v>246.66666666666666</v>
      </c>
      <c r="H59">
        <v>246.9836630827989</v>
      </c>
      <c r="I59" t="str">
        <f t="shared" si="0"/>
        <v>DOWN</v>
      </c>
      <c r="J59">
        <v>250.39851701826987</v>
      </c>
      <c r="K59">
        <v>244.32371550212247</v>
      </c>
      <c r="L59" t="str">
        <f t="shared" si="1"/>
        <v>No Confirmation</v>
      </c>
      <c r="M59" t="str">
        <f t="shared" si="2"/>
        <v>No Trend</v>
      </c>
      <c r="N59">
        <v>41.862475490655342</v>
      </c>
      <c r="O59" t="str">
        <f t="shared" si="3"/>
        <v>No Momentum</v>
      </c>
      <c r="P59" t="str">
        <f t="shared" si="4"/>
        <v>No Trend + Momentum</v>
      </c>
      <c r="Q59">
        <f t="shared" si="5"/>
        <v>0.5</v>
      </c>
      <c r="R59">
        <f t="shared" si="6"/>
        <v>6</v>
      </c>
      <c r="S59">
        <f t="shared" si="7"/>
        <v>8.3333333333333329E-2</v>
      </c>
      <c r="T59" t="str">
        <f t="shared" si="8"/>
        <v>DOWN</v>
      </c>
      <c r="U59" t="str">
        <f t="shared" si="9"/>
        <v>No T+M+I</v>
      </c>
      <c r="V59">
        <v>246.31917652774644</v>
      </c>
      <c r="W59">
        <v>247.21529448416734</v>
      </c>
      <c r="X59">
        <f t="shared" si="10"/>
        <v>-0.89611795642090897</v>
      </c>
      <c r="Y59">
        <v>-1.1065479455562721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244.15</v>
      </c>
      <c r="D60">
        <v>250</v>
      </c>
      <c r="E60">
        <v>244.15</v>
      </c>
      <c r="F60">
        <v>248</v>
      </c>
      <c r="G60">
        <f>_xll.TA_TYPPRICE(D60,E60,F60)</f>
        <v>247.38333333333333</v>
      </c>
      <c r="H60">
        <v>247.18349820806611</v>
      </c>
      <c r="I60" t="str">
        <f t="shared" si="0"/>
        <v>UP</v>
      </c>
      <c r="J60">
        <v>250.30995768087658</v>
      </c>
      <c r="K60">
        <v>244.28511205720636</v>
      </c>
      <c r="L60" t="str">
        <f t="shared" si="1"/>
        <v>No Confirmation</v>
      </c>
      <c r="M60" t="str">
        <f t="shared" si="2"/>
        <v>No Trend</v>
      </c>
      <c r="N60">
        <v>58.450003446291575</v>
      </c>
      <c r="O60" t="str">
        <f t="shared" si="3"/>
        <v>No Momentum</v>
      </c>
      <c r="P60" t="str">
        <f t="shared" si="4"/>
        <v>No Trend + Momentum</v>
      </c>
      <c r="Q60">
        <f t="shared" si="5"/>
        <v>3.8499999999999943</v>
      </c>
      <c r="R60">
        <f t="shared" si="6"/>
        <v>5.8499999999999943</v>
      </c>
      <c r="S60">
        <f t="shared" si="7"/>
        <v>0.65811965811965778</v>
      </c>
      <c r="T60" t="str">
        <f t="shared" si="8"/>
        <v>No Indication</v>
      </c>
      <c r="U60" t="str">
        <f t="shared" si="9"/>
        <v>No T+M+I</v>
      </c>
      <c r="V60">
        <v>246.57776475424697</v>
      </c>
      <c r="W60">
        <v>247.27342081867346</v>
      </c>
      <c r="X60">
        <f t="shared" si="10"/>
        <v>-0.69565606442648686</v>
      </c>
      <c r="Y60">
        <v>-1.024369569330315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251.85</v>
      </c>
      <c r="D61">
        <v>251.85</v>
      </c>
      <c r="E61">
        <v>245.5</v>
      </c>
      <c r="F61">
        <v>246</v>
      </c>
      <c r="G61">
        <f>_xll.TA_TYPPRICE(D61,E61,F61)</f>
        <v>247.78333333333333</v>
      </c>
      <c r="H61">
        <v>247.48341577069971</v>
      </c>
      <c r="I61" t="str">
        <f t="shared" si="0"/>
        <v>DOWN</v>
      </c>
      <c r="J61">
        <v>250.65218930734844</v>
      </c>
      <c r="K61">
        <v>244.55508715560495</v>
      </c>
      <c r="L61" t="str">
        <f t="shared" si="1"/>
        <v>No Confirmation</v>
      </c>
      <c r="M61" t="str">
        <f t="shared" si="2"/>
        <v>No Trend</v>
      </c>
      <c r="N61">
        <v>47.222298144484313</v>
      </c>
      <c r="O61" t="str">
        <f t="shared" si="3"/>
        <v>No Momentum</v>
      </c>
      <c r="P61" t="str">
        <f t="shared" si="4"/>
        <v>No Trend + Momentum</v>
      </c>
      <c r="Q61">
        <f t="shared" si="5"/>
        <v>0.5</v>
      </c>
      <c r="R61">
        <f t="shared" si="6"/>
        <v>6.3499999999999943</v>
      </c>
      <c r="S61">
        <f t="shared" si="7"/>
        <v>7.8740157480315029E-2</v>
      </c>
      <c r="T61" t="str">
        <f t="shared" si="8"/>
        <v>DOWN</v>
      </c>
      <c r="U61" t="str">
        <f t="shared" si="9"/>
        <v>No T+M+I</v>
      </c>
      <c r="V61">
        <v>246.48887786897819</v>
      </c>
      <c r="W61">
        <v>247.17909335062356</v>
      </c>
      <c r="X61">
        <f t="shared" si="10"/>
        <v>-0.69021548164536739</v>
      </c>
      <c r="Y61">
        <v>-0.95753875179332548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246</v>
      </c>
      <c r="D62">
        <v>251</v>
      </c>
      <c r="E62">
        <v>245</v>
      </c>
      <c r="F62">
        <v>245</v>
      </c>
      <c r="G62">
        <f>_xll.TA_TYPPRICE(D62,E62,F62)</f>
        <v>247</v>
      </c>
      <c r="H62">
        <v>247.24170788534985</v>
      </c>
      <c r="I62" t="str">
        <f t="shared" si="0"/>
        <v>DOWN</v>
      </c>
      <c r="J62">
        <v>250.72948057238213</v>
      </c>
      <c r="K62">
        <v>244.65395667658163</v>
      </c>
      <c r="L62" t="str">
        <f t="shared" si="1"/>
        <v>No Confirmation</v>
      </c>
      <c r="M62" t="str">
        <f t="shared" si="2"/>
        <v>No Trend</v>
      </c>
      <c r="N62">
        <v>42.160630990990761</v>
      </c>
      <c r="O62" t="str">
        <f t="shared" si="3"/>
        <v>No Momentum</v>
      </c>
      <c r="P62" t="str">
        <f t="shared" si="4"/>
        <v>No Trend + Momentum</v>
      </c>
      <c r="Q62">
        <f t="shared" si="5"/>
        <v>0</v>
      </c>
      <c r="R62">
        <f t="shared" si="6"/>
        <v>6</v>
      </c>
      <c r="S62">
        <f t="shared" si="7"/>
        <v>0</v>
      </c>
      <c r="T62" t="str">
        <f t="shared" si="8"/>
        <v>DOWN</v>
      </c>
      <c r="U62" t="str">
        <f t="shared" si="9"/>
        <v>No T+M+I</v>
      </c>
      <c r="V62">
        <v>246.25981973528923</v>
      </c>
      <c r="W62">
        <v>247.01767902835516</v>
      </c>
      <c r="X62">
        <f t="shared" si="10"/>
        <v>-0.75785929306593403</v>
      </c>
      <c r="Y62">
        <v>-0.91760286004784719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247.3</v>
      </c>
      <c r="D63">
        <v>248.5</v>
      </c>
      <c r="E63">
        <v>244.4</v>
      </c>
      <c r="F63">
        <v>245</v>
      </c>
      <c r="G63">
        <f>_xll.TA_TYPPRICE(D63,E63,F63)</f>
        <v>245.96666666666667</v>
      </c>
      <c r="H63">
        <v>246.60418727600825</v>
      </c>
      <c r="I63" t="str">
        <f t="shared" si="0"/>
        <v>DOWN</v>
      </c>
      <c r="J63">
        <v>250.23404044518611</v>
      </c>
      <c r="K63">
        <v>244.5975218595635</v>
      </c>
      <c r="L63" t="str">
        <f t="shared" si="1"/>
        <v>No Confirmation</v>
      </c>
      <c r="M63" t="str">
        <f t="shared" si="2"/>
        <v>No Trend</v>
      </c>
      <c r="N63">
        <v>42.160630990990768</v>
      </c>
      <c r="O63" t="str">
        <f t="shared" si="3"/>
        <v>No Momentum</v>
      </c>
      <c r="P63" t="str">
        <f t="shared" si="4"/>
        <v>No Trend + Momentum</v>
      </c>
      <c r="Q63">
        <f t="shared" si="5"/>
        <v>0.59999999999999432</v>
      </c>
      <c r="R63">
        <f t="shared" si="6"/>
        <v>4.0999999999999943</v>
      </c>
      <c r="S63">
        <f t="shared" si="7"/>
        <v>0.14634146341463297</v>
      </c>
      <c r="T63" t="str">
        <f t="shared" si="8"/>
        <v>DOWN</v>
      </c>
      <c r="U63" t="str">
        <f t="shared" si="9"/>
        <v>No T+M+I</v>
      </c>
      <c r="V63">
        <v>246.0660013144755</v>
      </c>
      <c r="W63">
        <v>246.86822132255108</v>
      </c>
      <c r="X63">
        <f t="shared" si="10"/>
        <v>-0.80222000807557947</v>
      </c>
      <c r="Y63">
        <v>-0.89452628965339365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244.85</v>
      </c>
      <c r="D64">
        <v>248.5</v>
      </c>
      <c r="E64">
        <v>244.3</v>
      </c>
      <c r="F64">
        <v>245</v>
      </c>
      <c r="G64">
        <f>_xll.TA_TYPPRICE(D64,E64,F64)</f>
        <v>245.93333333333331</v>
      </c>
      <c r="H64">
        <v>246.26876030467076</v>
      </c>
      <c r="I64" t="str">
        <f t="shared" si="0"/>
        <v>DOWN</v>
      </c>
      <c r="J64">
        <v>249.84869812403363</v>
      </c>
      <c r="K64">
        <v>244.53140589077162</v>
      </c>
      <c r="L64" t="str">
        <f t="shared" si="1"/>
        <v>No Confirmation</v>
      </c>
      <c r="M64" t="str">
        <f t="shared" si="2"/>
        <v>No Trend</v>
      </c>
      <c r="N64">
        <v>42.160630990990754</v>
      </c>
      <c r="O64" t="str">
        <f t="shared" si="3"/>
        <v>No Momentum</v>
      </c>
      <c r="P64" t="str">
        <f t="shared" si="4"/>
        <v>No Trend + Momentum</v>
      </c>
      <c r="Q64">
        <f t="shared" si="5"/>
        <v>0.69999999999998863</v>
      </c>
      <c r="R64">
        <f t="shared" si="6"/>
        <v>4.1999999999999886</v>
      </c>
      <c r="S64">
        <f t="shared" si="7"/>
        <v>0.16666666666666441</v>
      </c>
      <c r="T64" t="str">
        <f t="shared" si="8"/>
        <v>DOWN</v>
      </c>
      <c r="U64" t="str">
        <f t="shared" si="9"/>
        <v>No T+M+I</v>
      </c>
      <c r="V64">
        <v>245.90200111224851</v>
      </c>
      <c r="W64">
        <v>246.72983455791766</v>
      </c>
      <c r="X64">
        <f t="shared" si="10"/>
        <v>-0.82783344566914252</v>
      </c>
      <c r="Y64">
        <v>-0.8811877208565434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242.2</v>
      </c>
      <c r="D65">
        <v>246.7</v>
      </c>
      <c r="E65">
        <v>242.2</v>
      </c>
      <c r="F65">
        <v>244.55</v>
      </c>
      <c r="G65">
        <f>_xll.TA_TYPPRICE(D65,E65,F65)</f>
        <v>244.48333333333335</v>
      </c>
      <c r="H65">
        <v>245.37604681900206</v>
      </c>
      <c r="I65" t="str">
        <f t="shared" si="0"/>
        <v>DOWN</v>
      </c>
      <c r="J65">
        <v>249.14898742980392</v>
      </c>
      <c r="K65">
        <v>244.01331569282237</v>
      </c>
      <c r="L65" t="str">
        <f t="shared" si="1"/>
        <v>No Confirmation</v>
      </c>
      <c r="M65" t="str">
        <f t="shared" si="2"/>
        <v>No Trend</v>
      </c>
      <c r="N65">
        <v>38.530718732777245</v>
      </c>
      <c r="O65" t="str">
        <f t="shared" si="3"/>
        <v>DOWN</v>
      </c>
      <c r="P65" t="str">
        <f t="shared" si="4"/>
        <v>No Trend + Momentum</v>
      </c>
      <c r="Q65">
        <f t="shared" si="5"/>
        <v>2.3500000000000227</v>
      </c>
      <c r="R65">
        <f t="shared" si="6"/>
        <v>4.5</v>
      </c>
      <c r="S65">
        <f t="shared" si="7"/>
        <v>0.52222222222222725</v>
      </c>
      <c r="T65" t="str">
        <f t="shared" si="8"/>
        <v>No Indication</v>
      </c>
      <c r="U65" t="str">
        <f t="shared" si="9"/>
        <v>No T+M+I</v>
      </c>
      <c r="V65">
        <v>245.69400094113337</v>
      </c>
      <c r="W65">
        <v>246.56836533140523</v>
      </c>
      <c r="X65">
        <f t="shared" si="10"/>
        <v>-0.87436439027186452</v>
      </c>
      <c r="Y65">
        <v>-0.87982305473960765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245</v>
      </c>
      <c r="D66">
        <v>247.9</v>
      </c>
      <c r="E66">
        <v>244.15</v>
      </c>
      <c r="F66">
        <v>246</v>
      </c>
      <c r="G66">
        <f>_xll.TA_TYPPRICE(D66,E66,F66)</f>
        <v>246.01666666666665</v>
      </c>
      <c r="H66">
        <v>245.69635674283435</v>
      </c>
      <c r="I66" t="str">
        <f t="shared" si="0"/>
        <v>UP</v>
      </c>
      <c r="J66">
        <v>248.87143466762527</v>
      </c>
      <c r="K66">
        <v>244.04368998330628</v>
      </c>
      <c r="L66" t="str">
        <f t="shared" si="1"/>
        <v>No Confirmation</v>
      </c>
      <c r="M66" t="str">
        <f t="shared" si="2"/>
        <v>No Trend</v>
      </c>
      <c r="N66">
        <v>54.358348352070884</v>
      </c>
      <c r="O66" t="str">
        <f t="shared" si="3"/>
        <v>No Momentum</v>
      </c>
      <c r="P66" t="str">
        <f t="shared" si="4"/>
        <v>No Trend + Momentum</v>
      </c>
      <c r="Q66">
        <f t="shared" si="5"/>
        <v>1.8499999999999943</v>
      </c>
      <c r="R66">
        <f t="shared" si="6"/>
        <v>3.75</v>
      </c>
      <c r="S66">
        <f t="shared" si="7"/>
        <v>0.49333333333333179</v>
      </c>
      <c r="T66" t="str">
        <f t="shared" si="8"/>
        <v>No Indication</v>
      </c>
      <c r="U66" t="str">
        <f t="shared" si="9"/>
        <v>No T+M+I</v>
      </c>
      <c r="V66">
        <v>245.74107771942053</v>
      </c>
      <c r="W66">
        <v>246.5262641957456</v>
      </c>
      <c r="X66">
        <f t="shared" si="10"/>
        <v>-0.785186476325066</v>
      </c>
      <c r="Y66">
        <v>-0.86089573905669936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246.45</v>
      </c>
      <c r="D67">
        <v>251</v>
      </c>
      <c r="E67">
        <v>246.45</v>
      </c>
      <c r="F67">
        <v>248.2</v>
      </c>
      <c r="G67">
        <f>_xll.TA_TYPPRICE(D67,E67,F67)</f>
        <v>248.54999999999998</v>
      </c>
      <c r="H67">
        <v>247.12317837141717</v>
      </c>
      <c r="I67" t="str">
        <f t="shared" ref="I67:I104" si="20">IF(F67&gt;H67,"UP","DOWN")</f>
        <v>UP</v>
      </c>
      <c r="J67">
        <v>249.34444918593076</v>
      </c>
      <c r="K67">
        <v>244.57842554257155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69.333857220990822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1.75</v>
      </c>
      <c r="R67">
        <f t="shared" ref="R67:R104" si="26">D67-E67</f>
        <v>4.5500000000000114</v>
      </c>
      <c r="S67">
        <f t="shared" ref="S67:S104" si="27">Q67/R67</f>
        <v>0.38461538461538364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246.11937345489429</v>
      </c>
      <c r="W67">
        <v>246.65024462569036</v>
      </c>
      <c r="X67">
        <f t="shared" ref="X67:X104" si="30">V67-W67</f>
        <v>-0.53087117079607538</v>
      </c>
      <c r="Y67">
        <v>-0.79489082540457456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246.15</v>
      </c>
      <c r="D68">
        <v>249.35</v>
      </c>
      <c r="E68">
        <v>240.1</v>
      </c>
      <c r="F68">
        <v>243.7</v>
      </c>
      <c r="G68">
        <f>_xll.TA_TYPPRICE(D68,E68,F68)</f>
        <v>244.38333333333333</v>
      </c>
      <c r="H68">
        <v>245.75325585237525</v>
      </c>
      <c r="I68" t="str">
        <f t="shared" si="20"/>
        <v>DOWN</v>
      </c>
      <c r="J68">
        <v>249.34568270016837</v>
      </c>
      <c r="K68">
        <v>243.58321986644455</v>
      </c>
      <c r="L68" t="str">
        <f t="shared" si="21"/>
        <v>No Confirmation</v>
      </c>
      <c r="M68" t="str">
        <f t="shared" si="22"/>
        <v>No Trend</v>
      </c>
      <c r="N68">
        <v>37.703592937854147</v>
      </c>
      <c r="O68" t="str">
        <f t="shared" si="23"/>
        <v>DOWN</v>
      </c>
      <c r="P68" t="str">
        <f t="shared" si="24"/>
        <v>No Trend + Momentum</v>
      </c>
      <c r="Q68">
        <f t="shared" si="25"/>
        <v>3.5999999999999943</v>
      </c>
      <c r="R68">
        <f t="shared" si="26"/>
        <v>9.25</v>
      </c>
      <c r="S68">
        <f t="shared" si="27"/>
        <v>0.3891891891891886</v>
      </c>
      <c r="T68" t="str">
        <f t="shared" si="28"/>
        <v>No Indication</v>
      </c>
      <c r="U68" t="str">
        <f t="shared" si="29"/>
        <v>No T+M+I</v>
      </c>
      <c r="V68">
        <v>245.74716215414131</v>
      </c>
      <c r="W68">
        <v>246.43170798675033</v>
      </c>
      <c r="X68">
        <f t="shared" si="30"/>
        <v>-0.68454583260901813</v>
      </c>
      <c r="Y68">
        <v>-0.7728218268454633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242.4</v>
      </c>
      <c r="D69">
        <v>246.45</v>
      </c>
      <c r="E69">
        <v>242.3</v>
      </c>
      <c r="F69">
        <v>245.05</v>
      </c>
      <c r="G69">
        <f>_xll.TA_TYPPRICE(D69,E69,F69)</f>
        <v>244.6</v>
      </c>
      <c r="H69">
        <v>245.17662792618762</v>
      </c>
      <c r="I69" t="str">
        <f t="shared" si="20"/>
        <v>DOWN</v>
      </c>
      <c r="J69">
        <v>248.70219765568652</v>
      </c>
      <c r="K69">
        <v>243.29805989612353</v>
      </c>
      <c r="L69" t="str">
        <f t="shared" si="21"/>
        <v>No Confirmation</v>
      </c>
      <c r="M69" t="str">
        <f t="shared" si="22"/>
        <v>No Trend</v>
      </c>
      <c r="N69">
        <v>46.804123198805669</v>
      </c>
      <c r="O69" t="str">
        <f t="shared" si="23"/>
        <v>No Momentum</v>
      </c>
      <c r="P69" t="str">
        <f t="shared" si="24"/>
        <v>No Trend + Momentum</v>
      </c>
      <c r="Q69">
        <f t="shared" si="25"/>
        <v>2.75</v>
      </c>
      <c r="R69">
        <f t="shared" si="26"/>
        <v>4.1499999999999773</v>
      </c>
      <c r="S69">
        <f t="shared" si="27"/>
        <v>0.66265060240964213</v>
      </c>
      <c r="T69" t="str">
        <f t="shared" si="28"/>
        <v>No Indication</v>
      </c>
      <c r="U69" t="str">
        <f t="shared" si="29"/>
        <v>No T+M+I</v>
      </c>
      <c r="V69">
        <v>245.63990643811957</v>
      </c>
      <c r="W69">
        <v>246.32935924699103</v>
      </c>
      <c r="X69">
        <f t="shared" si="30"/>
        <v>-0.68945280887146509</v>
      </c>
      <c r="Y69">
        <v>-0.75614802325066366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246</v>
      </c>
      <c r="D70">
        <v>251.4</v>
      </c>
      <c r="E70">
        <v>246</v>
      </c>
      <c r="F70">
        <v>247.75</v>
      </c>
      <c r="G70">
        <f>_xll.TA_TYPPRICE(D70,E70,F70)</f>
        <v>248.38333333333333</v>
      </c>
      <c r="H70">
        <v>246.77998062976047</v>
      </c>
      <c r="I70" t="str">
        <f t="shared" si="20"/>
        <v>UP</v>
      </c>
      <c r="J70">
        <v>249.30170928775618</v>
      </c>
      <c r="K70">
        <v>243.8984910303183</v>
      </c>
      <c r="L70" t="str">
        <f t="shared" si="21"/>
        <v>No Confirmation</v>
      </c>
      <c r="M70" t="str">
        <f t="shared" si="22"/>
        <v>No Trend</v>
      </c>
      <c r="N70">
        <v>61.034681472831018</v>
      </c>
      <c r="O70" t="str">
        <f t="shared" si="23"/>
        <v>UP</v>
      </c>
      <c r="P70" t="str">
        <f t="shared" si="24"/>
        <v>No Trend + Momentum</v>
      </c>
      <c r="Q70">
        <f t="shared" si="25"/>
        <v>1.75</v>
      </c>
      <c r="R70">
        <f t="shared" si="26"/>
        <v>5.4000000000000057</v>
      </c>
      <c r="S70">
        <f t="shared" si="27"/>
        <v>0.32407407407407374</v>
      </c>
      <c r="T70" t="str">
        <f t="shared" si="28"/>
        <v>No Indication</v>
      </c>
      <c r="U70" t="str">
        <f t="shared" si="29"/>
        <v>No T+M+I</v>
      </c>
      <c r="V70">
        <v>245.96453621687041</v>
      </c>
      <c r="W70">
        <v>246.43459189536208</v>
      </c>
      <c r="X70">
        <f t="shared" si="30"/>
        <v>-0.47005567849166141</v>
      </c>
      <c r="Y70">
        <v>-0.69892955429886316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247.05</v>
      </c>
      <c r="D71">
        <v>248</v>
      </c>
      <c r="E71">
        <v>241.5</v>
      </c>
      <c r="F71">
        <v>243.9</v>
      </c>
      <c r="G71">
        <f>_xll.TA_TYPPRICE(D71,E71,F71)</f>
        <v>244.46666666666667</v>
      </c>
      <c r="H71">
        <v>245.62332364821356</v>
      </c>
      <c r="I71" t="str">
        <f t="shared" si="20"/>
        <v>DOWN</v>
      </c>
      <c r="J71">
        <v>249.01244055714369</v>
      </c>
      <c r="K71">
        <v>243.36549302358091</v>
      </c>
      <c r="L71" t="str">
        <f t="shared" si="21"/>
        <v>No Confirmation</v>
      </c>
      <c r="M71" t="str">
        <f t="shared" si="22"/>
        <v>No Trend</v>
      </c>
      <c r="N71">
        <v>41.328558068161485</v>
      </c>
      <c r="O71" t="str">
        <f t="shared" si="23"/>
        <v>No Momentum</v>
      </c>
      <c r="P71" t="str">
        <f t="shared" si="24"/>
        <v>No Trend + Momentum</v>
      </c>
      <c r="Q71">
        <f t="shared" si="25"/>
        <v>2.4000000000000057</v>
      </c>
      <c r="R71">
        <f t="shared" si="26"/>
        <v>6.5</v>
      </c>
      <c r="S71">
        <f t="shared" si="27"/>
        <v>0.36923076923077008</v>
      </c>
      <c r="T71" t="str">
        <f t="shared" si="28"/>
        <v>No Indication</v>
      </c>
      <c r="U71" t="str">
        <f t="shared" si="29"/>
        <v>No T+M+I</v>
      </c>
      <c r="V71">
        <v>245.64691526042881</v>
      </c>
      <c r="W71">
        <v>246.24684434755747</v>
      </c>
      <c r="X71">
        <f t="shared" si="30"/>
        <v>-0.59992908712865756</v>
      </c>
      <c r="Y71">
        <v>-0.67912946086482207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242</v>
      </c>
      <c r="D72">
        <v>246.8</v>
      </c>
      <c r="E72">
        <v>241.1</v>
      </c>
      <c r="F72">
        <v>242</v>
      </c>
      <c r="G72">
        <f>_xll.TA_TYPPRICE(D72,E72,F72)</f>
        <v>243.29999999999998</v>
      </c>
      <c r="H72">
        <v>244.46166182410678</v>
      </c>
      <c r="I72" t="str">
        <f t="shared" si="20"/>
        <v>DOWN</v>
      </c>
      <c r="J72">
        <v>248.52078710000066</v>
      </c>
      <c r="K72">
        <v>242.86205012945183</v>
      </c>
      <c r="L72" t="str">
        <f t="shared" si="21"/>
        <v>DOWN</v>
      </c>
      <c r="M72" t="str">
        <f t="shared" si="22"/>
        <v>DOWN</v>
      </c>
      <c r="N72">
        <v>34.46425704076497</v>
      </c>
      <c r="O72" t="str">
        <f t="shared" si="23"/>
        <v>DOWN</v>
      </c>
      <c r="P72" t="str">
        <f t="shared" si="24"/>
        <v>DOWN</v>
      </c>
      <c r="Q72">
        <f t="shared" si="25"/>
        <v>0.90000000000000568</v>
      </c>
      <c r="R72">
        <f t="shared" si="26"/>
        <v>5.7000000000000171</v>
      </c>
      <c r="S72">
        <f t="shared" si="27"/>
        <v>0.15789473684210578</v>
      </c>
      <c r="T72" t="str">
        <f t="shared" si="28"/>
        <v>DOWN</v>
      </c>
      <c r="U72" t="str">
        <f t="shared" si="29"/>
        <v>DOWN</v>
      </c>
      <c r="V72">
        <v>245.085851374209</v>
      </c>
      <c r="W72">
        <v>245.93226328477544</v>
      </c>
      <c r="X72">
        <f t="shared" si="30"/>
        <v>-0.84641191056644516</v>
      </c>
      <c r="Y72">
        <v>-0.71258595080514664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242</v>
      </c>
      <c r="D73">
        <v>246.4</v>
      </c>
      <c r="E73">
        <v>235.55</v>
      </c>
      <c r="F73">
        <v>235.6</v>
      </c>
      <c r="G73">
        <f>_xll.TA_TYPPRICE(D73,E73,F73)</f>
        <v>239.18333333333337</v>
      </c>
      <c r="H73">
        <v>241.82249757872006</v>
      </c>
      <c r="I73" t="str">
        <f t="shared" si="20"/>
        <v>DOWN</v>
      </c>
      <c r="J73">
        <v>248.0495010777783</v>
      </c>
      <c r="K73">
        <v>241.23715010068477</v>
      </c>
      <c r="L73" t="str">
        <f t="shared" si="21"/>
        <v>DOWN</v>
      </c>
      <c r="M73" t="str">
        <f t="shared" si="22"/>
        <v>DOWN</v>
      </c>
      <c r="N73">
        <v>20.281079850139601</v>
      </c>
      <c r="O73" t="str">
        <f t="shared" si="23"/>
        <v>DOWN</v>
      </c>
      <c r="P73" t="str">
        <f t="shared" si="24"/>
        <v>DOWN</v>
      </c>
      <c r="Q73">
        <f t="shared" si="25"/>
        <v>4.9999999999982947E-2</v>
      </c>
      <c r="R73">
        <f t="shared" si="26"/>
        <v>10.849999999999994</v>
      </c>
      <c r="S73">
        <f t="shared" si="27"/>
        <v>4.608294930874007E-3</v>
      </c>
      <c r="T73" t="str">
        <f t="shared" si="28"/>
        <v>DOWN</v>
      </c>
      <c r="U73" t="str">
        <f t="shared" si="29"/>
        <v>DOWN</v>
      </c>
      <c r="V73">
        <v>243.6264896243307</v>
      </c>
      <c r="W73">
        <v>245.16691044886616</v>
      </c>
      <c r="X73">
        <f t="shared" si="30"/>
        <v>-1.5404208245354596</v>
      </c>
      <c r="Y73">
        <v>-0.87815292555120927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236.3</v>
      </c>
      <c r="D74">
        <v>240.2</v>
      </c>
      <c r="E74">
        <v>230.85</v>
      </c>
      <c r="F74">
        <v>239</v>
      </c>
      <c r="G74">
        <f>_xll.TA_TYPPRICE(D74,E74,F74)</f>
        <v>236.68333333333331</v>
      </c>
      <c r="H74">
        <v>239.2529154560267</v>
      </c>
      <c r="I74" t="str">
        <f t="shared" si="20"/>
        <v>DOWN</v>
      </c>
      <c r="J74">
        <v>246.30516750493868</v>
      </c>
      <c r="K74">
        <v>238.92889452275483</v>
      </c>
      <c r="L74" t="str">
        <f t="shared" si="21"/>
        <v>No Confirmation</v>
      </c>
      <c r="M74" t="str">
        <f t="shared" si="22"/>
        <v>No Trend</v>
      </c>
      <c r="N74">
        <v>37.39107266428524</v>
      </c>
      <c r="O74" t="str">
        <f t="shared" si="23"/>
        <v>DOWN</v>
      </c>
      <c r="P74" t="str">
        <f t="shared" si="24"/>
        <v>No Trend + Momentum</v>
      </c>
      <c r="Q74">
        <f t="shared" si="25"/>
        <v>8.1500000000000057</v>
      </c>
      <c r="R74">
        <f t="shared" si="26"/>
        <v>9.3499999999999943</v>
      </c>
      <c r="S74">
        <f t="shared" si="27"/>
        <v>0.87165775401069634</v>
      </c>
      <c r="T74" t="str">
        <f t="shared" si="28"/>
        <v>UP</v>
      </c>
      <c r="U74" t="str">
        <f t="shared" si="29"/>
        <v>No T+M+I</v>
      </c>
      <c r="V74">
        <v>242.91472198981828</v>
      </c>
      <c r="W74">
        <v>244.71010226746867</v>
      </c>
      <c r="X74">
        <f t="shared" si="30"/>
        <v>-1.7953802776503949</v>
      </c>
      <c r="Y74">
        <v>-1.0615983959710464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242.7</v>
      </c>
      <c r="D75">
        <v>243</v>
      </c>
      <c r="E75">
        <v>237.2</v>
      </c>
      <c r="F75">
        <v>239.4</v>
      </c>
      <c r="G75">
        <f>_xll.TA_TYPPRICE(D75,E75,F75)</f>
        <v>239.86666666666667</v>
      </c>
      <c r="H75">
        <v>239.55979106134669</v>
      </c>
      <c r="I75" t="str">
        <f t="shared" si="20"/>
        <v>DOWN</v>
      </c>
      <c r="J75">
        <v>245.57068583717452</v>
      </c>
      <c r="K75">
        <v>238.54469573992043</v>
      </c>
      <c r="L75" t="str">
        <f t="shared" si="21"/>
        <v>No Confirmation</v>
      </c>
      <c r="M75" t="str">
        <f t="shared" si="22"/>
        <v>No Trend</v>
      </c>
      <c r="N75">
        <v>39.30673947988825</v>
      </c>
      <c r="O75" t="str">
        <f t="shared" si="23"/>
        <v>DOWN</v>
      </c>
      <c r="P75" t="str">
        <f t="shared" si="24"/>
        <v>No Trend + Momentum</v>
      </c>
      <c r="Q75">
        <f t="shared" si="25"/>
        <v>2.2000000000000171</v>
      </c>
      <c r="R75">
        <f t="shared" si="26"/>
        <v>5.8000000000000114</v>
      </c>
      <c r="S75">
        <f t="shared" si="27"/>
        <v>0.37931034482758841</v>
      </c>
      <c r="T75" t="str">
        <f t="shared" si="28"/>
        <v>No Indication</v>
      </c>
      <c r="U75" t="str">
        <f t="shared" si="29"/>
        <v>No T+M+I</v>
      </c>
      <c r="V75">
        <v>242.37399552984624</v>
      </c>
      <c r="W75">
        <v>244.31676135876728</v>
      </c>
      <c r="X75">
        <f t="shared" si="30"/>
        <v>-1.9427658289210399</v>
      </c>
      <c r="Y75">
        <v>-1.237831882561045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234.25</v>
      </c>
      <c r="D76">
        <v>245.95</v>
      </c>
      <c r="E76">
        <v>234.25</v>
      </c>
      <c r="F76">
        <v>242.05</v>
      </c>
      <c r="G76">
        <f>_xll.TA_TYPPRICE(D76,E76,F76)</f>
        <v>240.75</v>
      </c>
      <c r="H76">
        <v>240.15489553067334</v>
      </c>
      <c r="I76" t="str">
        <f t="shared" si="20"/>
        <v>UP</v>
      </c>
      <c r="J76">
        <v>245.65497787335795</v>
      </c>
      <c r="K76">
        <v>237.59031890882699</v>
      </c>
      <c r="L76" t="str">
        <f t="shared" si="21"/>
        <v>No Confirmation</v>
      </c>
      <c r="M76" t="str">
        <f t="shared" si="22"/>
        <v>No Trend</v>
      </c>
      <c r="N76">
        <v>51.576493213214192</v>
      </c>
      <c r="O76" t="str">
        <f t="shared" si="23"/>
        <v>No Momentum</v>
      </c>
      <c r="P76" t="str">
        <f t="shared" si="24"/>
        <v>No Trend + Momentum</v>
      </c>
      <c r="Q76">
        <f t="shared" si="25"/>
        <v>7.8000000000000114</v>
      </c>
      <c r="R76">
        <f t="shared" si="26"/>
        <v>11.699999999999989</v>
      </c>
      <c r="S76">
        <f t="shared" si="27"/>
        <v>0.66666666666666829</v>
      </c>
      <c r="T76" t="str">
        <f t="shared" si="28"/>
        <v>No Indication</v>
      </c>
      <c r="U76" t="str">
        <f t="shared" si="29"/>
        <v>No T+M+I</v>
      </c>
      <c r="V76">
        <v>242.32415006371605</v>
      </c>
      <c r="W76">
        <v>244.14885310996971</v>
      </c>
      <c r="X76">
        <f t="shared" si="30"/>
        <v>-1.82470304625366</v>
      </c>
      <c r="Y76">
        <v>-1.355206115299568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244.9</v>
      </c>
      <c r="D77">
        <v>248.9</v>
      </c>
      <c r="E77">
        <v>236.5</v>
      </c>
      <c r="F77">
        <v>242.4</v>
      </c>
      <c r="G77">
        <f>_xll.TA_TYPPRICE(D77,E77,F77)</f>
        <v>242.6</v>
      </c>
      <c r="H77">
        <v>241.37744776533668</v>
      </c>
      <c r="I77" t="str">
        <f t="shared" si="20"/>
        <v>UP</v>
      </c>
      <c r="J77">
        <v>246.37609390150064</v>
      </c>
      <c r="K77">
        <v>237.34802581797655</v>
      </c>
      <c r="L77" t="str">
        <f t="shared" si="21"/>
        <v>No Confirmation</v>
      </c>
      <c r="M77" t="str">
        <f t="shared" si="22"/>
        <v>No Trend</v>
      </c>
      <c r="N77">
        <v>53.140453224061915</v>
      </c>
      <c r="O77" t="str">
        <f t="shared" si="23"/>
        <v>No Momentum</v>
      </c>
      <c r="P77" t="str">
        <f t="shared" si="24"/>
        <v>No Trend + Momentum</v>
      </c>
      <c r="Q77">
        <f t="shared" si="25"/>
        <v>5.9000000000000057</v>
      </c>
      <c r="R77">
        <f t="shared" si="26"/>
        <v>12.400000000000006</v>
      </c>
      <c r="S77">
        <f t="shared" si="27"/>
        <v>0.47580645161290347</v>
      </c>
      <c r="T77" t="str">
        <f t="shared" si="28"/>
        <v>No Indication</v>
      </c>
      <c r="U77" t="str">
        <f t="shared" si="29"/>
        <v>No T+M+I</v>
      </c>
      <c r="V77">
        <v>242.3358192846828</v>
      </c>
      <c r="W77">
        <v>244.01930843515714</v>
      </c>
      <c r="X77">
        <f t="shared" si="30"/>
        <v>-1.6834891504743439</v>
      </c>
      <c r="Y77">
        <v>-1.4208627223345232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240.1</v>
      </c>
      <c r="D78">
        <v>243.7</v>
      </c>
      <c r="E78">
        <v>238.8</v>
      </c>
      <c r="F78">
        <v>242.25</v>
      </c>
      <c r="G78">
        <f>_xll.TA_TYPPRICE(D78,E78,F78)</f>
        <v>241.58333333333334</v>
      </c>
      <c r="H78">
        <v>241.48039054933503</v>
      </c>
      <c r="I78" t="str">
        <f t="shared" si="20"/>
        <v>UP</v>
      </c>
      <c r="J78">
        <v>245.78140636783382</v>
      </c>
      <c r="K78">
        <v>237.6706867473151</v>
      </c>
      <c r="L78" t="str">
        <f t="shared" si="21"/>
        <v>No Confirmation</v>
      </c>
      <c r="M78" t="str">
        <f t="shared" si="22"/>
        <v>No Trend</v>
      </c>
      <c r="N78">
        <v>52.236641682850994</v>
      </c>
      <c r="O78" t="str">
        <f t="shared" si="23"/>
        <v>No Momentum</v>
      </c>
      <c r="P78" t="str">
        <f t="shared" si="24"/>
        <v>No Trend + Momentum</v>
      </c>
      <c r="Q78">
        <f t="shared" si="25"/>
        <v>3.4499999999999886</v>
      </c>
      <c r="R78">
        <f t="shared" si="26"/>
        <v>4.8999999999999773</v>
      </c>
      <c r="S78">
        <f t="shared" si="27"/>
        <v>0.70408163265306212</v>
      </c>
      <c r="T78" t="str">
        <f t="shared" si="28"/>
        <v>No Indication</v>
      </c>
      <c r="U78" t="str">
        <f t="shared" si="29"/>
        <v>No T+M+I</v>
      </c>
      <c r="V78">
        <v>242.32261631780852</v>
      </c>
      <c r="W78">
        <v>243.88824855107143</v>
      </c>
      <c r="X78">
        <f t="shared" si="30"/>
        <v>-1.5656322332629031</v>
      </c>
      <c r="Y78">
        <v>-1.4498166245201991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240.8</v>
      </c>
      <c r="D79">
        <v>245</v>
      </c>
      <c r="E79">
        <v>239</v>
      </c>
      <c r="F79">
        <v>241.8</v>
      </c>
      <c r="G79">
        <f>_xll.TA_TYPPRICE(D79,E79,F79)</f>
        <v>241.93333333333331</v>
      </c>
      <c r="H79">
        <v>241.70686194133418</v>
      </c>
      <c r="I79" t="str">
        <f t="shared" si="20"/>
        <v>UP</v>
      </c>
      <c r="J79">
        <v>245.60776050831521</v>
      </c>
      <c r="K79">
        <v>237.96608969235618</v>
      </c>
      <c r="L79" t="str">
        <f t="shared" si="21"/>
        <v>No Confirmation</v>
      </c>
      <c r="M79" t="str">
        <f t="shared" si="22"/>
        <v>No Trend</v>
      </c>
      <c r="N79">
        <v>49.104745476838765</v>
      </c>
      <c r="O79" t="str">
        <f t="shared" si="23"/>
        <v>No Momentum</v>
      </c>
      <c r="P79" t="str">
        <f t="shared" si="24"/>
        <v>No Trend + Momentum</v>
      </c>
      <c r="Q79">
        <f t="shared" si="25"/>
        <v>2.8000000000000114</v>
      </c>
      <c r="R79">
        <f t="shared" si="26"/>
        <v>6</v>
      </c>
      <c r="S79">
        <f t="shared" si="27"/>
        <v>0.46666666666666856</v>
      </c>
      <c r="T79" t="str">
        <f t="shared" si="28"/>
        <v>No Indication</v>
      </c>
      <c r="U79" t="str">
        <f t="shared" si="29"/>
        <v>No T+M+I</v>
      </c>
      <c r="V79">
        <v>242.24221380737646</v>
      </c>
      <c r="W79">
        <v>243.73356347321428</v>
      </c>
      <c r="X79">
        <f t="shared" si="30"/>
        <v>-1.4913496658378165</v>
      </c>
      <c r="Y79">
        <v>-1.4581232327837226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241.75</v>
      </c>
      <c r="D80">
        <v>246.45</v>
      </c>
      <c r="E80">
        <v>240.35</v>
      </c>
      <c r="F80">
        <v>240.35</v>
      </c>
      <c r="G80">
        <f>_xll.TA_TYPPRICE(D80,E80,F80)</f>
        <v>242.38333333333333</v>
      </c>
      <c r="H80">
        <v>242.04509763733375</v>
      </c>
      <c r="I80" t="str">
        <f t="shared" si="20"/>
        <v>DOWN</v>
      </c>
      <c r="J80">
        <v>245.79492483980073</v>
      </c>
      <c r="K80">
        <v>238.49584753849925</v>
      </c>
      <c r="L80" t="str">
        <f t="shared" si="21"/>
        <v>No Confirmation</v>
      </c>
      <c r="M80" t="str">
        <f t="shared" si="22"/>
        <v>No Trend</v>
      </c>
      <c r="N80">
        <v>39.553100945075634</v>
      </c>
      <c r="O80" t="str">
        <f t="shared" si="23"/>
        <v>DOWN</v>
      </c>
      <c r="P80" t="str">
        <f t="shared" si="24"/>
        <v>No Trend + Momentum</v>
      </c>
      <c r="Q80">
        <f t="shared" si="25"/>
        <v>0</v>
      </c>
      <c r="R80">
        <f t="shared" si="26"/>
        <v>6.0999999999999943</v>
      </c>
      <c r="S80">
        <f t="shared" si="27"/>
        <v>0</v>
      </c>
      <c r="T80" t="str">
        <f t="shared" si="28"/>
        <v>DOWN</v>
      </c>
      <c r="U80" t="str">
        <f t="shared" si="29"/>
        <v>No T+M+I</v>
      </c>
      <c r="V80">
        <v>241.95110399085701</v>
      </c>
      <c r="W80">
        <v>243.48292914186507</v>
      </c>
      <c r="X80">
        <f t="shared" si="30"/>
        <v>-1.5318251510080643</v>
      </c>
      <c r="Y80">
        <v>-1.4728636164285909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243</v>
      </c>
      <c r="D81">
        <v>245</v>
      </c>
      <c r="E81">
        <v>239.1</v>
      </c>
      <c r="F81">
        <v>242.1</v>
      </c>
      <c r="G81">
        <f>_xll.TA_TYPPRICE(D81,E81,F81)</f>
        <v>242.06666666666669</v>
      </c>
      <c r="H81">
        <v>242.05588215200021</v>
      </c>
      <c r="I81" t="str">
        <f t="shared" si="20"/>
        <v>UP</v>
      </c>
      <c r="J81">
        <v>245.61827487540057</v>
      </c>
      <c r="K81">
        <v>238.63010364105497</v>
      </c>
      <c r="L81" t="str">
        <f t="shared" si="21"/>
        <v>No Confirmation</v>
      </c>
      <c r="M81" t="str">
        <f t="shared" si="22"/>
        <v>No Trend</v>
      </c>
      <c r="N81">
        <v>53.266937980939865</v>
      </c>
      <c r="O81" t="str">
        <f t="shared" si="23"/>
        <v>No Momentum</v>
      </c>
      <c r="P81" t="str">
        <f t="shared" si="24"/>
        <v>No Trend + Momentum</v>
      </c>
      <c r="Q81">
        <f t="shared" si="25"/>
        <v>3</v>
      </c>
      <c r="R81">
        <f t="shared" si="26"/>
        <v>5.9000000000000057</v>
      </c>
      <c r="S81">
        <f t="shared" si="27"/>
        <v>0.50847457627118597</v>
      </c>
      <c r="T81" t="str">
        <f t="shared" si="28"/>
        <v>No Indication</v>
      </c>
      <c r="U81" t="str">
        <f t="shared" si="29"/>
        <v>No T+M+I</v>
      </c>
      <c r="V81">
        <v>241.9740110691867</v>
      </c>
      <c r="W81">
        <v>243.38048994617137</v>
      </c>
      <c r="X81">
        <f t="shared" si="30"/>
        <v>-1.4064788769846643</v>
      </c>
      <c r="Y81">
        <v>-1.4595866685398056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241</v>
      </c>
      <c r="D82">
        <v>244.95</v>
      </c>
      <c r="E82">
        <v>239.55</v>
      </c>
      <c r="F82">
        <v>240.2</v>
      </c>
      <c r="G82">
        <f>_xll.TA_TYPPRICE(D82,E82,F82)</f>
        <v>241.56666666666669</v>
      </c>
      <c r="H82">
        <v>241.81127440933346</v>
      </c>
      <c r="I82" t="str">
        <f t="shared" si="20"/>
        <v>DOWN</v>
      </c>
      <c r="J82">
        <v>245.46976934753377</v>
      </c>
      <c r="K82">
        <v>238.83452505415386</v>
      </c>
      <c r="L82" t="str">
        <f t="shared" si="21"/>
        <v>No Confirmation</v>
      </c>
      <c r="M82" t="str">
        <f t="shared" si="22"/>
        <v>No Trend</v>
      </c>
      <c r="N82">
        <v>40.727053970689575</v>
      </c>
      <c r="O82" t="str">
        <f t="shared" si="23"/>
        <v>No Momentum</v>
      </c>
      <c r="P82" t="str">
        <f t="shared" si="24"/>
        <v>No Trend + Momentum</v>
      </c>
      <c r="Q82">
        <f t="shared" si="25"/>
        <v>0.64999999999997726</v>
      </c>
      <c r="R82">
        <f t="shared" si="26"/>
        <v>5.3999999999999773</v>
      </c>
      <c r="S82">
        <f t="shared" si="27"/>
        <v>0.12037037037036667</v>
      </c>
      <c r="T82" t="str">
        <f t="shared" si="28"/>
        <v>DOWN</v>
      </c>
      <c r="U82" t="str">
        <f t="shared" si="29"/>
        <v>No T+M+I</v>
      </c>
      <c r="V82">
        <v>241.70108628931183</v>
      </c>
      <c r="W82">
        <v>243.14489809830681</v>
      </c>
      <c r="X82">
        <f t="shared" si="30"/>
        <v>-1.4438118089949796</v>
      </c>
      <c r="Y82">
        <v>-1.4564316966308404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240.75</v>
      </c>
      <c r="D83">
        <v>247.4</v>
      </c>
      <c r="E83">
        <v>239.4</v>
      </c>
      <c r="F83">
        <v>243.1</v>
      </c>
      <c r="G83">
        <f>_xll.TA_TYPPRICE(D83,E83,F83)</f>
        <v>243.29999999999998</v>
      </c>
      <c r="H83">
        <v>242.55563720466671</v>
      </c>
      <c r="I83" t="str">
        <f t="shared" si="20"/>
        <v>UP</v>
      </c>
      <c r="J83">
        <v>245.89870949252628</v>
      </c>
      <c r="K83">
        <v>238.96018615323078</v>
      </c>
      <c r="L83" t="str">
        <f t="shared" si="21"/>
        <v>No Confirmation</v>
      </c>
      <c r="M83" t="str">
        <f t="shared" si="22"/>
        <v>No Trend</v>
      </c>
      <c r="N83">
        <v>59.098093996445691</v>
      </c>
      <c r="O83" t="str">
        <f t="shared" si="23"/>
        <v>No Momentum</v>
      </c>
      <c r="P83" t="str">
        <f t="shared" si="24"/>
        <v>No Trend + Momentum</v>
      </c>
      <c r="Q83">
        <f t="shared" si="25"/>
        <v>3.6999999999999886</v>
      </c>
      <c r="R83">
        <f t="shared" si="26"/>
        <v>8</v>
      </c>
      <c r="S83">
        <f t="shared" si="27"/>
        <v>0.46249999999999858</v>
      </c>
      <c r="T83" t="str">
        <f t="shared" si="28"/>
        <v>No Indication</v>
      </c>
      <c r="U83" t="str">
        <f t="shared" si="29"/>
        <v>No T+M+I</v>
      </c>
      <c r="V83">
        <v>241.91630378326386</v>
      </c>
      <c r="W83">
        <v>243.14157231324705</v>
      </c>
      <c r="X83">
        <f t="shared" si="30"/>
        <v>-1.2252685299831967</v>
      </c>
      <c r="Y83">
        <v>-1.4101990633013117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243.25</v>
      </c>
      <c r="D84">
        <v>243.95</v>
      </c>
      <c r="E84">
        <v>238.05</v>
      </c>
      <c r="F84">
        <v>238.3</v>
      </c>
      <c r="G84">
        <f>_xll.TA_TYPPRICE(D84,E84,F84)</f>
        <v>240.1</v>
      </c>
      <c r="H84">
        <v>241.32781860233337</v>
      </c>
      <c r="I84" t="str">
        <f t="shared" si="20"/>
        <v>DOWN</v>
      </c>
      <c r="J84">
        <v>245.46566293863154</v>
      </c>
      <c r="K84">
        <v>238.75792256362394</v>
      </c>
      <c r="L84" t="str">
        <f t="shared" si="21"/>
        <v>DOWN</v>
      </c>
      <c r="M84" t="str">
        <f t="shared" si="22"/>
        <v>DOWN</v>
      </c>
      <c r="N84">
        <v>36.007877500732846</v>
      </c>
      <c r="O84" t="str">
        <f t="shared" si="23"/>
        <v>DOWN</v>
      </c>
      <c r="P84" t="str">
        <f t="shared" si="24"/>
        <v>DOWN</v>
      </c>
      <c r="Q84">
        <f t="shared" si="25"/>
        <v>0.25</v>
      </c>
      <c r="R84">
        <f t="shared" si="26"/>
        <v>5.8999999999999773</v>
      </c>
      <c r="S84">
        <f t="shared" si="27"/>
        <v>4.2372881355932368E-2</v>
      </c>
      <c r="T84" t="str">
        <f t="shared" si="28"/>
        <v>DOWN</v>
      </c>
      <c r="U84" t="str">
        <f t="shared" si="29"/>
        <v>DOWN</v>
      </c>
      <c r="V84">
        <v>241.35994935506943</v>
      </c>
      <c r="W84">
        <v>242.78293732708062</v>
      </c>
      <c r="X84">
        <f t="shared" si="30"/>
        <v>-1.4229879720111853</v>
      </c>
      <c r="Y84">
        <v>-1.4127568450432864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241.05</v>
      </c>
      <c r="D85">
        <v>241.7</v>
      </c>
      <c r="E85">
        <v>238.6</v>
      </c>
      <c r="F85">
        <v>238.9</v>
      </c>
      <c r="G85">
        <f>_xll.TA_TYPPRICE(D85,E85,F85)</f>
        <v>239.73333333333332</v>
      </c>
      <c r="H85">
        <v>240.53057596783333</v>
      </c>
      <c r="I85" t="str">
        <f t="shared" si="20"/>
        <v>DOWN</v>
      </c>
      <c r="J85">
        <v>244.62884895226898</v>
      </c>
      <c r="K85">
        <v>238.72282866059641</v>
      </c>
      <c r="L85" t="str">
        <f t="shared" si="21"/>
        <v>No Confirmation</v>
      </c>
      <c r="M85" t="str">
        <f t="shared" si="22"/>
        <v>No Trend</v>
      </c>
      <c r="N85">
        <v>39.689725551371822</v>
      </c>
      <c r="O85" t="str">
        <f t="shared" si="23"/>
        <v>DOWN</v>
      </c>
      <c r="P85" t="str">
        <f t="shared" si="24"/>
        <v>No Trend + Momentum</v>
      </c>
      <c r="Q85">
        <f t="shared" si="25"/>
        <v>0.30000000000001137</v>
      </c>
      <c r="R85">
        <f t="shared" si="26"/>
        <v>3.0999999999999943</v>
      </c>
      <c r="S85">
        <f t="shared" si="27"/>
        <v>9.6774193548390938E-2</v>
      </c>
      <c r="T85" t="str">
        <f t="shared" si="28"/>
        <v>DOWN</v>
      </c>
      <c r="U85" t="str">
        <f t="shared" si="29"/>
        <v>No T+M+I</v>
      </c>
      <c r="V85">
        <v>240.98149560813567</v>
      </c>
      <c r="W85">
        <v>242.49531233988947</v>
      </c>
      <c r="X85">
        <f t="shared" si="30"/>
        <v>-1.5138167317537921</v>
      </c>
      <c r="Y85">
        <v>-1.4329688223853876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237.7</v>
      </c>
      <c r="D86">
        <v>241.85</v>
      </c>
      <c r="E86">
        <v>237.3</v>
      </c>
      <c r="F86">
        <v>238.55</v>
      </c>
      <c r="G86">
        <f>_xll.TA_TYPPRICE(D86,E86,F86)</f>
        <v>239.23333333333335</v>
      </c>
      <c r="H86">
        <v>239.88195465058334</v>
      </c>
      <c r="I86" t="str">
        <f t="shared" si="20"/>
        <v>DOWN</v>
      </c>
      <c r="J86">
        <v>244.01132696287587</v>
      </c>
      <c r="K86">
        <v>238.4066445137972</v>
      </c>
      <c r="L86" t="str">
        <f t="shared" si="21"/>
        <v>No Confirmation</v>
      </c>
      <c r="M86" t="str">
        <f t="shared" si="22"/>
        <v>No Trend</v>
      </c>
      <c r="N86">
        <v>38.091654834888693</v>
      </c>
      <c r="O86" t="str">
        <f t="shared" si="23"/>
        <v>DOWN</v>
      </c>
      <c r="P86" t="str">
        <f t="shared" si="24"/>
        <v>No Trend + Momentum</v>
      </c>
      <c r="Q86">
        <f t="shared" si="25"/>
        <v>1.25</v>
      </c>
      <c r="R86">
        <f t="shared" si="26"/>
        <v>4.5499999999999829</v>
      </c>
      <c r="S86">
        <f t="shared" si="27"/>
        <v>0.27472527472527575</v>
      </c>
      <c r="T86" t="str">
        <f t="shared" si="28"/>
        <v>No Indication</v>
      </c>
      <c r="U86" t="str">
        <f t="shared" si="29"/>
        <v>No T+M+I</v>
      </c>
      <c r="V86">
        <v>240.60741936073018</v>
      </c>
      <c r="W86">
        <v>242.20306698137912</v>
      </c>
      <c r="X86">
        <f t="shared" si="30"/>
        <v>-1.5956476206489469</v>
      </c>
      <c r="Y86">
        <v>-1.4655045820380994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238.55</v>
      </c>
      <c r="D87">
        <v>243</v>
      </c>
      <c r="E87">
        <v>238.25</v>
      </c>
      <c r="F87">
        <v>242</v>
      </c>
      <c r="G87">
        <f>_xll.TA_TYPPRICE(D87,E87,F87)</f>
        <v>241.08333333333334</v>
      </c>
      <c r="H87">
        <v>240.48264399195835</v>
      </c>
      <c r="I87" t="str">
        <f t="shared" si="20"/>
        <v>UP</v>
      </c>
      <c r="J87">
        <v>243.78658763779234</v>
      </c>
      <c r="K87">
        <v>238.37183462184228</v>
      </c>
      <c r="L87" t="str">
        <f t="shared" si="21"/>
        <v>No Confirmation</v>
      </c>
      <c r="M87" t="str">
        <f t="shared" si="22"/>
        <v>No Trend</v>
      </c>
      <c r="N87">
        <v>58.620489916480857</v>
      </c>
      <c r="O87" t="str">
        <f t="shared" si="23"/>
        <v>No Momentum</v>
      </c>
      <c r="P87" t="str">
        <f t="shared" si="24"/>
        <v>No Trend + Momentum</v>
      </c>
      <c r="Q87">
        <f t="shared" si="25"/>
        <v>3.75</v>
      </c>
      <c r="R87">
        <f t="shared" si="26"/>
        <v>4.75</v>
      </c>
      <c r="S87">
        <f t="shared" si="27"/>
        <v>0.78947368421052633</v>
      </c>
      <c r="T87" t="str">
        <f t="shared" si="28"/>
        <v>No Indication</v>
      </c>
      <c r="U87" t="str">
        <f t="shared" si="29"/>
        <v>No T+M+I</v>
      </c>
      <c r="V87">
        <v>240.82166253600246</v>
      </c>
      <c r="W87">
        <v>242.18802498275844</v>
      </c>
      <c r="X87">
        <f t="shared" si="30"/>
        <v>-1.3663624467559714</v>
      </c>
      <c r="Y87">
        <v>-1.4456761549816739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238.15</v>
      </c>
      <c r="D88">
        <v>243</v>
      </c>
      <c r="E88">
        <v>238</v>
      </c>
      <c r="F88">
        <v>238.05</v>
      </c>
      <c r="G88">
        <f>_xll.TA_TYPPRICE(D88,E88,F88)</f>
        <v>239.68333333333331</v>
      </c>
      <c r="H88">
        <v>240.08298866264585</v>
      </c>
      <c r="I88" t="str">
        <f t="shared" si="20"/>
        <v>DOWN</v>
      </c>
      <c r="J88">
        <v>243.61179038494959</v>
      </c>
      <c r="K88">
        <v>238.28920470587732</v>
      </c>
      <c r="L88" t="str">
        <f t="shared" si="21"/>
        <v>DOWN</v>
      </c>
      <c r="M88" t="str">
        <f t="shared" si="22"/>
        <v>DOWN</v>
      </c>
      <c r="N88">
        <v>39.754210651183591</v>
      </c>
      <c r="O88" t="str">
        <f t="shared" si="23"/>
        <v>DOWN</v>
      </c>
      <c r="P88" t="str">
        <f t="shared" si="24"/>
        <v>DOWN</v>
      </c>
      <c r="Q88">
        <f t="shared" si="25"/>
        <v>5.0000000000011369E-2</v>
      </c>
      <c r="R88">
        <f t="shared" si="26"/>
        <v>5</v>
      </c>
      <c r="S88">
        <f t="shared" si="27"/>
        <v>1.0000000000002274E-2</v>
      </c>
      <c r="T88" t="str">
        <f t="shared" si="28"/>
        <v>DOWN</v>
      </c>
      <c r="U88" t="str">
        <f t="shared" si="29"/>
        <v>DOWN</v>
      </c>
      <c r="V88">
        <v>240.395252915079</v>
      </c>
      <c r="W88">
        <v>241.88150461366521</v>
      </c>
      <c r="X88">
        <f t="shared" si="30"/>
        <v>-1.4862516985862158</v>
      </c>
      <c r="Y88">
        <v>-1.4537912637025823</v>
      </c>
      <c r="Z88" t="str">
        <f t="shared" si="31"/>
        <v>DOWN</v>
      </c>
      <c r="AA88" t="str">
        <f t="shared" si="32"/>
        <v>DOWN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239.95</v>
      </c>
      <c r="D89">
        <v>253.8</v>
      </c>
      <c r="E89">
        <v>238.3</v>
      </c>
      <c r="F89">
        <v>249.55</v>
      </c>
      <c r="G89">
        <f>_xll.TA_TYPPRICE(D89,E89,F89)</f>
        <v>247.2166666666667</v>
      </c>
      <c r="H89">
        <v>243.64982766465627</v>
      </c>
      <c r="I89" t="str">
        <f t="shared" si="20"/>
        <v>UP</v>
      </c>
      <c r="J89">
        <v>245.87583696607192</v>
      </c>
      <c r="K89">
        <v>238.29160366012681</v>
      </c>
      <c r="L89" t="str">
        <f t="shared" si="21"/>
        <v>UP</v>
      </c>
      <c r="M89" t="str">
        <f t="shared" si="22"/>
        <v>UP</v>
      </c>
      <c r="N89">
        <v>72.252876757276255</v>
      </c>
      <c r="O89" t="str">
        <f t="shared" si="23"/>
        <v>UP</v>
      </c>
      <c r="P89" t="str">
        <f t="shared" si="24"/>
        <v>UP</v>
      </c>
      <c r="Q89">
        <f t="shared" si="25"/>
        <v>11.25</v>
      </c>
      <c r="R89">
        <f t="shared" si="26"/>
        <v>15.5</v>
      </c>
      <c r="S89">
        <f t="shared" si="27"/>
        <v>0.72580645161290325</v>
      </c>
      <c r="T89" t="str">
        <f t="shared" si="28"/>
        <v>No Indication</v>
      </c>
      <c r="U89" t="str">
        <f t="shared" si="29"/>
        <v>No T+M+I</v>
      </c>
      <c r="V89">
        <v>241.80367554352839</v>
      </c>
      <c r="W89">
        <v>242.44954130894928</v>
      </c>
      <c r="X89">
        <f t="shared" si="30"/>
        <v>-0.64586576542089347</v>
      </c>
      <c r="Y89">
        <v>-1.2922061640462446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248</v>
      </c>
      <c r="D90">
        <v>248.05</v>
      </c>
      <c r="E90">
        <v>241.1</v>
      </c>
      <c r="F90">
        <v>244.3</v>
      </c>
      <c r="G90">
        <f>_xll.TA_TYPPRICE(D90,E90,F90)</f>
        <v>244.48333333333335</v>
      </c>
      <c r="H90">
        <v>244.06658049899482</v>
      </c>
      <c r="I90" t="str">
        <f t="shared" si="20"/>
        <v>UP</v>
      </c>
      <c r="J90">
        <v>246.35898430694482</v>
      </c>
      <c r="K90">
        <v>238.91569173565418</v>
      </c>
      <c r="L90" t="str">
        <f t="shared" si="21"/>
        <v>No Confirmation</v>
      </c>
      <c r="M90" t="str">
        <f t="shared" si="22"/>
        <v>No Trend</v>
      </c>
      <c r="N90">
        <v>55.24640159641406</v>
      </c>
      <c r="O90" t="str">
        <f t="shared" si="23"/>
        <v>No Momentum</v>
      </c>
      <c r="P90" t="str">
        <f t="shared" si="24"/>
        <v>No Trend + Momentum</v>
      </c>
      <c r="Q90">
        <f t="shared" si="25"/>
        <v>3.2000000000000171</v>
      </c>
      <c r="R90">
        <f t="shared" si="26"/>
        <v>6.9500000000000171</v>
      </c>
      <c r="S90">
        <f t="shared" si="27"/>
        <v>0.46043165467626029</v>
      </c>
      <c r="T90" t="str">
        <f t="shared" si="28"/>
        <v>No Indication</v>
      </c>
      <c r="U90" t="str">
        <f t="shared" si="29"/>
        <v>No T+M+I</v>
      </c>
      <c r="V90">
        <v>242.18772545990865</v>
      </c>
      <c r="W90">
        <v>242.58661232310118</v>
      </c>
      <c r="X90">
        <f t="shared" si="30"/>
        <v>-0.39888686319252997</v>
      </c>
      <c r="Y90">
        <v>-1.1135423038755017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246</v>
      </c>
      <c r="D91">
        <v>247.95</v>
      </c>
      <c r="E91">
        <v>241.6</v>
      </c>
      <c r="F91">
        <v>242.75</v>
      </c>
      <c r="G91">
        <f>_xll.TA_TYPPRICE(D91,E91,F91)</f>
        <v>244.1</v>
      </c>
      <c r="H91">
        <v>244.0832902494974</v>
      </c>
      <c r="I91" t="str">
        <f t="shared" si="20"/>
        <v>DOWN</v>
      </c>
      <c r="J91">
        <v>246.71254334984596</v>
      </c>
      <c r="K91">
        <v>239.51220468328657</v>
      </c>
      <c r="L91" t="str">
        <f t="shared" si="21"/>
        <v>No Confirmation</v>
      </c>
      <c r="M91" t="str">
        <f t="shared" si="22"/>
        <v>No Trend</v>
      </c>
      <c r="N91">
        <v>50.830999841419036</v>
      </c>
      <c r="O91" t="str">
        <f t="shared" si="23"/>
        <v>No Momentum</v>
      </c>
      <c r="P91" t="str">
        <f t="shared" si="24"/>
        <v>No Trend + Momentum</v>
      </c>
      <c r="Q91">
        <f t="shared" si="25"/>
        <v>1.1500000000000057</v>
      </c>
      <c r="R91">
        <f t="shared" si="26"/>
        <v>6.3499999999999943</v>
      </c>
      <c r="S91">
        <f t="shared" si="27"/>
        <v>0.18110236220472548</v>
      </c>
      <c r="T91" t="str">
        <f t="shared" si="28"/>
        <v>DOWN</v>
      </c>
      <c r="U91" t="str">
        <f t="shared" si="29"/>
        <v>No T+M+I</v>
      </c>
      <c r="V91">
        <v>242.27422923530733</v>
      </c>
      <c r="W91">
        <v>242.59871511398256</v>
      </c>
      <c r="X91">
        <f t="shared" si="30"/>
        <v>-0.32448587867523315</v>
      </c>
      <c r="Y91">
        <v>-0.95573101883544798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242.1</v>
      </c>
      <c r="D92">
        <v>245.2</v>
      </c>
      <c r="E92">
        <v>241.1</v>
      </c>
      <c r="F92">
        <v>241.9</v>
      </c>
      <c r="G92">
        <f>_xll.TA_TYPPRICE(D92,E92,F92)</f>
        <v>242.73333333333332</v>
      </c>
      <c r="H92">
        <v>243.40831179141537</v>
      </c>
      <c r="I92" t="str">
        <f t="shared" si="20"/>
        <v>DOWN</v>
      </c>
      <c r="J92">
        <v>246.37642260543575</v>
      </c>
      <c r="K92">
        <v>239.86504808700067</v>
      </c>
      <c r="L92" t="str">
        <f t="shared" si="21"/>
        <v>No Confirmation</v>
      </c>
      <c r="M92" t="str">
        <f t="shared" si="22"/>
        <v>No Trend</v>
      </c>
      <c r="N92">
        <v>48.19085299089604</v>
      </c>
      <c r="O92" t="str">
        <f t="shared" si="23"/>
        <v>No Momentum</v>
      </c>
      <c r="P92" t="str">
        <f t="shared" si="24"/>
        <v>No Trend + Momentum</v>
      </c>
      <c r="Q92">
        <f t="shared" si="25"/>
        <v>0.80000000000001137</v>
      </c>
      <c r="R92">
        <f t="shared" si="26"/>
        <v>4.0999999999999943</v>
      </c>
      <c r="S92">
        <f t="shared" si="27"/>
        <v>0.19512195121951523</v>
      </c>
      <c r="T92" t="str">
        <f t="shared" si="28"/>
        <v>DOWN</v>
      </c>
      <c r="U92" t="str">
        <f t="shared" si="29"/>
        <v>No T+M+I</v>
      </c>
      <c r="V92">
        <v>242.2166555067985</v>
      </c>
      <c r="W92">
        <v>242.54695843887274</v>
      </c>
      <c r="X92">
        <f t="shared" si="30"/>
        <v>-0.33030293207423256</v>
      </c>
      <c r="Y92">
        <v>-0.83064540148320487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241.8</v>
      </c>
      <c r="D93">
        <v>251.2</v>
      </c>
      <c r="E93">
        <v>241.8</v>
      </c>
      <c r="F93">
        <v>246</v>
      </c>
      <c r="G93">
        <f>_xll.TA_TYPPRICE(D93,E93,F93)</f>
        <v>246.33333333333334</v>
      </c>
      <c r="H93">
        <v>244.87082256237437</v>
      </c>
      <c r="I93" t="str">
        <f t="shared" si="20"/>
        <v>UP</v>
      </c>
      <c r="J93">
        <v>247.44832869311668</v>
      </c>
      <c r="K93">
        <v>240.29503740100051</v>
      </c>
      <c r="L93" t="str">
        <f t="shared" si="21"/>
        <v>No Confirmation</v>
      </c>
      <c r="M93" t="str">
        <f t="shared" si="22"/>
        <v>No Trend</v>
      </c>
      <c r="N93">
        <v>60.54637910151208</v>
      </c>
      <c r="O93" t="str">
        <f t="shared" si="23"/>
        <v>UP</v>
      </c>
      <c r="P93" t="str">
        <f t="shared" si="24"/>
        <v>No Trend + Momentum</v>
      </c>
      <c r="Q93">
        <f t="shared" si="25"/>
        <v>4.1999999999999886</v>
      </c>
      <c r="R93">
        <f t="shared" si="26"/>
        <v>9.3999999999999773</v>
      </c>
      <c r="S93">
        <f t="shared" si="27"/>
        <v>0.44680851063829774</v>
      </c>
      <c r="T93" t="str">
        <f t="shared" si="28"/>
        <v>No Indication</v>
      </c>
      <c r="U93" t="str">
        <f t="shared" si="29"/>
        <v>No T+M+I</v>
      </c>
      <c r="V93">
        <v>242.79870850575259</v>
      </c>
      <c r="W93">
        <v>242.80273929525254</v>
      </c>
      <c r="X93">
        <f t="shared" si="30"/>
        <v>-4.0307894999500604E-3</v>
      </c>
      <c r="Y93">
        <v>-0.66532247908655395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245.15</v>
      </c>
      <c r="D94">
        <v>251.05</v>
      </c>
      <c r="E94">
        <v>243.2</v>
      </c>
      <c r="F94">
        <v>243.8</v>
      </c>
      <c r="G94">
        <f>_xll.TA_TYPPRICE(D94,E94,F94)</f>
        <v>246.01666666666665</v>
      </c>
      <c r="H94">
        <v>245.44374461452051</v>
      </c>
      <c r="I94" t="str">
        <f t="shared" si="20"/>
        <v>DOWN</v>
      </c>
      <c r="J94">
        <v>248.2487000946463</v>
      </c>
      <c r="K94">
        <v>240.94058464522263</v>
      </c>
      <c r="L94" t="str">
        <f t="shared" si="21"/>
        <v>No Confirmation</v>
      </c>
      <c r="M94" t="str">
        <f t="shared" si="22"/>
        <v>No Trend</v>
      </c>
      <c r="N94">
        <v>52.197082867125424</v>
      </c>
      <c r="O94" t="str">
        <f t="shared" si="23"/>
        <v>No Momentum</v>
      </c>
      <c r="P94" t="str">
        <f t="shared" si="24"/>
        <v>No Trend + Momentum</v>
      </c>
      <c r="Q94">
        <f t="shared" si="25"/>
        <v>0.60000000000002274</v>
      </c>
      <c r="R94">
        <f t="shared" si="26"/>
        <v>7.8500000000000227</v>
      </c>
      <c r="S94">
        <f t="shared" si="27"/>
        <v>7.6433121019110956E-2</v>
      </c>
      <c r="T94" t="str">
        <f t="shared" si="28"/>
        <v>DOWN</v>
      </c>
      <c r="U94" t="str">
        <f t="shared" si="29"/>
        <v>No T+M+I</v>
      </c>
      <c r="V94">
        <v>242.95275335102141</v>
      </c>
      <c r="W94">
        <v>242.87661045856717</v>
      </c>
      <c r="X94">
        <f t="shared" si="30"/>
        <v>7.6142892454242883E-2</v>
      </c>
      <c r="Y94">
        <v>-0.51702940477839454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245.55</v>
      </c>
      <c r="D95">
        <v>255.25</v>
      </c>
      <c r="E95">
        <v>244.3</v>
      </c>
      <c r="F95">
        <v>247.7</v>
      </c>
      <c r="G95">
        <f>_xll.TA_TYPPRICE(D95,E95,F95)</f>
        <v>249.08333333333334</v>
      </c>
      <c r="H95">
        <v>247.26353897392693</v>
      </c>
      <c r="I95" t="str">
        <f t="shared" si="20"/>
        <v>UP</v>
      </c>
      <c r="J95">
        <v>249.80454451805824</v>
      </c>
      <c r="K95">
        <v>241.68712139072872</v>
      </c>
      <c r="L95" t="str">
        <f t="shared" si="21"/>
        <v>No Confirmation</v>
      </c>
      <c r="M95" t="str">
        <f t="shared" si="22"/>
        <v>No Trend</v>
      </c>
      <c r="N95">
        <v>63.385462346638391</v>
      </c>
      <c r="O95" t="str">
        <f t="shared" si="23"/>
        <v>UP</v>
      </c>
      <c r="P95" t="str">
        <f t="shared" si="24"/>
        <v>No Trend + Momentum</v>
      </c>
      <c r="Q95">
        <f t="shared" si="25"/>
        <v>3.3999999999999773</v>
      </c>
      <c r="R95">
        <f t="shared" si="26"/>
        <v>10.949999999999989</v>
      </c>
      <c r="S95">
        <f t="shared" si="27"/>
        <v>0.31050228310502109</v>
      </c>
      <c r="T95" t="str">
        <f t="shared" si="28"/>
        <v>No Indication</v>
      </c>
      <c r="U95" t="str">
        <f t="shared" si="29"/>
        <v>No T+M+I</v>
      </c>
      <c r="V95">
        <v>243.6830989893258</v>
      </c>
      <c r="W95">
        <v>243.23389857274739</v>
      </c>
      <c r="X95">
        <f t="shared" si="30"/>
        <v>0.4492004165784067</v>
      </c>
      <c r="Y95">
        <v>-0.32378344050703428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249.4</v>
      </c>
      <c r="D96">
        <v>252.8</v>
      </c>
      <c r="E96">
        <v>242.6</v>
      </c>
      <c r="F96">
        <v>243.1</v>
      </c>
      <c r="G96">
        <f>_xll.TA_TYPPRICE(D96,E96,F96)</f>
        <v>246.16666666666666</v>
      </c>
      <c r="H96">
        <v>246.71510282029681</v>
      </c>
      <c r="I96" t="str">
        <f t="shared" si="20"/>
        <v>DOWN</v>
      </c>
      <c r="J96">
        <v>250.47020129182309</v>
      </c>
      <c r="K96">
        <v>241.88998330390012</v>
      </c>
      <c r="L96" t="str">
        <f t="shared" si="21"/>
        <v>No Confirmation</v>
      </c>
      <c r="M96" t="str">
        <f t="shared" si="22"/>
        <v>No Trend</v>
      </c>
      <c r="N96">
        <v>47.124039660524794</v>
      </c>
      <c r="O96" t="str">
        <f t="shared" si="23"/>
        <v>No Momentum</v>
      </c>
      <c r="P96" t="str">
        <f t="shared" si="24"/>
        <v>No Trend + Momentum</v>
      </c>
      <c r="Q96">
        <f t="shared" si="25"/>
        <v>0.5</v>
      </c>
      <c r="R96">
        <f t="shared" si="26"/>
        <v>10.200000000000017</v>
      </c>
      <c r="S96">
        <f t="shared" si="27"/>
        <v>4.9019607843137171E-2</v>
      </c>
      <c r="T96" t="str">
        <f t="shared" si="28"/>
        <v>DOWN</v>
      </c>
      <c r="U96" t="str">
        <f t="shared" si="29"/>
        <v>No T+M+I</v>
      </c>
      <c r="V96">
        <v>243.59339145250644</v>
      </c>
      <c r="W96">
        <v>243.22398015995128</v>
      </c>
      <c r="X96">
        <f t="shared" si="30"/>
        <v>0.36941129255515648</v>
      </c>
      <c r="Y96">
        <v>-0.18514449389459611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242.9</v>
      </c>
      <c r="D97">
        <v>245.5</v>
      </c>
      <c r="E97">
        <v>241</v>
      </c>
      <c r="F97">
        <v>241</v>
      </c>
      <c r="G97">
        <f>_xll.TA_TYPPRICE(D97,E97,F97)</f>
        <v>242.5</v>
      </c>
      <c r="H97">
        <v>244.6075514101484</v>
      </c>
      <c r="I97" t="str">
        <f t="shared" si="20"/>
        <v>DOWN</v>
      </c>
      <c r="J97">
        <v>249.36571211586241</v>
      </c>
      <c r="K97">
        <v>241.69220923636675</v>
      </c>
      <c r="L97" t="str">
        <f t="shared" si="21"/>
        <v>DOWN</v>
      </c>
      <c r="M97" t="str">
        <f t="shared" si="22"/>
        <v>DOWN</v>
      </c>
      <c r="N97">
        <v>41.106114532431363</v>
      </c>
      <c r="O97" t="str">
        <f t="shared" si="23"/>
        <v>No Momentum</v>
      </c>
      <c r="P97" t="str">
        <f t="shared" si="24"/>
        <v>No Trend + Momentum</v>
      </c>
      <c r="Q97">
        <f t="shared" si="25"/>
        <v>0</v>
      </c>
      <c r="R97">
        <f t="shared" si="26"/>
        <v>4.5</v>
      </c>
      <c r="S97">
        <f t="shared" si="27"/>
        <v>0</v>
      </c>
      <c r="T97" t="str">
        <f t="shared" si="28"/>
        <v>DOWN</v>
      </c>
      <c r="U97" t="str">
        <f t="shared" si="29"/>
        <v>No T+M+I</v>
      </c>
      <c r="V97">
        <v>243.19440815212084</v>
      </c>
      <c r="W97">
        <v>243.05924088884379</v>
      </c>
      <c r="X97">
        <f t="shared" si="30"/>
        <v>0.13516726327705442</v>
      </c>
      <c r="Y97">
        <v>-0.12108214246026601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242.5</v>
      </c>
      <c r="D98">
        <v>247.4</v>
      </c>
      <c r="E98">
        <v>242.5</v>
      </c>
      <c r="F98">
        <v>243.5</v>
      </c>
      <c r="G98">
        <f>_xll.TA_TYPPRICE(D98,E98,F98)</f>
        <v>244.46666666666667</v>
      </c>
      <c r="H98">
        <v>244.53710903840755</v>
      </c>
      <c r="I98" t="str">
        <f t="shared" si="20"/>
        <v>DOWN</v>
      </c>
      <c r="J98">
        <v>248.92888720122633</v>
      </c>
      <c r="K98">
        <v>241.8717182949519</v>
      </c>
      <c r="L98" t="str">
        <f t="shared" si="21"/>
        <v>No Confirmation</v>
      </c>
      <c r="M98" t="str">
        <f t="shared" si="22"/>
        <v>No Trend</v>
      </c>
      <c r="N98">
        <v>50.510820967296453</v>
      </c>
      <c r="O98" t="str">
        <f t="shared" si="23"/>
        <v>No Momentum</v>
      </c>
      <c r="P98" t="str">
        <f t="shared" si="24"/>
        <v>No Trend + Momentum</v>
      </c>
      <c r="Q98">
        <f t="shared" si="25"/>
        <v>1</v>
      </c>
      <c r="R98">
        <f t="shared" si="26"/>
        <v>4.9000000000000057</v>
      </c>
      <c r="S98">
        <f t="shared" si="27"/>
        <v>0.20408163265306098</v>
      </c>
      <c r="T98" t="str">
        <f t="shared" si="28"/>
        <v>No Indication</v>
      </c>
      <c r="U98" t="str">
        <f t="shared" si="29"/>
        <v>No T+M+I</v>
      </c>
      <c r="V98">
        <v>243.2414222825638</v>
      </c>
      <c r="W98">
        <v>243.09188971189241</v>
      </c>
      <c r="X98">
        <f t="shared" si="30"/>
        <v>0.14953257067139702</v>
      </c>
      <c r="Y98">
        <v>-6.6959199833933405E-2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243.55</v>
      </c>
      <c r="D99">
        <v>245.4</v>
      </c>
      <c r="E99">
        <v>241.6</v>
      </c>
      <c r="F99">
        <v>242</v>
      </c>
      <c r="G99">
        <f>_xll.TA_TYPPRICE(D99,E99,F99)</f>
        <v>243</v>
      </c>
      <c r="H99">
        <v>243.76855451920378</v>
      </c>
      <c r="I99" t="str">
        <f t="shared" si="20"/>
        <v>DOWN</v>
      </c>
      <c r="J99">
        <v>248.14469004539825</v>
      </c>
      <c r="K99">
        <v>241.81133645162924</v>
      </c>
      <c r="L99" t="str">
        <f t="shared" si="21"/>
        <v>No Confirmation</v>
      </c>
      <c r="M99" t="str">
        <f t="shared" si="22"/>
        <v>No Trend</v>
      </c>
      <c r="N99">
        <v>45.108341118021301</v>
      </c>
      <c r="O99" t="str">
        <f t="shared" si="23"/>
        <v>No Momentum</v>
      </c>
      <c r="P99" t="str">
        <f t="shared" si="24"/>
        <v>No Trend + Momentum</v>
      </c>
      <c r="Q99">
        <f t="shared" si="25"/>
        <v>0.40000000000000568</v>
      </c>
      <c r="R99">
        <f t="shared" si="26"/>
        <v>3.8000000000000114</v>
      </c>
      <c r="S99">
        <f t="shared" si="27"/>
        <v>0.10526315789473803</v>
      </c>
      <c r="T99" t="str">
        <f t="shared" si="28"/>
        <v>DOWN</v>
      </c>
      <c r="U99" t="str">
        <f t="shared" si="29"/>
        <v>No T+M+I</v>
      </c>
      <c r="V99">
        <v>243.05043423909245</v>
      </c>
      <c r="W99">
        <v>243.01100899249298</v>
      </c>
      <c r="X99">
        <f t="shared" si="30"/>
        <v>3.9425246599478214E-2</v>
      </c>
      <c r="Y99">
        <v>-4.5682310547251082E-2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244</v>
      </c>
      <c r="D100">
        <v>244</v>
      </c>
      <c r="E100">
        <v>240.55</v>
      </c>
      <c r="F100">
        <v>241.2</v>
      </c>
      <c r="G100">
        <f>_xll.TA_TYPPRICE(D100,E100,F100)</f>
        <v>241.91666666666666</v>
      </c>
      <c r="H100">
        <v>242.84261059293522</v>
      </c>
      <c r="I100" t="str">
        <f t="shared" si="20"/>
        <v>DOWN</v>
      </c>
      <c r="J100">
        <v>247.22364781308752</v>
      </c>
      <c r="K100">
        <v>241.53103946237832</v>
      </c>
      <c r="L100" t="str">
        <f t="shared" si="21"/>
        <v>DOWN</v>
      </c>
      <c r="M100" t="str">
        <f t="shared" si="22"/>
        <v>DOWN</v>
      </c>
      <c r="N100">
        <v>42.105990827858648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0.64999999999997726</v>
      </c>
      <c r="R100">
        <f t="shared" si="26"/>
        <v>3.4499999999999886</v>
      </c>
      <c r="S100">
        <f t="shared" si="27"/>
        <v>0.18840579710144331</v>
      </c>
      <c r="T100" t="str">
        <f t="shared" si="28"/>
        <v>DOWN</v>
      </c>
      <c r="U100" t="str">
        <f t="shared" si="29"/>
        <v>No T+M+I</v>
      </c>
      <c r="V100">
        <v>242.76575204846284</v>
      </c>
      <c r="W100">
        <v>242.87686017823424</v>
      </c>
      <c r="X100">
        <f t="shared" si="30"/>
        <v>-0.11110812977139517</v>
      </c>
      <c r="Y100">
        <v>-5.8767474392079896E-2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242.75</v>
      </c>
      <c r="D101">
        <v>243.4</v>
      </c>
      <c r="E101">
        <v>222.55</v>
      </c>
      <c r="F101">
        <v>232.9</v>
      </c>
      <c r="G101">
        <f>_xll.TA_TYPPRICE(D101,E101,F101)</f>
        <v>232.95000000000002</v>
      </c>
      <c r="H101">
        <v>237.89630529646763</v>
      </c>
      <c r="I101" t="str">
        <f t="shared" si="20"/>
        <v>DOWN</v>
      </c>
      <c r="J101">
        <v>246.37394829906808</v>
      </c>
      <c r="K101">
        <v>237.31303069296092</v>
      </c>
      <c r="L101" t="str">
        <f t="shared" si="21"/>
        <v>DOWN</v>
      </c>
      <c r="M101" t="str">
        <f t="shared" si="22"/>
        <v>DOWN</v>
      </c>
      <c r="N101">
        <v>22.598962256229857</v>
      </c>
      <c r="O101" t="str">
        <f t="shared" si="23"/>
        <v>DOWN</v>
      </c>
      <c r="P101" t="str">
        <f t="shared" si="24"/>
        <v>DOWN</v>
      </c>
      <c r="Q101">
        <f t="shared" si="25"/>
        <v>10.349999999999994</v>
      </c>
      <c r="R101">
        <f t="shared" si="26"/>
        <v>20.849999999999994</v>
      </c>
      <c r="S101">
        <f t="shared" si="27"/>
        <v>0.49640287769784158</v>
      </c>
      <c r="T101" t="str">
        <f t="shared" si="28"/>
        <v>No Indication</v>
      </c>
      <c r="U101" t="str">
        <f t="shared" si="29"/>
        <v>No T+M+I</v>
      </c>
      <c r="V101">
        <v>241.24794404100703</v>
      </c>
      <c r="W101">
        <v>242.13783349836504</v>
      </c>
      <c r="X101">
        <f t="shared" si="30"/>
        <v>-0.88988945735800939</v>
      </c>
      <c r="Y101">
        <v>-0.2249918709852658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233</v>
      </c>
      <c r="D102">
        <v>233</v>
      </c>
      <c r="E102">
        <v>228.45</v>
      </c>
      <c r="F102">
        <v>230</v>
      </c>
      <c r="G102">
        <f>_xll.TA_TYPPRICE(D102,E102,F102)</f>
        <v>230.48333333333335</v>
      </c>
      <c r="H102">
        <v>234.18981931490049</v>
      </c>
      <c r="I102" t="str">
        <f t="shared" si="20"/>
        <v>DOWN</v>
      </c>
      <c r="J102">
        <v>243.40195978816405</v>
      </c>
      <c r="K102">
        <v>235.34346831674739</v>
      </c>
      <c r="L102" t="str">
        <f t="shared" si="21"/>
        <v>DOWN</v>
      </c>
      <c r="M102" t="str">
        <f t="shared" si="22"/>
        <v>DOWN</v>
      </c>
      <c r="N102">
        <v>18.795850197202508</v>
      </c>
      <c r="O102" t="str">
        <f t="shared" si="23"/>
        <v>DOWN</v>
      </c>
      <c r="P102" t="str">
        <f t="shared" si="24"/>
        <v>DOWN</v>
      </c>
      <c r="Q102">
        <f t="shared" si="25"/>
        <v>1.5500000000000114</v>
      </c>
      <c r="R102">
        <f t="shared" si="26"/>
        <v>4.5500000000000114</v>
      </c>
      <c r="S102">
        <f t="shared" si="27"/>
        <v>0.34065934065934228</v>
      </c>
      <c r="T102" t="str">
        <f t="shared" si="28"/>
        <v>No Indication</v>
      </c>
      <c r="U102" t="str">
        <f t="shared" si="29"/>
        <v>No T+M+I</v>
      </c>
      <c r="V102">
        <v>239.51749111162133</v>
      </c>
      <c r="W102">
        <v>241.23873472070838</v>
      </c>
      <c r="X102">
        <f t="shared" si="30"/>
        <v>-1.721243609087054</v>
      </c>
      <c r="Y102">
        <v>-0.52424221860562348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219.9</v>
      </c>
      <c r="D103">
        <v>220.35</v>
      </c>
      <c r="E103">
        <v>204</v>
      </c>
      <c r="F103">
        <v>212</v>
      </c>
      <c r="G103">
        <f>_xll.TA_TYPPRICE(D103,E103,F103)</f>
        <v>212.11666666666667</v>
      </c>
      <c r="H103">
        <v>223.15324299078358</v>
      </c>
      <c r="I103" t="str">
        <f t="shared" si="20"/>
        <v>DOWN</v>
      </c>
      <c r="J103">
        <v>238.27930205746094</v>
      </c>
      <c r="K103">
        <v>228.37825313524797</v>
      </c>
      <c r="L103" t="str">
        <f t="shared" si="21"/>
        <v>DOWN</v>
      </c>
      <c r="M103" t="str">
        <f t="shared" si="22"/>
        <v>DOWN</v>
      </c>
      <c r="N103">
        <v>8.1519940164860305</v>
      </c>
      <c r="O103" t="str">
        <f t="shared" si="23"/>
        <v>DOWN</v>
      </c>
      <c r="P103" t="str">
        <f t="shared" si="24"/>
        <v>DOWN</v>
      </c>
      <c r="Q103">
        <f t="shared" si="25"/>
        <v>8</v>
      </c>
      <c r="R103">
        <f t="shared" si="26"/>
        <v>16.349999999999994</v>
      </c>
      <c r="S103">
        <f t="shared" si="27"/>
        <v>0.48929663608562707</v>
      </c>
      <c r="T103" t="str">
        <f t="shared" si="28"/>
        <v>No Indication</v>
      </c>
      <c r="U103" t="str">
        <f t="shared" si="29"/>
        <v>No T+M+I</v>
      </c>
      <c r="V103">
        <v>235.28403094060266</v>
      </c>
      <c r="W103">
        <v>239.07290251917442</v>
      </c>
      <c r="X103">
        <f t="shared" si="30"/>
        <v>-3.7888715785717579</v>
      </c>
      <c r="Y103">
        <v>-1.1771680905988504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210</v>
      </c>
      <c r="D104">
        <v>219</v>
      </c>
      <c r="E104">
        <v>209</v>
      </c>
      <c r="F104">
        <v>218</v>
      </c>
      <c r="G104">
        <f>_xll.TA_TYPPRICE(D104,E104,F104)</f>
        <v>215.33333333333334</v>
      </c>
      <c r="H104">
        <v>219.24328816205846</v>
      </c>
      <c r="I104" t="str">
        <f t="shared" si="20"/>
        <v>DOWN</v>
      </c>
      <c r="J104">
        <v>233.9950127113585</v>
      </c>
      <c r="K104">
        <v>224.07197466074842</v>
      </c>
      <c r="L104" t="str">
        <f t="shared" si="21"/>
        <v>DOWN</v>
      </c>
      <c r="M104" t="str">
        <f t="shared" si="22"/>
        <v>DOWN</v>
      </c>
      <c r="N104">
        <v>25.686498774799233</v>
      </c>
      <c r="O104" t="str">
        <f t="shared" si="23"/>
        <v>DOWN</v>
      </c>
      <c r="P104" t="str">
        <f t="shared" si="24"/>
        <v>DOWN</v>
      </c>
      <c r="Q104">
        <f t="shared" si="25"/>
        <v>9</v>
      </c>
      <c r="R104">
        <f t="shared" si="26"/>
        <v>10</v>
      </c>
      <c r="S104">
        <f t="shared" si="27"/>
        <v>0.9</v>
      </c>
      <c r="T104" t="str">
        <f t="shared" si="28"/>
        <v>UP</v>
      </c>
      <c r="U104" t="str">
        <f t="shared" si="29"/>
        <v>No T+M+I</v>
      </c>
      <c r="V104">
        <v>232.62494925743303</v>
      </c>
      <c r="W104">
        <v>237.51194677701335</v>
      </c>
      <c r="X104">
        <f t="shared" si="30"/>
        <v>-4.8869975195803192</v>
      </c>
      <c r="Y104">
        <v>-1.9191339763951443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2017-07-05T05:27:21Z</dcterms:created>
  <dcterms:modified xsi:type="dcterms:W3CDTF">2017-09-26T15:48:40Z</dcterms:modified>
</cp:coreProperties>
</file>