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9" i="1"/>
  <c r="K15" i="1"/>
  <c r="K3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7" i="1"/>
  <c r="K11" i="1"/>
  <c r="K13" i="1"/>
  <c r="K17" i="1"/>
  <c r="K19" i="1"/>
  <c r="K21" i="1"/>
  <c r="K23" i="1"/>
  <c r="K25" i="1"/>
  <c r="K27" i="1"/>
  <c r="K29" i="1"/>
  <c r="K33" i="1"/>
  <c r="K35" i="1"/>
  <c r="K37" i="1"/>
  <c r="K39" i="1"/>
  <c r="K41" i="1"/>
  <c r="K43" i="1"/>
  <c r="K45" i="1"/>
  <c r="K47" i="1"/>
  <c r="K49" i="1"/>
  <c r="K51" i="1"/>
  <c r="K53" i="1"/>
  <c r="K55" i="1"/>
  <c r="K59" i="1"/>
  <c r="K61" i="1"/>
  <c r="K63" i="1"/>
  <c r="K65" i="1"/>
  <c r="K67" i="1"/>
  <c r="K69" i="1"/>
  <c r="K71" i="1"/>
  <c r="K73" i="1"/>
  <c r="K75" i="1"/>
  <c r="K77" i="1"/>
  <c r="K57" i="1"/>
  <c r="K81" i="1"/>
  <c r="K85" i="1"/>
  <c r="K89" i="1"/>
  <c r="K93" i="1"/>
  <c r="K97" i="1"/>
  <c r="K101" i="1"/>
  <c r="K105" i="1"/>
  <c r="K79" i="1"/>
  <c r="K83" i="1"/>
  <c r="K87" i="1"/>
  <c r="K91" i="1"/>
  <c r="K95" i="1"/>
  <c r="K99" i="1"/>
  <c r="K103" i="1"/>
  <c r="K107" i="1"/>
  <c r="J3" i="1"/>
  <c r="J1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9" i="1"/>
  <c r="J11" i="1"/>
  <c r="J13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7" i="1"/>
  <c r="J81" i="1"/>
  <c r="J85" i="1"/>
  <c r="J89" i="1"/>
  <c r="J93" i="1"/>
  <c r="J97" i="1"/>
  <c r="J101" i="1"/>
  <c r="J105" i="1"/>
  <c r="J43" i="1"/>
  <c r="J75" i="1"/>
  <c r="J79" i="1"/>
  <c r="J83" i="1"/>
  <c r="J87" i="1"/>
  <c r="J91" i="1"/>
  <c r="J95" i="1"/>
  <c r="J99" i="1"/>
  <c r="J103" i="1"/>
  <c r="J107" i="1"/>
  <c r="H2" i="1" a="1"/>
  <c r="G3" i="1"/>
  <c r="G51" i="1"/>
  <c r="G69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5" i="1"/>
  <c r="G57" i="1"/>
  <c r="G59" i="1"/>
  <c r="G61" i="1"/>
  <c r="G63" i="1"/>
  <c r="G65" i="1"/>
  <c r="G67" i="1"/>
  <c r="G71" i="1"/>
  <c r="G73" i="1"/>
  <c r="G75" i="1"/>
  <c r="G79" i="1"/>
  <c r="G81" i="1"/>
  <c r="G85" i="1"/>
  <c r="G89" i="1"/>
  <c r="G93" i="1"/>
  <c r="G97" i="1"/>
  <c r="G101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3" i="1"/>
  <c r="H39" i="1"/>
  <c r="H49" i="1"/>
  <c r="H61" i="1"/>
  <c r="H7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1" i="1"/>
  <c r="H35" i="1"/>
  <c r="H37" i="1"/>
  <c r="H41" i="1"/>
  <c r="H43" i="1"/>
  <c r="H45" i="1"/>
  <c r="H47" i="1"/>
  <c r="H51" i="1"/>
  <c r="H53" i="1"/>
  <c r="H55" i="1"/>
  <c r="H57" i="1"/>
  <c r="H59" i="1"/>
  <c r="H63" i="1"/>
  <c r="H65" i="1"/>
  <c r="H67" i="1"/>
  <c r="H69" i="1"/>
  <c r="H71" i="1"/>
  <c r="H73" i="1"/>
  <c r="H75" i="1"/>
  <c r="H79" i="1"/>
  <c r="H81" i="1"/>
  <c r="H83" i="1"/>
  <c r="H85" i="1"/>
  <c r="H87" i="1"/>
  <c r="H89" i="1"/>
  <c r="H91" i="1"/>
  <c r="H93" i="1"/>
  <c r="H95" i="1"/>
  <c r="H99" i="1"/>
  <c r="H101" i="1"/>
  <c r="H103" i="1"/>
  <c r="H105" i="1"/>
  <c r="H97" i="1"/>
  <c r="H107" i="1"/>
  <c r="AH10" i="1" l="1"/>
  <c r="AH50" i="1"/>
  <c r="AH26" i="1"/>
  <c r="AH11" i="1"/>
  <c r="AH42" i="1"/>
  <c r="AH34" i="1"/>
  <c r="AH39" i="1"/>
  <c r="AH15" i="1"/>
  <c r="AH7" i="1"/>
  <c r="AH33" i="1"/>
  <c r="AH14" i="1"/>
  <c r="AH6" i="1"/>
  <c r="AH43" i="1"/>
  <c r="AH35" i="1"/>
  <c r="AH3" i="1"/>
  <c r="AH40" i="1"/>
  <c r="AH30" i="1" l="1"/>
  <c r="AH22" i="1"/>
  <c r="AH29" i="1"/>
  <c r="AH27" i="1"/>
  <c r="AH54" i="1"/>
  <c r="AH38" i="1"/>
  <c r="AH46" i="1"/>
  <c r="AH31" i="1"/>
  <c r="AH48" i="1"/>
  <c r="AH24" i="1"/>
  <c r="AH8" i="1"/>
  <c r="AH49" i="1"/>
  <c r="AH41" i="1"/>
  <c r="AH25" i="1"/>
  <c r="AH17" i="1"/>
  <c r="AH9" i="1"/>
  <c r="AH2" i="1"/>
  <c r="AH51" i="1"/>
  <c r="AH56" i="1"/>
  <c r="AH32" i="1"/>
  <c r="AH16" i="1"/>
  <c r="AH55" i="1"/>
  <c r="AH52" i="1"/>
  <c r="AH44" i="1"/>
  <c r="AH36" i="1"/>
  <c r="AH28" i="1"/>
  <c r="AH20" i="1"/>
  <c r="AH12" i="1"/>
  <c r="AH4" i="1"/>
  <c r="AH53" i="1"/>
  <c r="AH45" i="1"/>
  <c r="AH37" i="1"/>
  <c r="AH21" i="1"/>
  <c r="AH13" i="1"/>
  <c r="AH5" i="1"/>
  <c r="AH47" i="1"/>
  <c r="AH19" i="1"/>
  <c r="AH18" i="1"/>
  <c r="AH2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<sst xmlns="http://schemas.openxmlformats.org/spreadsheetml/2006/main" count="140" uniqueCount="35">
  <si>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</si>
  <si>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</si>
  <si>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</si>
  <si>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</si>
  <si>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</si>
  <si>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CONCOR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</si>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</sst>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1218</v>
      </c>
      <c r="D2">
        <v>1218.75</v>
      </c>
      <c r="E2">
        <v>1192.55</v>
      </c>
      <c r="F2">
        <v>1197</v>
      </c>
      <c r="G2">
        <f>_xll.TA_TYPPRICE(D2,E2,F2)</f>
        <v>1202.7666666666667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4.4500000000000455</v>
      </c>
      <c r="R2">
        <f>D2-E2</f>
        <v>26.200000000000045</v>
      </c>
      <c r="S2">
        <f>Q2/R2</f>
        <v>0.16984732824427626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1199</v>
      </c>
      <c r="D3">
        <v>1214.95</v>
      </c>
      <c r="E3">
        <v>1170</v>
      </c>
      <c r="F3">
        <v>1174</v>
      </c>
      <c r="G3">
        <f>_xll.TA_TYPPRICE(D3,E3,F3)</f>
        <v>1186.3166666666666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44.950000000000045</v>
      </c>
      <c r="S3">
        <f t="shared" ref="S3:S66" si="7">Q3/R3</f>
        <v>8.8987764182424822E-2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1184.0999999999999</v>
      </c>
      <c r="D4">
        <v>1200</v>
      </c>
      <c r="E4">
        <v>1173.5</v>
      </c>
      <c r="F4">
        <v>1187</v>
      </c>
      <c r="G4">
        <f>_xll.TA_TYPPRICE(D4,E4,F4)</f>
        <v>1186.8333333333333</v>
      </c>
      <c r="H4">
        <v>1191.9722222222219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13.5</v>
      </c>
      <c r="R4">
        <f t="shared" si="6"/>
        <v>26.5</v>
      </c>
      <c r="S4">
        <f t="shared" si="7"/>
        <v>0.50943396226415094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1189.95</v>
      </c>
      <c r="D5">
        <v>1192.0999999999999</v>
      </c>
      <c r="E5">
        <v>1176.2</v>
      </c>
      <c r="F5">
        <v>1191</v>
      </c>
      <c r="G5">
        <f>_xll.TA_TYPPRICE(D5,E5,F5)</f>
        <v>1186.4333333333334</v>
      </c>
      <c r="H5">
        <v>1189.2027777777776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14.799999999999955</v>
      </c>
      <c r="R5">
        <f t="shared" si="6"/>
        <v>15.899999999999864</v>
      </c>
      <c r="S5">
        <f t="shared" si="7"/>
        <v>0.9308176100628982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1189.6500000000001</v>
      </c>
      <c r="D6">
        <v>1213</v>
      </c>
      <c r="E6">
        <v>1165.9000000000001</v>
      </c>
      <c r="F6">
        <v>1185</v>
      </c>
      <c r="G6">
        <f>_xll.TA_TYPPRICE(D6,E6,F6)</f>
        <v>1187.9666666666667</v>
      </c>
      <c r="H6">
        <v>1188.5847222222221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19.099999999999909</v>
      </c>
      <c r="R6">
        <f t="shared" si="6"/>
        <v>47.099999999999909</v>
      </c>
      <c r="S6">
        <f t="shared" si="7"/>
        <v>0.4055201698513789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1192.5</v>
      </c>
      <c r="D7">
        <v>1200.6500000000001</v>
      </c>
      <c r="E7">
        <v>1172</v>
      </c>
      <c r="F7">
        <v>1195</v>
      </c>
      <c r="G7">
        <f>_xll.TA_TYPPRICE(D7,E7,F7)</f>
        <v>1189.2166666666667</v>
      </c>
      <c r="H7">
        <v>1188.9006944444445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48.214285714285722</v>
      </c>
      <c r="O7" t="str">
        <f t="shared" si="3"/>
        <v>No Momentum</v>
      </c>
      <c r="P7" t="e">
        <f t="shared" si="4"/>
        <v>#N/A</v>
      </c>
      <c r="Q7">
        <f t="shared" si="5"/>
        <v>23</v>
      </c>
      <c r="R7">
        <f t="shared" si="6"/>
        <v>28.650000000000091</v>
      </c>
      <c r="S7">
        <f t="shared" si="7"/>
        <v>0.80279232111692589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1200</v>
      </c>
      <c r="D8">
        <v>1212</v>
      </c>
      <c r="E8">
        <v>1189</v>
      </c>
      <c r="F8">
        <v>1190</v>
      </c>
      <c r="G8">
        <f>_xll.TA_TYPPRICE(D8,E8,F8)</f>
        <v>1197</v>
      </c>
      <c r="H8">
        <v>1192.9503472222223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43.373493975903614</v>
      </c>
      <c r="O8" t="str">
        <f t="shared" si="3"/>
        <v>No Momentum</v>
      </c>
      <c r="P8" t="e">
        <f t="shared" si="4"/>
        <v>#N/A</v>
      </c>
      <c r="Q8">
        <f t="shared" si="5"/>
        <v>1</v>
      </c>
      <c r="R8">
        <f t="shared" si="6"/>
        <v>23</v>
      </c>
      <c r="S8">
        <f t="shared" si="7"/>
        <v>4.3478260869565216E-2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1209.75</v>
      </c>
      <c r="D9">
        <v>1209.75</v>
      </c>
      <c r="E9">
        <v>1146.05</v>
      </c>
      <c r="F9">
        <v>1168</v>
      </c>
      <c r="G9">
        <f>_xll.TA_TYPPRICE(D9,E9,F9)</f>
        <v>1174.6000000000001</v>
      </c>
      <c r="H9">
        <v>1183.7751736111113</v>
      </c>
      <c r="I9" t="str">
        <f t="shared" si="0"/>
        <v>DOWN</v>
      </c>
      <c r="J9">
        <v>1207.6499999999999</v>
      </c>
      <c r="K9">
        <v>1173.1499999999999</v>
      </c>
      <c r="L9" t="str">
        <f t="shared" si="1"/>
        <v>DOWN</v>
      </c>
      <c r="M9" t="str">
        <f t="shared" si="2"/>
        <v>DOWN</v>
      </c>
      <c r="N9">
        <v>27.943078913324708</v>
      </c>
      <c r="O9" t="str">
        <f t="shared" si="3"/>
        <v>DOWN</v>
      </c>
      <c r="P9" t="str">
        <f t="shared" si="4"/>
        <v>DOWN</v>
      </c>
      <c r="Q9">
        <f t="shared" si="5"/>
        <v>21.950000000000045</v>
      </c>
      <c r="R9">
        <f t="shared" si="6"/>
        <v>63.700000000000045</v>
      </c>
      <c r="S9">
        <f t="shared" si="7"/>
        <v>0.34458398744113078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1170</v>
      </c>
      <c r="D10">
        <v>1187</v>
      </c>
      <c r="E10">
        <v>1161.8499999999999</v>
      </c>
      <c r="F10">
        <v>1180</v>
      </c>
      <c r="G10">
        <f>_xll.TA_TYPPRICE(D10,E10,F10)</f>
        <v>1176.2833333333333</v>
      </c>
      <c r="H10">
        <v>1180.0292534722223</v>
      </c>
      <c r="I10" t="str">
        <f t="shared" si="0"/>
        <v>DOWN</v>
      </c>
      <c r="J10">
        <v>1203.0611111111109</v>
      </c>
      <c r="K10">
        <v>1170.6388888888887</v>
      </c>
      <c r="L10" t="str">
        <f t="shared" si="1"/>
        <v>No Confirmation</v>
      </c>
      <c r="M10" t="str">
        <f t="shared" si="2"/>
        <v>No Trend</v>
      </c>
      <c r="N10">
        <v>42.009370119729304</v>
      </c>
      <c r="O10" t="str">
        <f t="shared" si="3"/>
        <v>No Momentum</v>
      </c>
      <c r="P10" t="str">
        <f t="shared" si="4"/>
        <v>No Trend + Momentum</v>
      </c>
      <c r="Q10">
        <f t="shared" si="5"/>
        <v>18.150000000000091</v>
      </c>
      <c r="R10">
        <f t="shared" si="6"/>
        <v>25.150000000000091</v>
      </c>
      <c r="S10">
        <f t="shared" si="7"/>
        <v>0.72166998011928529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1192.9000000000001</v>
      </c>
      <c r="D11">
        <v>1192.9000000000001</v>
      </c>
      <c r="E11">
        <v>1175.05</v>
      </c>
      <c r="F11">
        <v>1188</v>
      </c>
      <c r="G11">
        <f>_xll.TA_TYPPRICE(D11,E11,F11)</f>
        <v>1185.3166666666666</v>
      </c>
      <c r="H11">
        <v>1182.6729600694443</v>
      </c>
      <c r="I11" t="str">
        <f t="shared" si="0"/>
        <v>UP</v>
      </c>
      <c r="J11">
        <v>1200.8030864197528</v>
      </c>
      <c r="K11">
        <v>1171.6191358024689</v>
      </c>
      <c r="L11" t="str">
        <f t="shared" si="1"/>
        <v>No Confirmation</v>
      </c>
      <c r="M11" t="str">
        <f t="shared" si="2"/>
        <v>No Trend</v>
      </c>
      <c r="N11">
        <v>50.123125139914926</v>
      </c>
      <c r="O11" t="str">
        <f t="shared" si="3"/>
        <v>No Momentum</v>
      </c>
      <c r="P11" t="str">
        <f t="shared" si="4"/>
        <v>No Trend + Momentum</v>
      </c>
      <c r="Q11">
        <f t="shared" si="5"/>
        <v>12.950000000000045</v>
      </c>
      <c r="R11">
        <f t="shared" si="6"/>
        <v>17.850000000000136</v>
      </c>
      <c r="S11">
        <f t="shared" si="7"/>
        <v>0.72549019607842835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1189.8499999999999</v>
      </c>
      <c r="D12">
        <v>1217.7</v>
      </c>
      <c r="E12">
        <v>1186.5999999999999</v>
      </c>
      <c r="F12">
        <v>1197</v>
      </c>
      <c r="G12">
        <f>_xll.TA_TYPPRICE(D12,E12,F12)</f>
        <v>1200.4333333333334</v>
      </c>
      <c r="H12">
        <v>1191.5531467013889</v>
      </c>
      <c r="I12" t="str">
        <f t="shared" si="0"/>
        <v>UP</v>
      </c>
      <c r="J12">
        <v>1204.5579561042523</v>
      </c>
      <c r="K12">
        <v>1174.9482167352535</v>
      </c>
      <c r="L12" t="str">
        <f t="shared" si="1"/>
        <v>No Confirmation</v>
      </c>
      <c r="M12" t="str">
        <f t="shared" si="2"/>
        <v>No Trend</v>
      </c>
      <c r="N12">
        <v>58.323249682876501</v>
      </c>
      <c r="O12" t="str">
        <f t="shared" si="3"/>
        <v>No Momentum</v>
      </c>
      <c r="P12" t="str">
        <f t="shared" si="4"/>
        <v>No Trend + Momentum</v>
      </c>
      <c r="Q12">
        <f t="shared" si="5"/>
        <v>10.400000000000091</v>
      </c>
      <c r="R12">
        <f t="shared" si="6"/>
        <v>31.100000000000136</v>
      </c>
      <c r="S12">
        <f t="shared" si="7"/>
        <v>0.33440514469453519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1200</v>
      </c>
      <c r="D13">
        <v>1209.95</v>
      </c>
      <c r="E13">
        <v>1185.25</v>
      </c>
      <c r="F13">
        <v>1195</v>
      </c>
      <c r="G13">
        <f>_xll.TA_TYPPRICE(D13,E13,F13)</f>
        <v>1196.7333333333333</v>
      </c>
      <c r="H13">
        <v>1194.1432400173612</v>
      </c>
      <c r="I13" t="str">
        <f t="shared" si="0"/>
        <v>UP</v>
      </c>
      <c r="J13">
        <v>1205.7561880810852</v>
      </c>
      <c r="K13">
        <v>1177.2375019051972</v>
      </c>
      <c r="L13" t="str">
        <f t="shared" si="1"/>
        <v>No Confirmation</v>
      </c>
      <c r="M13" t="str">
        <f t="shared" si="2"/>
        <v>No Trend</v>
      </c>
      <c r="N13">
        <v>55.776030500638697</v>
      </c>
      <c r="O13" t="str">
        <f t="shared" si="3"/>
        <v>No Momentum</v>
      </c>
      <c r="P13" t="str">
        <f t="shared" si="4"/>
        <v>No Trend + Momentum</v>
      </c>
      <c r="Q13">
        <f t="shared" si="5"/>
        <v>9.75</v>
      </c>
      <c r="R13">
        <f t="shared" si="6"/>
        <v>24.700000000000045</v>
      </c>
      <c r="S13">
        <f t="shared" si="7"/>
        <v>0.39473684210526244</v>
      </c>
      <c r="T13" t="str">
        <f t="shared" si="8"/>
        <v>No Indication</v>
      </c>
      <c r="U13" t="str">
        <f t="shared" si="9"/>
        <v>No T+M+I</v>
      </c>
      <c r="V13">
        <v>1187.25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1185</v>
      </c>
      <c r="D14">
        <v>1210</v>
      </c>
      <c r="E14">
        <v>1176.1500000000001</v>
      </c>
      <c r="F14">
        <v>1188</v>
      </c>
      <c r="G14">
        <f>_xll.TA_TYPPRICE(D14,E14,F14)</f>
        <v>1191.3833333333334</v>
      </c>
      <c r="H14">
        <v>1192.7632866753474</v>
      </c>
      <c r="I14" t="str">
        <f t="shared" si="0"/>
        <v>DOWN</v>
      </c>
      <c r="J14">
        <v>1206.6992573963996</v>
      </c>
      <c r="K14">
        <v>1176.9958348151533</v>
      </c>
      <c r="L14" t="str">
        <f t="shared" si="1"/>
        <v>No Confirmation</v>
      </c>
      <c r="M14" t="str">
        <f t="shared" si="2"/>
        <v>No Trend</v>
      </c>
      <c r="N14">
        <v>46.828331884708</v>
      </c>
      <c r="O14" t="str">
        <f t="shared" si="3"/>
        <v>No Momentum</v>
      </c>
      <c r="P14" t="str">
        <f t="shared" si="4"/>
        <v>No Trend + Momentum</v>
      </c>
      <c r="Q14">
        <f t="shared" si="5"/>
        <v>11.849999999999909</v>
      </c>
      <c r="R14">
        <f t="shared" si="6"/>
        <v>33.849999999999909</v>
      </c>
      <c r="S14">
        <f t="shared" si="7"/>
        <v>0.35007385524372053</v>
      </c>
      <c r="T14" t="str">
        <f t="shared" si="8"/>
        <v>No Indication</v>
      </c>
      <c r="U14" t="str">
        <f t="shared" si="9"/>
        <v>No T+M+I</v>
      </c>
      <c r="V14">
        <v>1187.3653846153845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1205</v>
      </c>
      <c r="D15">
        <v>1230</v>
      </c>
      <c r="E15">
        <v>1190</v>
      </c>
      <c r="F15">
        <v>1203</v>
      </c>
      <c r="G15">
        <f>_xll.TA_TYPPRICE(D15,E15,F15)</f>
        <v>1207.6666666666667</v>
      </c>
      <c r="H15">
        <v>1200.2149766710072</v>
      </c>
      <c r="I15" t="str">
        <f t="shared" si="0"/>
        <v>UP</v>
      </c>
      <c r="J15">
        <v>1211.8772001971997</v>
      </c>
      <c r="K15">
        <v>1179.8856493006749</v>
      </c>
      <c r="L15" t="str">
        <f t="shared" si="1"/>
        <v>No Confirmation</v>
      </c>
      <c r="M15" t="str">
        <f t="shared" si="2"/>
        <v>No Trend</v>
      </c>
      <c r="N15">
        <v>62.809254809276773</v>
      </c>
      <c r="O15" t="str">
        <f t="shared" si="3"/>
        <v>UP</v>
      </c>
      <c r="P15" t="str">
        <f t="shared" si="4"/>
        <v>No Trend + Momentum</v>
      </c>
      <c r="Q15">
        <f t="shared" si="5"/>
        <v>13</v>
      </c>
      <c r="R15">
        <f t="shared" si="6"/>
        <v>40</v>
      </c>
      <c r="S15">
        <f t="shared" si="7"/>
        <v>0.32500000000000001</v>
      </c>
      <c r="T15" t="str">
        <f t="shared" si="8"/>
        <v>No Indication</v>
      </c>
      <c r="U15" t="str">
        <f t="shared" si="9"/>
        <v>No T+M+I</v>
      </c>
      <c r="V15">
        <v>1189.7707100591715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1207</v>
      </c>
      <c r="D16">
        <v>1217.5</v>
      </c>
      <c r="E16">
        <v>1183</v>
      </c>
      <c r="F16">
        <v>1203</v>
      </c>
      <c r="G16">
        <f>_xll.TA_TYPPRICE(D16,E16,F16)</f>
        <v>1201.1666666666667</v>
      </c>
      <c r="H16">
        <v>1200.6908216688371</v>
      </c>
      <c r="I16" t="str">
        <f t="shared" si="0"/>
        <v>UP</v>
      </c>
      <c r="J16">
        <v>1213.1267112644887</v>
      </c>
      <c r="K16">
        <v>1180.5777272338582</v>
      </c>
      <c r="L16" t="str">
        <f t="shared" si="1"/>
        <v>No Confirmation</v>
      </c>
      <c r="M16" t="str">
        <f t="shared" si="2"/>
        <v>No Trend</v>
      </c>
      <c r="N16">
        <v>62.809254809276759</v>
      </c>
      <c r="O16" t="str">
        <f t="shared" si="3"/>
        <v>UP</v>
      </c>
      <c r="P16" t="str">
        <f t="shared" si="4"/>
        <v>No Trend + Momentum</v>
      </c>
      <c r="Q16">
        <f t="shared" si="5"/>
        <v>20</v>
      </c>
      <c r="R16">
        <f t="shared" si="6"/>
        <v>34.5</v>
      </c>
      <c r="S16">
        <f t="shared" si="7"/>
        <v>0.57971014492753625</v>
      </c>
      <c r="T16" t="str">
        <f t="shared" si="8"/>
        <v>No Indication</v>
      </c>
      <c r="U16" t="str">
        <f t="shared" si="9"/>
        <v>No T+M+I</v>
      </c>
      <c r="V16">
        <v>1191.8059854346836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1201</v>
      </c>
      <c r="D17">
        <v>1251.5999999999999</v>
      </c>
      <c r="E17">
        <v>1168</v>
      </c>
      <c r="F17">
        <v>1220</v>
      </c>
      <c r="G17">
        <f>_xll.TA_TYPPRICE(D17,E17,F17)</f>
        <v>1213.2</v>
      </c>
      <c r="H17">
        <v>1206.9454108344185</v>
      </c>
      <c r="I17" t="str">
        <f t="shared" si="0"/>
        <v>UP</v>
      </c>
      <c r="J17">
        <v>1221.6763309834912</v>
      </c>
      <c r="K17">
        <v>1177.7826767374454</v>
      </c>
      <c r="L17" t="str">
        <f t="shared" si="1"/>
        <v>No Confirmation</v>
      </c>
      <c r="M17" t="str">
        <f t="shared" si="2"/>
        <v>No Trend</v>
      </c>
      <c r="N17">
        <v>75.727698917262856</v>
      </c>
      <c r="O17" t="str">
        <f t="shared" si="3"/>
        <v>UP</v>
      </c>
      <c r="P17" t="str">
        <f t="shared" si="4"/>
        <v>No Trend + Momentum</v>
      </c>
      <c r="Q17">
        <f t="shared" si="5"/>
        <v>52</v>
      </c>
      <c r="R17">
        <f t="shared" si="6"/>
        <v>83.599999999999909</v>
      </c>
      <c r="S17">
        <f t="shared" si="7"/>
        <v>0.62200956937799112</v>
      </c>
      <c r="T17" t="str">
        <f t="shared" si="8"/>
        <v>No Indication</v>
      </c>
      <c r="U17" t="str">
        <f t="shared" si="9"/>
        <v>No T+M+I</v>
      </c>
      <c r="V17">
        <v>1196.14352613704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1235.3</v>
      </c>
      <c r="D18">
        <v>1250</v>
      </c>
      <c r="E18">
        <v>1172.95</v>
      </c>
      <c r="F18">
        <v>1180</v>
      </c>
      <c r="G18">
        <f>_xll.TA_TYPPRICE(D18,E18,F18)</f>
        <v>1200.9833333333333</v>
      </c>
      <c r="H18">
        <v>1203.9643720838758</v>
      </c>
      <c r="I18" t="str">
        <f t="shared" si="0"/>
        <v>DOWN</v>
      </c>
      <c r="J18">
        <v>1227.9704796538265</v>
      </c>
      <c r="K18">
        <v>1176.7087485735688</v>
      </c>
      <c r="L18" t="str">
        <f t="shared" si="1"/>
        <v>No Confirmation</v>
      </c>
      <c r="M18" t="str">
        <f t="shared" si="2"/>
        <v>No Trend</v>
      </c>
      <c r="N18">
        <v>37.458612273462158</v>
      </c>
      <c r="O18" t="str">
        <f t="shared" si="3"/>
        <v>DOWN</v>
      </c>
      <c r="P18" t="str">
        <f t="shared" si="4"/>
        <v>No Trend + Momentum</v>
      </c>
      <c r="Q18">
        <f t="shared" si="5"/>
        <v>7.0499999999999545</v>
      </c>
      <c r="R18">
        <f t="shared" si="6"/>
        <v>77.049999999999955</v>
      </c>
      <c r="S18">
        <f t="shared" si="7"/>
        <v>9.1499026606099404E-2</v>
      </c>
      <c r="T18" t="str">
        <f t="shared" si="8"/>
        <v>DOWN</v>
      </c>
      <c r="U18" t="str">
        <f t="shared" si="9"/>
        <v>No T+M+I</v>
      </c>
      <c r="V18">
        <v>1193.6599067313416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1186.3499999999999</v>
      </c>
      <c r="D19">
        <v>1194.1500000000001</v>
      </c>
      <c r="E19">
        <v>1145.8</v>
      </c>
      <c r="F19">
        <v>1168</v>
      </c>
      <c r="G19">
        <f>_xll.TA_TYPPRICE(D19,E19,F19)</f>
        <v>1169.3166666666666</v>
      </c>
      <c r="H19">
        <v>1186.6405193752712</v>
      </c>
      <c r="I19" t="str">
        <f t="shared" si="0"/>
        <v>DOWN</v>
      </c>
      <c r="J19">
        <v>1220.4548175085317</v>
      </c>
      <c r="K19">
        <v>1169.8401377794423</v>
      </c>
      <c r="L19" t="str">
        <f t="shared" si="1"/>
        <v>DOWN</v>
      </c>
      <c r="M19" t="str">
        <f t="shared" si="2"/>
        <v>DOWN</v>
      </c>
      <c r="N19">
        <v>31.490879190928883</v>
      </c>
      <c r="O19" t="str">
        <f t="shared" si="3"/>
        <v>DOWN</v>
      </c>
      <c r="P19" t="str">
        <f t="shared" si="4"/>
        <v>DOWN</v>
      </c>
      <c r="Q19">
        <f t="shared" si="5"/>
        <v>22.200000000000045</v>
      </c>
      <c r="R19">
        <f t="shared" si="6"/>
        <v>48.350000000000136</v>
      </c>
      <c r="S19">
        <f t="shared" si="7"/>
        <v>0.45915201654601828</v>
      </c>
      <c r="T19" t="str">
        <f t="shared" si="8"/>
        <v>No Indication</v>
      </c>
      <c r="U19" t="str">
        <f t="shared" si="9"/>
        <v>No T+M+I</v>
      </c>
      <c r="V19">
        <v>1189.7122287726736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1188.9000000000001</v>
      </c>
      <c r="D20">
        <v>1216</v>
      </c>
      <c r="E20">
        <v>1185.5999999999999</v>
      </c>
      <c r="F20">
        <v>1210</v>
      </c>
      <c r="G20">
        <f>_xll.TA_TYPPRICE(D20,E20,F20)</f>
        <v>1203.8666666666666</v>
      </c>
      <c r="H20">
        <v>1195.2535930209688</v>
      </c>
      <c r="I20" t="str">
        <f t="shared" si="0"/>
        <v>UP</v>
      </c>
      <c r="J20">
        <v>1219.4648580621913</v>
      </c>
      <c r="K20">
        <v>1173.3423293840108</v>
      </c>
      <c r="L20" t="str">
        <f t="shared" si="1"/>
        <v>No Confirmation</v>
      </c>
      <c r="M20" t="str">
        <f t="shared" si="2"/>
        <v>No Trend</v>
      </c>
      <c r="N20">
        <v>59.629388700729891</v>
      </c>
      <c r="O20" t="str">
        <f t="shared" si="3"/>
        <v>No Momentum</v>
      </c>
      <c r="P20" t="str">
        <f t="shared" si="4"/>
        <v>No Trend + Momentum</v>
      </c>
      <c r="Q20">
        <f t="shared" si="5"/>
        <v>24.400000000000091</v>
      </c>
      <c r="R20">
        <f t="shared" si="6"/>
        <v>30.400000000000091</v>
      </c>
      <c r="S20">
        <f t="shared" si="7"/>
        <v>0.80263157894736903</v>
      </c>
      <c r="T20" t="str">
        <f t="shared" si="8"/>
        <v>UP</v>
      </c>
      <c r="U20" t="str">
        <f t="shared" si="9"/>
        <v>No T+M+I</v>
      </c>
      <c r="V20">
        <v>1192.8334243461084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1213.9000000000001</v>
      </c>
      <c r="D21">
        <v>1213.9000000000001</v>
      </c>
      <c r="E21">
        <v>1148.0999999999999</v>
      </c>
      <c r="F21">
        <v>1180</v>
      </c>
      <c r="G21">
        <f>_xll.TA_TYPPRICE(D21,E21,F21)</f>
        <v>1180.6666666666667</v>
      </c>
      <c r="H21">
        <v>1187.9601298438179</v>
      </c>
      <c r="I21" t="str">
        <f t="shared" si="0"/>
        <v>DOWN</v>
      </c>
      <c r="J21">
        <v>1218.2282229372599</v>
      </c>
      <c r="K21">
        <v>1167.7329228542305</v>
      </c>
      <c r="L21" t="str">
        <f t="shared" si="1"/>
        <v>No Confirmation</v>
      </c>
      <c r="M21" t="str">
        <f t="shared" si="2"/>
        <v>No Trend</v>
      </c>
      <c r="N21">
        <v>43.629555347518938</v>
      </c>
      <c r="O21" t="str">
        <f t="shared" si="3"/>
        <v>No Momentum</v>
      </c>
      <c r="P21" t="str">
        <f t="shared" si="4"/>
        <v>No Trend + Momentum</v>
      </c>
      <c r="Q21">
        <f t="shared" si="5"/>
        <v>31.900000000000091</v>
      </c>
      <c r="R21">
        <f t="shared" si="6"/>
        <v>65.800000000000182</v>
      </c>
      <c r="S21">
        <f t="shared" si="7"/>
        <v>0.48480243161094227</v>
      </c>
      <c r="T21" t="str">
        <f t="shared" si="8"/>
        <v>No Indication</v>
      </c>
      <c r="U21" t="str">
        <f t="shared" si="9"/>
        <v>No T+M+I</v>
      </c>
      <c r="V21">
        <v>1190.8590513697841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1189.9000000000001</v>
      </c>
      <c r="D22">
        <v>1189.9000000000001</v>
      </c>
      <c r="E22">
        <v>1152.3499999999999</v>
      </c>
      <c r="F22">
        <v>1169</v>
      </c>
      <c r="G22">
        <f>_xll.TA_TYPPRICE(D22,E22,F22)</f>
        <v>1170.4166666666667</v>
      </c>
      <c r="H22">
        <v>1179.1883982552422</v>
      </c>
      <c r="I22" t="str">
        <f t="shared" si="0"/>
        <v>DOWN</v>
      </c>
      <c r="J22">
        <v>1211.9330622845355</v>
      </c>
      <c r="K22">
        <v>1164.3144955532905</v>
      </c>
      <c r="L22" t="str">
        <f t="shared" si="1"/>
        <v>No Confirmation</v>
      </c>
      <c r="M22" t="str">
        <f t="shared" si="2"/>
        <v>No Trend</v>
      </c>
      <c r="N22">
        <v>38.851567007802942</v>
      </c>
      <c r="O22" t="str">
        <f t="shared" si="3"/>
        <v>DOWN</v>
      </c>
      <c r="P22" t="str">
        <f t="shared" si="4"/>
        <v>No Trend + Momentum</v>
      </c>
      <c r="Q22">
        <f t="shared" si="5"/>
        <v>16.650000000000091</v>
      </c>
      <c r="R22">
        <f t="shared" si="6"/>
        <v>37.550000000000182</v>
      </c>
      <c r="S22">
        <f t="shared" si="7"/>
        <v>0.44340878828229058</v>
      </c>
      <c r="T22" t="str">
        <f t="shared" si="8"/>
        <v>No Indication</v>
      </c>
      <c r="U22" t="str">
        <f t="shared" si="9"/>
        <v>No T+M+I</v>
      </c>
      <c r="V22">
        <v>1187.4961203898174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1170</v>
      </c>
      <c r="D23">
        <v>1182.8</v>
      </c>
      <c r="E23">
        <v>1156</v>
      </c>
      <c r="F23">
        <v>1160</v>
      </c>
      <c r="G23">
        <f>_xll.TA_TYPPRICE(D23,E23,F23)</f>
        <v>1166.2666666666667</v>
      </c>
      <c r="H23">
        <v>1172.7275324609545</v>
      </c>
      <c r="I23" t="str">
        <f t="shared" si="0"/>
        <v>DOWN</v>
      </c>
      <c r="J23">
        <v>1205.4590484435275</v>
      </c>
      <c r="K23">
        <v>1162.4668298747815</v>
      </c>
      <c r="L23" t="str">
        <f t="shared" si="1"/>
        <v>DOWN</v>
      </c>
      <c r="M23" t="str">
        <f t="shared" si="2"/>
        <v>DOWN</v>
      </c>
      <c r="N23">
        <v>34.938410004577172</v>
      </c>
      <c r="O23" t="str">
        <f t="shared" si="3"/>
        <v>DOWN</v>
      </c>
      <c r="P23" t="str">
        <f t="shared" si="4"/>
        <v>DOWN</v>
      </c>
      <c r="Q23">
        <f t="shared" si="5"/>
        <v>4</v>
      </c>
      <c r="R23">
        <f t="shared" si="6"/>
        <v>26.799999999999955</v>
      </c>
      <c r="S23">
        <f t="shared" si="7"/>
        <v>0.14925373134328385</v>
      </c>
      <c r="T23" t="str">
        <f t="shared" si="8"/>
        <v>DOWN</v>
      </c>
      <c r="U23" t="str">
        <f t="shared" si="9"/>
        <v>DOWN</v>
      </c>
      <c r="V23">
        <v>1183.2659480221532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1166.75</v>
      </c>
      <c r="D24">
        <v>1169.95</v>
      </c>
      <c r="E24">
        <v>1142.1500000000001</v>
      </c>
      <c r="F24">
        <v>1163</v>
      </c>
      <c r="G24">
        <f>_xll.TA_TYPPRICE(D24,E24,F24)</f>
        <v>1158.3666666666668</v>
      </c>
      <c r="H24">
        <v>1165.5470995638107</v>
      </c>
      <c r="I24" t="str">
        <f t="shared" si="0"/>
        <v>DOWN</v>
      </c>
      <c r="J24">
        <v>1197.5681487894103</v>
      </c>
      <c r="K24">
        <v>1157.9519787914967</v>
      </c>
      <c r="L24" t="str">
        <f t="shared" si="1"/>
        <v>No Confirmation</v>
      </c>
      <c r="M24" t="str">
        <f t="shared" si="2"/>
        <v>No Trend</v>
      </c>
      <c r="N24">
        <v>37.558874118086408</v>
      </c>
      <c r="O24" t="str">
        <f t="shared" si="3"/>
        <v>DOWN</v>
      </c>
      <c r="P24" t="str">
        <f t="shared" si="4"/>
        <v>No Trend + Momentum</v>
      </c>
      <c r="Q24">
        <f t="shared" si="5"/>
        <v>20.849999999999909</v>
      </c>
      <c r="R24">
        <f t="shared" si="6"/>
        <v>27.799999999999955</v>
      </c>
      <c r="S24">
        <f t="shared" si="7"/>
        <v>0.749999999999998</v>
      </c>
      <c r="T24" t="str">
        <f t="shared" si="8"/>
        <v>No Indication</v>
      </c>
      <c r="U24" t="str">
        <f t="shared" si="9"/>
        <v>No T+M+I</v>
      </c>
      <c r="V24">
        <v>1180.148109864899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1163</v>
      </c>
      <c r="D25">
        <v>1175</v>
      </c>
      <c r="E25">
        <v>1157.95</v>
      </c>
      <c r="F25">
        <v>1160</v>
      </c>
      <c r="G25">
        <f>_xll.TA_TYPPRICE(D25,E25,F25)</f>
        <v>1164.3166666666666</v>
      </c>
      <c r="H25">
        <v>1164.9318831152386</v>
      </c>
      <c r="I25" t="str">
        <f t="shared" si="0"/>
        <v>DOWN</v>
      </c>
      <c r="J25">
        <v>1192.5530046139859</v>
      </c>
      <c r="K25">
        <v>1157.9515390600529</v>
      </c>
      <c r="L25" t="str">
        <f t="shared" si="1"/>
        <v>No Confirmation</v>
      </c>
      <c r="M25" t="str">
        <f t="shared" si="2"/>
        <v>No Trend</v>
      </c>
      <c r="N25">
        <v>35.758578583963143</v>
      </c>
      <c r="O25" t="str">
        <f t="shared" si="3"/>
        <v>DOWN</v>
      </c>
      <c r="P25" t="str">
        <f t="shared" si="4"/>
        <v>No Trend + Momentum</v>
      </c>
      <c r="Q25">
        <f t="shared" si="5"/>
        <v>2.0499999999999545</v>
      </c>
      <c r="R25">
        <f t="shared" si="6"/>
        <v>17.049999999999955</v>
      </c>
      <c r="S25">
        <f t="shared" si="7"/>
        <v>0.12023460410556951</v>
      </c>
      <c r="T25" t="str">
        <f t="shared" si="8"/>
        <v>DOWN</v>
      </c>
      <c r="U25" t="str">
        <f t="shared" si="9"/>
        <v>No T+M+I</v>
      </c>
      <c r="V25">
        <v>1177.0484006549145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1169.9000000000001</v>
      </c>
      <c r="D26">
        <v>1177.3499999999999</v>
      </c>
      <c r="E26">
        <v>1162</v>
      </c>
      <c r="F26">
        <v>1172</v>
      </c>
      <c r="G26">
        <f>_xll.TA_TYPPRICE(D26,E26,F26)</f>
        <v>1170.45</v>
      </c>
      <c r="H26">
        <v>1167.6909415576192</v>
      </c>
      <c r="I26" t="str">
        <f t="shared" si="0"/>
        <v>UP</v>
      </c>
      <c r="J26">
        <v>1189.1745591442111</v>
      </c>
      <c r="K26">
        <v>1158.8511970467077</v>
      </c>
      <c r="L26" t="str">
        <f t="shared" si="1"/>
        <v>No Confirmation</v>
      </c>
      <c r="M26" t="str">
        <f t="shared" si="2"/>
        <v>No Trend</v>
      </c>
      <c r="N26">
        <v>48.178324101122627</v>
      </c>
      <c r="O26" t="str">
        <f t="shared" si="3"/>
        <v>No Momentum</v>
      </c>
      <c r="P26" t="str">
        <f t="shared" si="4"/>
        <v>No Trend + Momentum</v>
      </c>
      <c r="Q26">
        <f t="shared" si="5"/>
        <v>10</v>
      </c>
      <c r="R26">
        <f t="shared" si="6"/>
        <v>15.349999999999909</v>
      </c>
      <c r="S26">
        <f t="shared" si="7"/>
        <v>0.65146579804560645</v>
      </c>
      <c r="T26" t="str">
        <f t="shared" si="8"/>
        <v>No Indication</v>
      </c>
      <c r="U26" t="str">
        <f t="shared" si="9"/>
        <v>No T+M+I</v>
      </c>
      <c r="V26">
        <v>1176.2717236310816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1177.7</v>
      </c>
      <c r="D27">
        <v>1180</v>
      </c>
      <c r="E27">
        <v>1164.2</v>
      </c>
      <c r="F27">
        <v>1171</v>
      </c>
      <c r="G27">
        <f>_xll.TA_TYPPRICE(D27,E27,F27)</f>
        <v>1171.7333333333333</v>
      </c>
      <c r="H27">
        <v>1169.7121374454764</v>
      </c>
      <c r="I27" t="str">
        <f t="shared" si="0"/>
        <v>UP</v>
      </c>
      <c r="J27">
        <v>1187.1357682232754</v>
      </c>
      <c r="K27">
        <v>1160.0398199252172</v>
      </c>
      <c r="L27" t="str">
        <f t="shared" si="1"/>
        <v>No Confirmation</v>
      </c>
      <c r="M27" t="str">
        <f t="shared" si="2"/>
        <v>No Trend</v>
      </c>
      <c r="N27">
        <v>47.227240072048453</v>
      </c>
      <c r="O27" t="str">
        <f t="shared" si="3"/>
        <v>No Momentum</v>
      </c>
      <c r="P27" t="str">
        <f t="shared" si="4"/>
        <v>No Trend + Momentum</v>
      </c>
      <c r="Q27">
        <f t="shared" si="5"/>
        <v>6.7999999999999545</v>
      </c>
      <c r="R27">
        <f t="shared" si="6"/>
        <v>15.799999999999955</v>
      </c>
      <c r="S27">
        <f t="shared" si="7"/>
        <v>0.43037974683544139</v>
      </c>
      <c r="T27" t="str">
        <f t="shared" si="8"/>
        <v>No Indication</v>
      </c>
      <c r="U27" t="str">
        <f t="shared" si="9"/>
        <v>No T+M+I</v>
      </c>
      <c r="V27">
        <v>1175.4606892262998</v>
      </c>
      <c r="W27">
        <v>1184.3846153846155</v>
      </c>
      <c r="X27">
        <f t="shared" si="10"/>
        <v>-8.9239261583156804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1178.9000000000001</v>
      </c>
      <c r="D28">
        <v>1182</v>
      </c>
      <c r="E28">
        <v>1170.45</v>
      </c>
      <c r="F28">
        <v>1180</v>
      </c>
      <c r="G28">
        <f>_xll.TA_TYPPRICE(D28,E28,F28)</f>
        <v>1177.4833333333333</v>
      </c>
      <c r="H28">
        <v>1173.597735389405</v>
      </c>
      <c r="I28" t="str">
        <f t="shared" si="0"/>
        <v>UP</v>
      </c>
      <c r="J28">
        <v>1185.9944863958808</v>
      </c>
      <c r="K28">
        <v>1162.3531932751689</v>
      </c>
      <c r="L28" t="str">
        <f t="shared" si="1"/>
        <v>No Confirmation</v>
      </c>
      <c r="M28" t="str">
        <f t="shared" si="2"/>
        <v>No Trend</v>
      </c>
      <c r="N28">
        <v>56.817448069567192</v>
      </c>
      <c r="O28" t="str">
        <f t="shared" si="3"/>
        <v>No Momentum</v>
      </c>
      <c r="P28" t="str">
        <f t="shared" si="4"/>
        <v>No Trend + Momentum</v>
      </c>
      <c r="Q28">
        <f t="shared" si="5"/>
        <v>9.5499999999999545</v>
      </c>
      <c r="R28">
        <f t="shared" si="6"/>
        <v>11.549999999999955</v>
      </c>
      <c r="S28">
        <f t="shared" si="7"/>
        <v>0.82683982683982615</v>
      </c>
      <c r="T28" t="str">
        <f t="shared" si="8"/>
        <v>UP</v>
      </c>
      <c r="U28" t="str">
        <f t="shared" si="9"/>
        <v>No T+M+I</v>
      </c>
      <c r="V28">
        <v>1176.1590447299459</v>
      </c>
      <c r="W28">
        <v>1184.0598290598291</v>
      </c>
      <c r="X28">
        <f t="shared" si="10"/>
        <v>-7.9007843298832086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1188</v>
      </c>
      <c r="D29">
        <v>1188</v>
      </c>
      <c r="E29">
        <v>1162</v>
      </c>
      <c r="F29">
        <v>1165</v>
      </c>
      <c r="G29">
        <f>_xll.TA_TYPPRICE(D29,E29,F29)</f>
        <v>1171.6666666666667</v>
      </c>
      <c r="H29">
        <v>1172.632201028036</v>
      </c>
      <c r="I29" t="str">
        <f t="shared" si="0"/>
        <v>DOWN</v>
      </c>
      <c r="J29">
        <v>1186.440156085685</v>
      </c>
      <c r="K29">
        <v>1162.274705880687</v>
      </c>
      <c r="L29" t="str">
        <f t="shared" si="1"/>
        <v>No Confirmation</v>
      </c>
      <c r="M29" t="str">
        <f t="shared" si="2"/>
        <v>No Trend</v>
      </c>
      <c r="N29">
        <v>41.213969552005921</v>
      </c>
      <c r="O29" t="str">
        <f t="shared" si="3"/>
        <v>No Momentum</v>
      </c>
      <c r="P29" t="str">
        <f t="shared" si="4"/>
        <v>No Trend + Momentum</v>
      </c>
      <c r="Q29">
        <f t="shared" si="5"/>
        <v>3</v>
      </c>
      <c r="R29">
        <f t="shared" si="6"/>
        <v>26</v>
      </c>
      <c r="S29">
        <f t="shared" si="7"/>
        <v>0.11538461538461539</v>
      </c>
      <c r="T29" t="str">
        <f t="shared" si="8"/>
        <v>DOWN</v>
      </c>
      <c r="U29" t="str">
        <f t="shared" si="9"/>
        <v>No T+M+I</v>
      </c>
      <c r="V29">
        <v>1174.4422686176465</v>
      </c>
      <c r="W29">
        <v>1182.6479898702121</v>
      </c>
      <c r="X29">
        <f t="shared" si="10"/>
        <v>-8.2057212525655814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1169.45</v>
      </c>
      <c r="D30">
        <v>1186.3499999999999</v>
      </c>
      <c r="E30">
        <v>1156.25</v>
      </c>
      <c r="F30">
        <v>1181</v>
      </c>
      <c r="G30">
        <f>_xll.TA_TYPPRICE(D30,E30,F30)</f>
        <v>1174.5333333333333</v>
      </c>
      <c r="H30">
        <v>1173.5827671806846</v>
      </c>
      <c r="I30" t="str">
        <f t="shared" si="0"/>
        <v>UP</v>
      </c>
      <c r="J30">
        <v>1186.4201213999772</v>
      </c>
      <c r="K30">
        <v>1160.9358823516454</v>
      </c>
      <c r="L30" t="str">
        <f t="shared" si="1"/>
        <v>No Confirmation</v>
      </c>
      <c r="M30" t="str">
        <f t="shared" si="2"/>
        <v>No Trend</v>
      </c>
      <c r="N30">
        <v>56.970079003108964</v>
      </c>
      <c r="O30" t="str">
        <f t="shared" si="3"/>
        <v>No Momentum</v>
      </c>
      <c r="P30" t="str">
        <f t="shared" si="4"/>
        <v>No Trend + Momentum</v>
      </c>
      <c r="Q30">
        <f t="shared" si="5"/>
        <v>24.75</v>
      </c>
      <c r="R30">
        <f t="shared" si="6"/>
        <v>30.099999999999909</v>
      </c>
      <c r="S30">
        <f t="shared" si="7"/>
        <v>0.82225913621262703</v>
      </c>
      <c r="T30" t="str">
        <f t="shared" si="8"/>
        <v>UP</v>
      </c>
      <c r="U30" t="str">
        <f t="shared" si="9"/>
        <v>No T+M+I</v>
      </c>
      <c r="V30">
        <v>1175.4511503687779</v>
      </c>
      <c r="W30">
        <v>1182.5259165464927</v>
      </c>
      <c r="X30">
        <f t="shared" si="10"/>
        <v>-7.0747661777147641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1180</v>
      </c>
      <c r="D31">
        <v>1185</v>
      </c>
      <c r="E31">
        <v>1166.8499999999999</v>
      </c>
      <c r="F31">
        <v>1170</v>
      </c>
      <c r="G31">
        <f>_xll.TA_TYPPRICE(D31,E31,F31)</f>
        <v>1173.95</v>
      </c>
      <c r="H31">
        <v>1173.7663835903422</v>
      </c>
      <c r="I31" t="str">
        <f t="shared" si="0"/>
        <v>DOWN</v>
      </c>
      <c r="J31">
        <v>1186.1045388666489</v>
      </c>
      <c r="K31">
        <v>1162.2501307179464</v>
      </c>
      <c r="L31" t="str">
        <f t="shared" si="1"/>
        <v>No Confirmation</v>
      </c>
      <c r="M31" t="str">
        <f t="shared" si="2"/>
        <v>No Trend</v>
      </c>
      <c r="N31">
        <v>46.30457323028994</v>
      </c>
      <c r="O31" t="str">
        <f t="shared" si="3"/>
        <v>No Momentum</v>
      </c>
      <c r="P31" t="str">
        <f t="shared" si="4"/>
        <v>No Trend + Momentum</v>
      </c>
      <c r="Q31">
        <f t="shared" si="5"/>
        <v>3.1500000000000909</v>
      </c>
      <c r="R31">
        <f t="shared" si="6"/>
        <v>18.150000000000091</v>
      </c>
      <c r="S31">
        <f t="shared" si="7"/>
        <v>0.1735537190082686</v>
      </c>
      <c r="T31" t="str">
        <f t="shared" si="8"/>
        <v>DOWN</v>
      </c>
      <c r="U31" t="str">
        <f t="shared" si="9"/>
        <v>No T+M+I</v>
      </c>
      <c r="V31">
        <v>1174.6125118505045</v>
      </c>
      <c r="W31">
        <v>1181.5980708763821</v>
      </c>
      <c r="X31">
        <f t="shared" si="10"/>
        <v>-6.9855590258775919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1172.5999999999999</v>
      </c>
      <c r="D32">
        <v>1176.5999999999999</v>
      </c>
      <c r="E32">
        <v>1164.55</v>
      </c>
      <c r="F32">
        <v>1168</v>
      </c>
      <c r="G32">
        <f>_xll.TA_TYPPRICE(D32,E32,F32)</f>
        <v>1169.7166666666665</v>
      </c>
      <c r="H32">
        <v>1171.7415251285042</v>
      </c>
      <c r="I32" t="str">
        <f t="shared" si="0"/>
        <v>DOWN</v>
      </c>
      <c r="J32">
        <v>1183.9924191185046</v>
      </c>
      <c r="K32">
        <v>1162.7612127806249</v>
      </c>
      <c r="L32" t="str">
        <f t="shared" si="1"/>
        <v>No Confirmation</v>
      </c>
      <c r="M32" t="str">
        <f t="shared" si="2"/>
        <v>No Trend</v>
      </c>
      <c r="N32">
        <v>44.414800104091917</v>
      </c>
      <c r="O32" t="str">
        <f t="shared" si="3"/>
        <v>No Momentum</v>
      </c>
      <c r="P32" t="str">
        <f t="shared" si="4"/>
        <v>No Trend + Momentum</v>
      </c>
      <c r="Q32">
        <f t="shared" si="5"/>
        <v>3.4500000000000455</v>
      </c>
      <c r="R32">
        <f t="shared" si="6"/>
        <v>12.049999999999955</v>
      </c>
      <c r="S32">
        <f t="shared" si="7"/>
        <v>0.28630705394191358</v>
      </c>
      <c r="T32" t="str">
        <f t="shared" si="8"/>
        <v>No Indication</v>
      </c>
      <c r="U32" t="str">
        <f t="shared" si="9"/>
        <v>No T+M+I</v>
      </c>
      <c r="V32">
        <v>1173.5952023350421</v>
      </c>
      <c r="W32">
        <v>1180.5908063670204</v>
      </c>
      <c r="X32">
        <f t="shared" si="10"/>
        <v>-6.995604031978246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1173.9000000000001</v>
      </c>
      <c r="D33">
        <v>1173.9000000000001</v>
      </c>
      <c r="E33">
        <v>1135.75</v>
      </c>
      <c r="F33">
        <v>1150</v>
      </c>
      <c r="G33">
        <f>_xll.TA_TYPPRICE(D33,E33,F33)</f>
        <v>1153.2166666666667</v>
      </c>
      <c r="H33">
        <v>1162.4790958975855</v>
      </c>
      <c r="I33" t="str">
        <f t="shared" si="0"/>
        <v>DOWN</v>
      </c>
      <c r="J33">
        <v>1181.7496593143924</v>
      </c>
      <c r="K33">
        <v>1156.7587210515971</v>
      </c>
      <c r="L33" t="str">
        <f t="shared" si="1"/>
        <v>DOWN</v>
      </c>
      <c r="M33" t="str">
        <f t="shared" si="2"/>
        <v>DOWN</v>
      </c>
      <c r="N33">
        <v>30.439176309293941</v>
      </c>
      <c r="O33" t="str">
        <f t="shared" si="3"/>
        <v>DOWN</v>
      </c>
      <c r="P33" t="str">
        <f t="shared" si="4"/>
        <v>DOWN</v>
      </c>
      <c r="Q33">
        <f t="shared" si="5"/>
        <v>14.25</v>
      </c>
      <c r="R33">
        <f t="shared" si="6"/>
        <v>38.150000000000091</v>
      </c>
      <c r="S33">
        <f t="shared" si="7"/>
        <v>0.37352555701179463</v>
      </c>
      <c r="T33" t="str">
        <f t="shared" si="8"/>
        <v>No Indication</v>
      </c>
      <c r="U33" t="str">
        <f t="shared" si="9"/>
        <v>No T+M+I</v>
      </c>
      <c r="V33">
        <v>1169.965171206574</v>
      </c>
      <c r="W33">
        <v>1178.324820710204</v>
      </c>
      <c r="X33">
        <f t="shared" si="10"/>
        <v>-8.359649503629953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1152.9000000000001</v>
      </c>
      <c r="D34">
        <v>1160.9000000000001</v>
      </c>
      <c r="E34">
        <v>1131.0999999999999</v>
      </c>
      <c r="F34">
        <v>1139</v>
      </c>
      <c r="G34">
        <f>_xll.TA_TYPPRICE(D34,E34,F34)</f>
        <v>1143.6666666666667</v>
      </c>
      <c r="H34">
        <v>1153.0728812821262</v>
      </c>
      <c r="I34" t="str">
        <f t="shared" si="0"/>
        <v>DOWN</v>
      </c>
      <c r="J34">
        <v>1177.1164016889718</v>
      </c>
      <c r="K34">
        <v>1151.056783040131</v>
      </c>
      <c r="L34" t="str">
        <f t="shared" si="1"/>
        <v>DOWN</v>
      </c>
      <c r="M34" t="str">
        <f t="shared" si="2"/>
        <v>DOWN</v>
      </c>
      <c r="N34">
        <v>24.540472352055986</v>
      </c>
      <c r="O34" t="str">
        <f t="shared" si="3"/>
        <v>DOWN</v>
      </c>
      <c r="P34" t="str">
        <f t="shared" si="4"/>
        <v>DOWN</v>
      </c>
      <c r="Q34">
        <f t="shared" si="5"/>
        <v>7.9000000000000909</v>
      </c>
      <c r="R34">
        <f t="shared" si="6"/>
        <v>29.800000000000182</v>
      </c>
      <c r="S34">
        <f t="shared" si="7"/>
        <v>0.26510067114094105</v>
      </c>
      <c r="T34" t="str">
        <f t="shared" si="8"/>
        <v>No Indication</v>
      </c>
      <c r="U34" t="str">
        <f t="shared" si="9"/>
        <v>No T+M+I</v>
      </c>
      <c r="V34">
        <v>1165.201298713255</v>
      </c>
      <c r="W34">
        <v>1175.4118710279668</v>
      </c>
      <c r="X34">
        <f t="shared" si="10"/>
        <v>-10.210572314711726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1142</v>
      </c>
      <c r="D35">
        <v>1148</v>
      </c>
      <c r="E35">
        <v>1126</v>
      </c>
      <c r="F35">
        <v>1134</v>
      </c>
      <c r="G35">
        <f>_xll.TA_TYPPRICE(D35,E35,F35)</f>
        <v>1136</v>
      </c>
      <c r="H35">
        <v>1144.5364406410631</v>
      </c>
      <c r="I35" t="str">
        <f t="shared" si="0"/>
        <v>DOWN</v>
      </c>
      <c r="J35">
        <v>1170.6460902025335</v>
      </c>
      <c r="K35">
        <v>1145.4886090312129</v>
      </c>
      <c r="L35" t="str">
        <f t="shared" si="1"/>
        <v>DOWN</v>
      </c>
      <c r="M35" t="str">
        <f t="shared" si="2"/>
        <v>DOWN</v>
      </c>
      <c r="N35">
        <v>22.106422329858436</v>
      </c>
      <c r="O35" t="str">
        <f t="shared" si="3"/>
        <v>DOWN</v>
      </c>
      <c r="P35" t="str">
        <f t="shared" si="4"/>
        <v>DOWN</v>
      </c>
      <c r="Q35">
        <f t="shared" si="5"/>
        <v>8</v>
      </c>
      <c r="R35">
        <f t="shared" si="6"/>
        <v>22</v>
      </c>
      <c r="S35">
        <f t="shared" si="7"/>
        <v>0.36363636363636365</v>
      </c>
      <c r="T35" t="str">
        <f t="shared" si="8"/>
        <v>No Indication</v>
      </c>
      <c r="U35" t="str">
        <f t="shared" si="9"/>
        <v>No T+M+I</v>
      </c>
      <c r="V35">
        <v>1160.4010989112157</v>
      </c>
      <c r="W35">
        <v>1172.3443250258952</v>
      </c>
      <c r="X35">
        <f t="shared" si="10"/>
        <v>-11.943226114679419</v>
      </c>
      <c r="Y35">
        <v>-8.5110898788173515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1137.2</v>
      </c>
      <c r="D36">
        <v>1152.6500000000001</v>
      </c>
      <c r="E36">
        <v>1120</v>
      </c>
      <c r="F36">
        <v>1129</v>
      </c>
      <c r="G36">
        <f>_xll.TA_TYPPRICE(D36,E36,F36)</f>
        <v>1133.8833333333334</v>
      </c>
      <c r="H36">
        <v>1139.2098869871984</v>
      </c>
      <c r="I36" t="str">
        <f t="shared" si="0"/>
        <v>DOWN</v>
      </c>
      <c r="J36">
        <v>1166.6469590464151</v>
      </c>
      <c r="K36">
        <v>1139.8244736909435</v>
      </c>
      <c r="L36" t="str">
        <f t="shared" si="1"/>
        <v>DOWN</v>
      </c>
      <c r="M36" t="str">
        <f t="shared" si="2"/>
        <v>DOWN</v>
      </c>
      <c r="N36">
        <v>19.667960699495008</v>
      </c>
      <c r="O36" t="str">
        <f t="shared" si="3"/>
        <v>DOWN</v>
      </c>
      <c r="P36" t="str">
        <f t="shared" si="4"/>
        <v>DOWN</v>
      </c>
      <c r="Q36">
        <f t="shared" si="5"/>
        <v>9</v>
      </c>
      <c r="R36">
        <f t="shared" si="6"/>
        <v>32.650000000000091</v>
      </c>
      <c r="S36">
        <f t="shared" si="7"/>
        <v>0.27565084226646169</v>
      </c>
      <c r="T36" t="str">
        <f t="shared" si="8"/>
        <v>No Indication</v>
      </c>
      <c r="U36" t="str">
        <f t="shared" si="9"/>
        <v>No T+M+I</v>
      </c>
      <c r="V36">
        <v>1155.5701606171826</v>
      </c>
      <c r="W36">
        <v>1169.1336342832362</v>
      </c>
      <c r="X36">
        <f t="shared" si="10"/>
        <v>-13.563473666053596</v>
      </c>
      <c r="Y36">
        <v>-9.5215666362646001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1139.2</v>
      </c>
      <c r="D37">
        <v>1198.7</v>
      </c>
      <c r="E37">
        <v>1130.2</v>
      </c>
      <c r="F37">
        <v>1188</v>
      </c>
      <c r="G37">
        <f>_xll.TA_TYPPRICE(D37,E37,F37)</f>
        <v>1172.3</v>
      </c>
      <c r="H37">
        <v>1155.7549434935991</v>
      </c>
      <c r="I37" t="str">
        <f t="shared" si="0"/>
        <v>UP</v>
      </c>
      <c r="J37">
        <v>1173.7698570361006</v>
      </c>
      <c r="K37">
        <v>1137.6857017596228</v>
      </c>
      <c r="L37" t="str">
        <f t="shared" si="1"/>
        <v>UP</v>
      </c>
      <c r="M37" t="str">
        <f t="shared" si="2"/>
        <v>UP</v>
      </c>
      <c r="N37">
        <v>69.420701145490952</v>
      </c>
      <c r="O37" t="str">
        <f t="shared" si="3"/>
        <v>UP</v>
      </c>
      <c r="P37" t="str">
        <f t="shared" si="4"/>
        <v>UP</v>
      </c>
      <c r="Q37">
        <f t="shared" si="5"/>
        <v>57.799999999999955</v>
      </c>
      <c r="R37">
        <f t="shared" si="6"/>
        <v>68.5</v>
      </c>
      <c r="S37">
        <f t="shared" si="7"/>
        <v>0.84379562043795553</v>
      </c>
      <c r="T37" t="str">
        <f t="shared" si="8"/>
        <v>UP</v>
      </c>
      <c r="U37" t="str">
        <f t="shared" si="9"/>
        <v>UP</v>
      </c>
      <c r="V37">
        <v>1160.5593666760776</v>
      </c>
      <c r="W37">
        <v>1170.5311428548484</v>
      </c>
      <c r="X37">
        <f t="shared" si="10"/>
        <v>-9.9717761787708241</v>
      </c>
      <c r="Y37">
        <v>-9.6116085447658453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1200</v>
      </c>
      <c r="D38">
        <v>1206.6500000000001</v>
      </c>
      <c r="E38">
        <v>1184.0999999999999</v>
      </c>
      <c r="F38">
        <v>1197</v>
      </c>
      <c r="G38">
        <f>_xll.TA_TYPPRICE(D38,E38,F38)</f>
        <v>1195.9166666666667</v>
      </c>
      <c r="H38">
        <v>1175.835805080133</v>
      </c>
      <c r="I38" t="str">
        <f t="shared" si="0"/>
        <v>UP</v>
      </c>
      <c r="J38">
        <v>1181.0765554725226</v>
      </c>
      <c r="K38">
        <v>1147.9999902574843</v>
      </c>
      <c r="L38" t="str">
        <f t="shared" si="1"/>
        <v>UP</v>
      </c>
      <c r="M38" t="str">
        <f t="shared" si="2"/>
        <v>UP</v>
      </c>
      <c r="N38">
        <v>72.650517565411405</v>
      </c>
      <c r="O38" t="str">
        <f t="shared" si="3"/>
        <v>UP</v>
      </c>
      <c r="P38" t="str">
        <f t="shared" si="4"/>
        <v>UP</v>
      </c>
      <c r="Q38">
        <f t="shared" si="5"/>
        <v>12.900000000000091</v>
      </c>
      <c r="R38">
        <f t="shared" si="6"/>
        <v>22.550000000000182</v>
      </c>
      <c r="S38">
        <f t="shared" si="7"/>
        <v>0.57206208425720562</v>
      </c>
      <c r="T38" t="str">
        <f t="shared" si="8"/>
        <v>No Indication</v>
      </c>
      <c r="U38" t="str">
        <f t="shared" si="9"/>
        <v>No T+M+I</v>
      </c>
      <c r="V38">
        <v>1166.165617956681</v>
      </c>
      <c r="W38">
        <v>1172.4917989396745</v>
      </c>
      <c r="X38">
        <f t="shared" si="10"/>
        <v>-6.3261809829934919</v>
      </c>
      <c r="Y38">
        <v>-8.9545230324113749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1195.9000000000001</v>
      </c>
      <c r="D39">
        <v>1213.3</v>
      </c>
      <c r="E39">
        <v>1192.0999999999999</v>
      </c>
      <c r="F39">
        <v>1201</v>
      </c>
      <c r="G39">
        <f>_xll.TA_TYPPRICE(D39,E39,F39)</f>
        <v>1202.1333333333332</v>
      </c>
      <c r="H39">
        <v>1188.9845692067331</v>
      </c>
      <c r="I39" t="str">
        <f t="shared" si="0"/>
        <v>UP</v>
      </c>
      <c r="J39">
        <v>1188.2373209230732</v>
      </c>
      <c r="K39">
        <v>1157.7999924224878</v>
      </c>
      <c r="L39" t="str">
        <f t="shared" si="1"/>
        <v>UP</v>
      </c>
      <c r="M39" t="str">
        <f t="shared" si="2"/>
        <v>UP</v>
      </c>
      <c r="N39">
        <v>74.166390833997227</v>
      </c>
      <c r="O39" t="str">
        <f t="shared" si="3"/>
        <v>UP</v>
      </c>
      <c r="P39" t="str">
        <f t="shared" si="4"/>
        <v>UP</v>
      </c>
      <c r="Q39">
        <f t="shared" si="5"/>
        <v>8.9000000000000909</v>
      </c>
      <c r="R39">
        <f t="shared" si="6"/>
        <v>21.200000000000045</v>
      </c>
      <c r="S39">
        <f t="shared" si="7"/>
        <v>0.41981132075472039</v>
      </c>
      <c r="T39" t="str">
        <f t="shared" si="8"/>
        <v>No Indication</v>
      </c>
      <c r="U39" t="str">
        <f t="shared" si="9"/>
        <v>No T+M+I</v>
      </c>
      <c r="V39">
        <v>1171.5247536556531</v>
      </c>
      <c r="W39">
        <v>1174.6035175367356</v>
      </c>
      <c r="X39">
        <f t="shared" si="10"/>
        <v>-3.0787638810825229</v>
      </c>
      <c r="Y39">
        <v>-7.7793712021456045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1201</v>
      </c>
      <c r="D40">
        <v>1204.95</v>
      </c>
      <c r="E40">
        <v>1157.4000000000001</v>
      </c>
      <c r="F40">
        <v>1166</v>
      </c>
      <c r="G40">
        <f>_xll.TA_TYPPRICE(D40,E40,F40)</f>
        <v>1176.1166666666668</v>
      </c>
      <c r="H40">
        <v>1182.5506179366998</v>
      </c>
      <c r="I40" t="str">
        <f t="shared" si="0"/>
        <v>DOWN</v>
      </c>
      <c r="J40">
        <v>1191.9512496068346</v>
      </c>
      <c r="K40">
        <v>1157.7111052174905</v>
      </c>
      <c r="L40" t="str">
        <f t="shared" si="1"/>
        <v>No Confirmation</v>
      </c>
      <c r="M40" t="str">
        <f t="shared" si="2"/>
        <v>No Trend</v>
      </c>
      <c r="N40">
        <v>46.174427205196849</v>
      </c>
      <c r="O40" t="str">
        <f t="shared" si="3"/>
        <v>No Momentum</v>
      </c>
      <c r="P40" t="str">
        <f t="shared" si="4"/>
        <v>No Trend + Momentum</v>
      </c>
      <c r="Q40">
        <f t="shared" si="5"/>
        <v>8.5999999999999091</v>
      </c>
      <c r="R40">
        <f t="shared" si="6"/>
        <v>47.549999999999955</v>
      </c>
      <c r="S40">
        <f t="shared" si="7"/>
        <v>0.18086225026287944</v>
      </c>
      <c r="T40" t="str">
        <f t="shared" si="8"/>
        <v>DOWN</v>
      </c>
      <c r="U40" t="str">
        <f t="shared" si="9"/>
        <v>No T+M+I</v>
      </c>
      <c r="V40">
        <v>1170.6747915547833</v>
      </c>
      <c r="W40">
        <v>1173.9662199414217</v>
      </c>
      <c r="X40">
        <f t="shared" si="10"/>
        <v>-3.2914283866384721</v>
      </c>
      <c r="Y40">
        <v>-6.8817826390441779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1171</v>
      </c>
      <c r="D41">
        <v>1171</v>
      </c>
      <c r="E41">
        <v>1125.75</v>
      </c>
      <c r="F41">
        <v>1136</v>
      </c>
      <c r="G41">
        <f>_xll.TA_TYPPRICE(D41,E41,F41)</f>
        <v>1144.25</v>
      </c>
      <c r="H41">
        <v>1163.4003089683499</v>
      </c>
      <c r="I41" t="str">
        <f t="shared" si="0"/>
        <v>DOWN</v>
      </c>
      <c r="J41">
        <v>1187.2954163608713</v>
      </c>
      <c r="K41">
        <v>1150.6086373913815</v>
      </c>
      <c r="L41" t="str">
        <f t="shared" si="1"/>
        <v>DOWN</v>
      </c>
      <c r="M41" t="str">
        <f t="shared" si="2"/>
        <v>DOWN</v>
      </c>
      <c r="N41">
        <v>32.878874725364525</v>
      </c>
      <c r="O41" t="str">
        <f t="shared" si="3"/>
        <v>DOWN</v>
      </c>
      <c r="P41" t="str">
        <f t="shared" si="4"/>
        <v>DOWN</v>
      </c>
      <c r="Q41">
        <f t="shared" si="5"/>
        <v>10.25</v>
      </c>
      <c r="R41">
        <f t="shared" si="6"/>
        <v>45.25</v>
      </c>
      <c r="S41">
        <f t="shared" si="7"/>
        <v>0.22651933701657459</v>
      </c>
      <c r="T41" t="str">
        <f t="shared" si="8"/>
        <v>No Indication</v>
      </c>
      <c r="U41" t="str">
        <f t="shared" si="9"/>
        <v>No T+M+I</v>
      </c>
      <c r="V41">
        <v>1165.3402082386629</v>
      </c>
      <c r="W41">
        <v>1171.1539073531683</v>
      </c>
      <c r="X41">
        <f t="shared" si="10"/>
        <v>-5.8136991145054253</v>
      </c>
      <c r="Y41">
        <v>-6.668165934136427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1135.75</v>
      </c>
      <c r="D42">
        <v>1184</v>
      </c>
      <c r="E42">
        <v>1128.0999999999999</v>
      </c>
      <c r="F42">
        <v>1132</v>
      </c>
      <c r="G42">
        <f>_xll.TA_TYPPRICE(D42,E42,F42)</f>
        <v>1148.0333333333333</v>
      </c>
      <c r="H42">
        <v>1155.7168211508415</v>
      </c>
      <c r="I42" t="str">
        <f t="shared" si="0"/>
        <v>DOWN</v>
      </c>
      <c r="J42">
        <v>1186.563101614011</v>
      </c>
      <c r="K42">
        <v>1145.6067179710744</v>
      </c>
      <c r="L42" t="str">
        <f t="shared" si="1"/>
        <v>DOWN</v>
      </c>
      <c r="M42" t="str">
        <f t="shared" si="2"/>
        <v>DOWN</v>
      </c>
      <c r="N42">
        <v>31.373261930202496</v>
      </c>
      <c r="O42" t="str">
        <f t="shared" si="3"/>
        <v>DOWN</v>
      </c>
      <c r="P42" t="str">
        <f t="shared" si="4"/>
        <v>DOWN</v>
      </c>
      <c r="Q42">
        <f t="shared" si="5"/>
        <v>3.9000000000000909</v>
      </c>
      <c r="R42">
        <f t="shared" si="6"/>
        <v>55.900000000000091</v>
      </c>
      <c r="S42">
        <f t="shared" si="7"/>
        <v>6.9767441860466628E-2</v>
      </c>
      <c r="T42" t="str">
        <f t="shared" si="8"/>
        <v>DOWN</v>
      </c>
      <c r="U42" t="str">
        <f t="shared" si="9"/>
        <v>DOWN</v>
      </c>
      <c r="V42">
        <v>1160.2109454327147</v>
      </c>
      <c r="W42">
        <v>1168.2536179196002</v>
      </c>
      <c r="X42">
        <f t="shared" si="10"/>
        <v>-8.0426724868855217</v>
      </c>
      <c r="Y42">
        <v>-6.9430672446862456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1139.4000000000001</v>
      </c>
      <c r="D43">
        <v>1150.2</v>
      </c>
      <c r="E43">
        <v>1129.0999999999999</v>
      </c>
      <c r="F43">
        <v>1133</v>
      </c>
      <c r="G43">
        <f>_xll.TA_TYPPRICE(D43,E43,F43)</f>
        <v>1137.4333333333334</v>
      </c>
      <c r="H43">
        <v>1146.5750772420874</v>
      </c>
      <c r="I43" t="str">
        <f t="shared" si="0"/>
        <v>DOWN</v>
      </c>
      <c r="J43">
        <v>1178.482412366453</v>
      </c>
      <c r="K43">
        <v>1141.9385584219467</v>
      </c>
      <c r="L43" t="str">
        <f t="shared" si="1"/>
        <v>DOWN</v>
      </c>
      <c r="M43" t="str">
        <f t="shared" si="2"/>
        <v>DOWN</v>
      </c>
      <c r="N43">
        <v>32.341470511609842</v>
      </c>
      <c r="O43" t="str">
        <f t="shared" si="3"/>
        <v>DOWN</v>
      </c>
      <c r="P43" t="str">
        <f t="shared" si="4"/>
        <v>DOWN</v>
      </c>
      <c r="Q43">
        <f t="shared" si="5"/>
        <v>3.9000000000000909</v>
      </c>
      <c r="R43">
        <f t="shared" si="6"/>
        <v>21.100000000000136</v>
      </c>
      <c r="S43">
        <f t="shared" si="7"/>
        <v>0.18483412322275192</v>
      </c>
      <c r="T43" t="str">
        <f t="shared" si="8"/>
        <v>DOWN</v>
      </c>
      <c r="U43" t="str">
        <f t="shared" si="9"/>
        <v>DOWN</v>
      </c>
      <c r="V43">
        <v>1156.024646135374</v>
      </c>
      <c r="W43">
        <v>1165.6422388144447</v>
      </c>
      <c r="X43">
        <f t="shared" si="10"/>
        <v>-9.6175926790706399</v>
      </c>
      <c r="Y43">
        <v>-7.4779723315631248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1133.55</v>
      </c>
      <c r="D44">
        <v>1155</v>
      </c>
      <c r="E44">
        <v>1123.6500000000001</v>
      </c>
      <c r="F44">
        <v>1147</v>
      </c>
      <c r="G44">
        <f>_xll.TA_TYPPRICE(D44,E44,F44)</f>
        <v>1141.8833333333334</v>
      </c>
      <c r="H44">
        <v>1144.2292052877106</v>
      </c>
      <c r="I44" t="str">
        <f t="shared" si="0"/>
        <v>UP</v>
      </c>
      <c r="J44">
        <v>1173.2640985072412</v>
      </c>
      <c r="K44">
        <v>1137.8744343281808</v>
      </c>
      <c r="L44" t="str">
        <f t="shared" si="1"/>
        <v>No Confirmation</v>
      </c>
      <c r="M44" t="str">
        <f t="shared" si="2"/>
        <v>No Trend</v>
      </c>
      <c r="N44">
        <v>45.73842334191027</v>
      </c>
      <c r="O44" t="str">
        <f t="shared" si="3"/>
        <v>No Momentum</v>
      </c>
      <c r="P44" t="str">
        <f t="shared" si="4"/>
        <v>No Trend + Momentum</v>
      </c>
      <c r="Q44">
        <f t="shared" si="5"/>
        <v>23.349999999999909</v>
      </c>
      <c r="R44">
        <f t="shared" si="6"/>
        <v>31.349999999999909</v>
      </c>
      <c r="S44">
        <f t="shared" si="7"/>
        <v>0.74481658692184938</v>
      </c>
      <c r="T44" t="str">
        <f t="shared" si="8"/>
        <v>No Indication</v>
      </c>
      <c r="U44" t="str">
        <f t="shared" si="9"/>
        <v>No T+M+I</v>
      </c>
      <c r="V44">
        <v>1154.6362390376241</v>
      </c>
      <c r="W44">
        <v>1164.2613322355969</v>
      </c>
      <c r="X44">
        <f t="shared" si="10"/>
        <v>-9.6250931979727739</v>
      </c>
      <c r="Y44">
        <v>-7.907396504845055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1150</v>
      </c>
      <c r="D45">
        <v>1165</v>
      </c>
      <c r="E45">
        <v>1140.55</v>
      </c>
      <c r="F45">
        <v>1152</v>
      </c>
      <c r="G45">
        <f>_xll.TA_TYPPRICE(D45,E45,F45)</f>
        <v>1152.5166666666667</v>
      </c>
      <c r="H45">
        <v>1148.3729359771887</v>
      </c>
      <c r="I45" t="str">
        <f t="shared" si="0"/>
        <v>UP</v>
      </c>
      <c r="J45">
        <v>1171.4276321722987</v>
      </c>
      <c r="K45">
        <v>1138.4690044774738</v>
      </c>
      <c r="L45" t="str">
        <f t="shared" si="1"/>
        <v>No Confirmation</v>
      </c>
      <c r="M45" t="str">
        <f t="shared" si="2"/>
        <v>No Trend</v>
      </c>
      <c r="N45">
        <v>50.145399453048547</v>
      </c>
      <c r="O45" t="str">
        <f t="shared" si="3"/>
        <v>No Momentum</v>
      </c>
      <c r="P45" t="str">
        <f t="shared" si="4"/>
        <v>No Trend + Momentum</v>
      </c>
      <c r="Q45">
        <f t="shared" si="5"/>
        <v>11.450000000000045</v>
      </c>
      <c r="R45">
        <f t="shared" si="6"/>
        <v>24.450000000000045</v>
      </c>
      <c r="S45">
        <f t="shared" si="7"/>
        <v>0.46830265848670855</v>
      </c>
      <c r="T45" t="str">
        <f t="shared" si="8"/>
        <v>No Indication</v>
      </c>
      <c r="U45" t="str">
        <f t="shared" si="9"/>
        <v>No T+M+I</v>
      </c>
      <c r="V45">
        <v>1154.2306638010666</v>
      </c>
      <c r="W45">
        <v>1163.3530854033304</v>
      </c>
      <c r="X45">
        <f t="shared" si="10"/>
        <v>-9.1224216022637847</v>
      </c>
      <c r="Y45">
        <v>-8.1504015243288013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1152.95</v>
      </c>
      <c r="D46">
        <v>1178.5</v>
      </c>
      <c r="E46">
        <v>1152.95</v>
      </c>
      <c r="F46">
        <v>1167</v>
      </c>
      <c r="G46">
        <f>_xll.TA_TYPPRICE(D46,E46,F46)</f>
        <v>1166.1499999999999</v>
      </c>
      <c r="H46">
        <v>1157.2614679885942</v>
      </c>
      <c r="I46" t="str">
        <f t="shared" si="0"/>
        <v>UP</v>
      </c>
      <c r="J46">
        <v>1172.9992694673433</v>
      </c>
      <c r="K46">
        <v>1141.6870034824797</v>
      </c>
      <c r="L46" t="str">
        <f t="shared" si="1"/>
        <v>No Confirmation</v>
      </c>
      <c r="M46" t="str">
        <f t="shared" si="2"/>
        <v>No Trend</v>
      </c>
      <c r="N46">
        <v>61.784493457163315</v>
      </c>
      <c r="O46" t="str">
        <f t="shared" si="3"/>
        <v>UP</v>
      </c>
      <c r="P46" t="str">
        <f t="shared" si="4"/>
        <v>No Trend + Momentum</v>
      </c>
      <c r="Q46">
        <f t="shared" si="5"/>
        <v>14.049999999999955</v>
      </c>
      <c r="R46">
        <f t="shared" si="6"/>
        <v>25.549999999999955</v>
      </c>
      <c r="S46">
        <f t="shared" si="7"/>
        <v>0.54990215264187792</v>
      </c>
      <c r="T46" t="str">
        <f t="shared" si="8"/>
        <v>No Indication</v>
      </c>
      <c r="U46" t="str">
        <f t="shared" si="9"/>
        <v>No T+M+I</v>
      </c>
      <c r="V46">
        <v>1156.195177062441</v>
      </c>
      <c r="W46">
        <v>1163.623227225306</v>
      </c>
      <c r="X46">
        <f t="shared" si="10"/>
        <v>-7.42805016286502</v>
      </c>
      <c r="Y46">
        <v>-8.0059312520360457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1167</v>
      </c>
      <c r="D47">
        <v>1177.9000000000001</v>
      </c>
      <c r="E47">
        <v>1157.6500000000001</v>
      </c>
      <c r="F47">
        <v>1166</v>
      </c>
      <c r="G47">
        <f>_xll.TA_TYPPRICE(D47,E47,F47)</f>
        <v>1167.1833333333334</v>
      </c>
      <c r="H47">
        <v>1162.2224006609638</v>
      </c>
      <c r="I47" t="str">
        <f t="shared" si="0"/>
        <v>UP</v>
      </c>
      <c r="J47">
        <v>1174.0883206968226</v>
      </c>
      <c r="K47">
        <v>1145.2343360419286</v>
      </c>
      <c r="L47" t="str">
        <f t="shared" si="1"/>
        <v>No Confirmation</v>
      </c>
      <c r="M47" t="str">
        <f t="shared" si="2"/>
        <v>No Trend</v>
      </c>
      <c r="N47">
        <v>60.605411234759579</v>
      </c>
      <c r="O47" t="str">
        <f t="shared" si="3"/>
        <v>UP</v>
      </c>
      <c r="P47" t="str">
        <f t="shared" si="4"/>
        <v>No Trend + Momentum</v>
      </c>
      <c r="Q47">
        <f t="shared" si="5"/>
        <v>8.3499999999999091</v>
      </c>
      <c r="R47">
        <f t="shared" si="6"/>
        <v>20.25</v>
      </c>
      <c r="S47">
        <f t="shared" si="7"/>
        <v>0.4123456790123412</v>
      </c>
      <c r="T47" t="str">
        <f t="shared" si="8"/>
        <v>No Indication</v>
      </c>
      <c r="U47" t="str">
        <f t="shared" si="9"/>
        <v>No T+M+I</v>
      </c>
      <c r="V47">
        <v>1157.703611360527</v>
      </c>
      <c r="W47">
        <v>1163.7992844678759</v>
      </c>
      <c r="X47">
        <f t="shared" si="10"/>
        <v>-6.0956731073488299</v>
      </c>
      <c r="Y47">
        <v>-7.6238796230986026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1166.05</v>
      </c>
      <c r="D48">
        <v>1177.3</v>
      </c>
      <c r="E48">
        <v>1162.7</v>
      </c>
      <c r="F48">
        <v>1167</v>
      </c>
      <c r="G48">
        <f>_xll.TA_TYPPRICE(D48,E48,F48)</f>
        <v>1169</v>
      </c>
      <c r="H48">
        <v>1165.611200330482</v>
      </c>
      <c r="I48" t="str">
        <f t="shared" si="0"/>
        <v>UP</v>
      </c>
      <c r="J48">
        <v>1174.8020272086399</v>
      </c>
      <c r="K48">
        <v>1149.1155946992778</v>
      </c>
      <c r="L48" t="str">
        <f t="shared" si="1"/>
        <v>No Confirmation</v>
      </c>
      <c r="M48" t="str">
        <f t="shared" si="2"/>
        <v>No Trend</v>
      </c>
      <c r="N48">
        <v>61.52326362176558</v>
      </c>
      <c r="O48" t="str">
        <f t="shared" si="3"/>
        <v>UP</v>
      </c>
      <c r="P48" t="str">
        <f t="shared" si="4"/>
        <v>No Trend + Momentum</v>
      </c>
      <c r="Q48">
        <f t="shared" si="5"/>
        <v>4.2999999999999545</v>
      </c>
      <c r="R48">
        <f t="shared" si="6"/>
        <v>14.599999999999909</v>
      </c>
      <c r="S48">
        <f t="shared" si="7"/>
        <v>0.29452054794520421</v>
      </c>
      <c r="T48" t="str">
        <f t="shared" si="8"/>
        <v>No Indication</v>
      </c>
      <c r="U48" t="str">
        <f t="shared" si="9"/>
        <v>No T+M+I</v>
      </c>
      <c r="V48">
        <v>1159.1338249973689</v>
      </c>
      <c r="W48">
        <v>1164.0363745072925</v>
      </c>
      <c r="X48">
        <f t="shared" si="10"/>
        <v>-4.9025495099235741</v>
      </c>
      <c r="Y48">
        <v>-7.0796136004635972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1163</v>
      </c>
      <c r="D49">
        <v>1187.25</v>
      </c>
      <c r="E49">
        <v>1163</v>
      </c>
      <c r="F49">
        <v>1180</v>
      </c>
      <c r="G49">
        <f>_xll.TA_TYPPRICE(D49,E49,F49)</f>
        <v>1176.75</v>
      </c>
      <c r="H49">
        <v>1171.180600165241</v>
      </c>
      <c r="I49" t="str">
        <f t="shared" si="0"/>
        <v>UP</v>
      </c>
      <c r="J49">
        <v>1177.5682433844977</v>
      </c>
      <c r="K49">
        <v>1152.2010180994382</v>
      </c>
      <c r="L49" t="str">
        <f t="shared" si="1"/>
        <v>UP</v>
      </c>
      <c r="M49" t="str">
        <f t="shared" si="2"/>
        <v>UP</v>
      </c>
      <c r="N49">
        <v>72.090151773292689</v>
      </c>
      <c r="O49" t="str">
        <f t="shared" si="3"/>
        <v>UP</v>
      </c>
      <c r="P49" t="str">
        <f t="shared" si="4"/>
        <v>UP</v>
      </c>
      <c r="Q49">
        <f t="shared" si="5"/>
        <v>17</v>
      </c>
      <c r="R49">
        <f t="shared" si="6"/>
        <v>24.25</v>
      </c>
      <c r="S49">
        <f t="shared" si="7"/>
        <v>0.7010309278350515</v>
      </c>
      <c r="T49" t="str">
        <f t="shared" si="8"/>
        <v>No Indication</v>
      </c>
      <c r="U49" t="str">
        <f t="shared" si="9"/>
        <v>No T+M+I</v>
      </c>
      <c r="V49">
        <v>1162.3440057670045</v>
      </c>
      <c r="W49">
        <v>1165.21886528453</v>
      </c>
      <c r="X49">
        <f t="shared" si="10"/>
        <v>-2.874859517525465</v>
      </c>
      <c r="Y49">
        <v>-6.238662783875971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1200</v>
      </c>
      <c r="D50">
        <v>1206.5</v>
      </c>
      <c r="E50">
        <v>1181.5</v>
      </c>
      <c r="F50">
        <v>1200</v>
      </c>
      <c r="G50">
        <f>_xll.TA_TYPPRICE(D50,E50,F50)</f>
        <v>1196</v>
      </c>
      <c r="H50">
        <v>1183.5903000826206</v>
      </c>
      <c r="I50" t="str">
        <f t="shared" si="0"/>
        <v>UP</v>
      </c>
      <c r="J50">
        <v>1183.997522632387</v>
      </c>
      <c r="K50">
        <v>1158.7119029662297</v>
      </c>
      <c r="L50" t="str">
        <f t="shared" si="1"/>
        <v>UP</v>
      </c>
      <c r="M50" t="str">
        <f t="shared" si="2"/>
        <v>UP</v>
      </c>
      <c r="N50">
        <v>81.736014728816357</v>
      </c>
      <c r="O50" t="str">
        <f t="shared" si="3"/>
        <v>UP</v>
      </c>
      <c r="P50" t="str">
        <f t="shared" si="4"/>
        <v>UP</v>
      </c>
      <c r="Q50">
        <f t="shared" si="5"/>
        <v>18.5</v>
      </c>
      <c r="R50">
        <f t="shared" si="6"/>
        <v>25</v>
      </c>
      <c r="S50">
        <f t="shared" si="7"/>
        <v>0.74</v>
      </c>
      <c r="T50" t="str">
        <f t="shared" si="8"/>
        <v>No Indication</v>
      </c>
      <c r="U50" t="str">
        <f t="shared" si="9"/>
        <v>No T+M+I</v>
      </c>
      <c r="V50">
        <v>1168.1372356490037</v>
      </c>
      <c r="W50">
        <v>1167.7952456338242</v>
      </c>
      <c r="X50">
        <f t="shared" si="10"/>
        <v>0.34199001517959005</v>
      </c>
      <c r="Y50">
        <v>-4.9225322240648586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1201</v>
      </c>
      <c r="D51">
        <v>1213.95</v>
      </c>
      <c r="E51">
        <v>1167.55</v>
      </c>
      <c r="F51">
        <v>1178</v>
      </c>
      <c r="G51">
        <f>_xll.TA_TYPPRICE(D51,E51,F51)</f>
        <v>1186.5</v>
      </c>
      <c r="H51">
        <v>1185.0451500413103</v>
      </c>
      <c r="I51" t="str">
        <f t="shared" si="0"/>
        <v>DOWN</v>
      </c>
      <c r="J51">
        <v>1190.6536287140789</v>
      </c>
      <c r="K51">
        <v>1160.6759245292897</v>
      </c>
      <c r="L51" t="str">
        <f t="shared" si="1"/>
        <v>No Confirmation</v>
      </c>
      <c r="M51" t="str">
        <f t="shared" si="2"/>
        <v>No Trend</v>
      </c>
      <c r="N51">
        <v>55.406328514110434</v>
      </c>
      <c r="O51" t="str">
        <f t="shared" si="3"/>
        <v>No Momentum</v>
      </c>
      <c r="P51" t="str">
        <f t="shared" si="4"/>
        <v>No Trend + Momentum</v>
      </c>
      <c r="Q51">
        <f t="shared" si="5"/>
        <v>10.450000000000045</v>
      </c>
      <c r="R51">
        <f t="shared" si="6"/>
        <v>46.400000000000091</v>
      </c>
      <c r="S51">
        <f t="shared" si="7"/>
        <v>0.22521551724137984</v>
      </c>
      <c r="T51" t="str">
        <f t="shared" si="8"/>
        <v>No Indication</v>
      </c>
      <c r="U51" t="str">
        <f t="shared" si="9"/>
        <v>No T+M+I</v>
      </c>
      <c r="V51">
        <v>1169.6545840106955</v>
      </c>
      <c r="W51">
        <v>1168.551153364652</v>
      </c>
      <c r="X51">
        <f t="shared" si="10"/>
        <v>1.1034306460435346</v>
      </c>
      <c r="Y51">
        <v>-3.7173396500431801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1177.9000000000001</v>
      </c>
      <c r="D52">
        <v>1194.75</v>
      </c>
      <c r="E52">
        <v>1172.0999999999999</v>
      </c>
      <c r="F52">
        <v>1176</v>
      </c>
      <c r="G52">
        <f>_xll.TA_TYPPRICE(D52,E52,F52)</f>
        <v>1180.95</v>
      </c>
      <c r="H52">
        <v>1182.9975750206552</v>
      </c>
      <c r="I52" t="str">
        <f t="shared" si="0"/>
        <v>DOWN</v>
      </c>
      <c r="J52">
        <v>1191.5639334442835</v>
      </c>
      <c r="K52">
        <v>1163.2146079672252</v>
      </c>
      <c r="L52" t="str">
        <f t="shared" si="1"/>
        <v>No Confirmation</v>
      </c>
      <c r="M52" t="str">
        <f t="shared" si="2"/>
        <v>No Trend</v>
      </c>
      <c r="N52">
        <v>53.449758906067416</v>
      </c>
      <c r="O52" t="str">
        <f t="shared" si="3"/>
        <v>No Momentum</v>
      </c>
      <c r="P52" t="str">
        <f t="shared" si="4"/>
        <v>No Trend + Momentum</v>
      </c>
      <c r="Q52">
        <f t="shared" si="5"/>
        <v>3.9000000000000909</v>
      </c>
      <c r="R52">
        <f t="shared" si="6"/>
        <v>22.650000000000091</v>
      </c>
      <c r="S52">
        <f t="shared" si="7"/>
        <v>0.17218543046357948</v>
      </c>
      <c r="T52" t="str">
        <f t="shared" si="8"/>
        <v>DOWN</v>
      </c>
      <c r="U52" t="str">
        <f t="shared" si="9"/>
        <v>No T+M+I</v>
      </c>
      <c r="V52">
        <v>1170.630801855204</v>
      </c>
      <c r="W52">
        <v>1169.1029197820851</v>
      </c>
      <c r="X52">
        <f t="shared" si="10"/>
        <v>1.5278820731189171</v>
      </c>
      <c r="Y52">
        <v>-2.6682953054107603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1178</v>
      </c>
      <c r="D53">
        <v>1188.3</v>
      </c>
      <c r="E53">
        <v>1168</v>
      </c>
      <c r="F53">
        <v>1175</v>
      </c>
      <c r="G53">
        <f>_xll.TA_TYPPRICE(D53,E53,F53)</f>
        <v>1177.1000000000001</v>
      </c>
      <c r="H53">
        <v>1180.0487875103277</v>
      </c>
      <c r="I53" t="str">
        <f t="shared" si="0"/>
        <v>DOWN</v>
      </c>
      <c r="J53">
        <v>1190.8386149011094</v>
      </c>
      <c r="K53">
        <v>1164.278028418953</v>
      </c>
      <c r="L53" t="str">
        <f t="shared" si="1"/>
        <v>No Confirmation</v>
      </c>
      <c r="M53" t="str">
        <f t="shared" si="2"/>
        <v>No Trend</v>
      </c>
      <c r="N53">
        <v>52.295559720602611</v>
      </c>
      <c r="O53" t="str">
        <f t="shared" si="3"/>
        <v>No Momentum</v>
      </c>
      <c r="P53" t="str">
        <f t="shared" si="4"/>
        <v>No Trend + Momentum</v>
      </c>
      <c r="Q53">
        <f t="shared" si="5"/>
        <v>7</v>
      </c>
      <c r="R53">
        <f t="shared" si="6"/>
        <v>20.299999999999955</v>
      </c>
      <c r="S53">
        <f t="shared" si="7"/>
        <v>0.34482758620689735</v>
      </c>
      <c r="T53" t="str">
        <f t="shared" si="8"/>
        <v>No Indication</v>
      </c>
      <c r="U53" t="str">
        <f t="shared" si="9"/>
        <v>No T+M+I</v>
      </c>
      <c r="V53">
        <v>1171.3029861851726</v>
      </c>
      <c r="W53">
        <v>1169.5397405389676</v>
      </c>
      <c r="X53">
        <f t="shared" si="10"/>
        <v>1.7632456462049504</v>
      </c>
      <c r="Y53">
        <v>-1.7819871150876181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1177.9000000000001</v>
      </c>
      <c r="D54">
        <v>1192.5</v>
      </c>
      <c r="E54">
        <v>1170</v>
      </c>
      <c r="F54">
        <v>1174</v>
      </c>
      <c r="G54">
        <f>_xll.TA_TYPPRICE(D54,E54,F54)</f>
        <v>1178.8333333333333</v>
      </c>
      <c r="H54">
        <v>1179.4410604218306</v>
      </c>
      <c r="I54" t="str">
        <f t="shared" si="0"/>
        <v>DOWN</v>
      </c>
      <c r="J54">
        <v>1191.2078115897518</v>
      </c>
      <c r="K54">
        <v>1165.5495776591856</v>
      </c>
      <c r="L54" t="str">
        <f t="shared" si="1"/>
        <v>No Confirmation</v>
      </c>
      <c r="M54" t="str">
        <f t="shared" si="2"/>
        <v>No Trend</v>
      </c>
      <c r="N54">
        <v>50.921066762560621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22.5</v>
      </c>
      <c r="S54">
        <f t="shared" si="7"/>
        <v>0.17777777777777778</v>
      </c>
      <c r="T54" t="str">
        <f t="shared" si="8"/>
        <v>DOWN</v>
      </c>
      <c r="U54" t="str">
        <f t="shared" si="9"/>
        <v>No T+M+I</v>
      </c>
      <c r="V54">
        <v>1171.7179113874538</v>
      </c>
      <c r="W54">
        <v>1169.8701301286737</v>
      </c>
      <c r="X54">
        <f t="shared" si="10"/>
        <v>1.8477812587800599</v>
      </c>
      <c r="Y54">
        <v>-1.0560334403140823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1179</v>
      </c>
      <c r="D55">
        <v>1184.8499999999999</v>
      </c>
      <c r="E55">
        <v>1167.3</v>
      </c>
      <c r="F55">
        <v>1178</v>
      </c>
      <c r="G55">
        <f>_xll.TA_TYPPRICE(D55,E55,F55)</f>
        <v>1176.7166666666665</v>
      </c>
      <c r="H55">
        <v>1178.0788635442486</v>
      </c>
      <c r="I55" t="str">
        <f t="shared" si="0"/>
        <v>DOWN</v>
      </c>
      <c r="J55">
        <v>1189.794964569807</v>
      </c>
      <c r="K55">
        <v>1165.9385604015888</v>
      </c>
      <c r="L55" t="str">
        <f t="shared" si="1"/>
        <v>No Confirmation</v>
      </c>
      <c r="M55" t="str">
        <f t="shared" si="2"/>
        <v>No Trend</v>
      </c>
      <c r="N55">
        <v>56.621666764065345</v>
      </c>
      <c r="O55" t="str">
        <f t="shared" si="3"/>
        <v>No Momentum</v>
      </c>
      <c r="P55" t="str">
        <f t="shared" si="4"/>
        <v>No Trend + Momentum</v>
      </c>
      <c r="Q55">
        <f t="shared" si="5"/>
        <v>10.700000000000045</v>
      </c>
      <c r="R55">
        <f t="shared" si="6"/>
        <v>17.549999999999955</v>
      </c>
      <c r="S55">
        <f t="shared" si="7"/>
        <v>0.60968660968661381</v>
      </c>
      <c r="T55" t="str">
        <f t="shared" si="8"/>
        <v>No Indication</v>
      </c>
      <c r="U55" t="str">
        <f t="shared" si="9"/>
        <v>No T+M+I</v>
      </c>
      <c r="V55">
        <v>1172.6843865586147</v>
      </c>
      <c r="W55">
        <v>1170.4723427117349</v>
      </c>
      <c r="X55">
        <f t="shared" si="10"/>
        <v>2.2120438468798511</v>
      </c>
      <c r="Y55">
        <v>-0.40241798287529562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1172.4000000000001</v>
      </c>
      <c r="D56">
        <v>1194</v>
      </c>
      <c r="E56">
        <v>1171</v>
      </c>
      <c r="F56">
        <v>1186</v>
      </c>
      <c r="G56">
        <f>_xll.TA_TYPPRICE(D56,E56,F56)</f>
        <v>1183.6666666666667</v>
      </c>
      <c r="H56">
        <v>1180.8727651054578</v>
      </c>
      <c r="I56" t="str">
        <f t="shared" si="0"/>
        <v>UP</v>
      </c>
      <c r="J56">
        <v>1190.7294168876276</v>
      </c>
      <c r="K56">
        <v>1167.0633247567912</v>
      </c>
      <c r="L56" t="str">
        <f t="shared" si="1"/>
        <v>No Confirmation</v>
      </c>
      <c r="M56" t="str">
        <f t="shared" si="2"/>
        <v>No Trend</v>
      </c>
      <c r="N56">
        <v>66.383266119000979</v>
      </c>
      <c r="O56" t="str">
        <f t="shared" si="3"/>
        <v>UP</v>
      </c>
      <c r="P56" t="str">
        <f t="shared" si="4"/>
        <v>No Trend + Momentum</v>
      </c>
      <c r="Q56">
        <f t="shared" si="5"/>
        <v>15</v>
      </c>
      <c r="R56">
        <f t="shared" si="6"/>
        <v>23</v>
      </c>
      <c r="S56">
        <f t="shared" si="7"/>
        <v>0.65217391304347827</v>
      </c>
      <c r="T56" t="str">
        <f t="shared" si="8"/>
        <v>No Indication</v>
      </c>
      <c r="U56" t="str">
        <f t="shared" si="9"/>
        <v>No T+M+I</v>
      </c>
      <c r="V56">
        <v>1174.732942472674</v>
      </c>
      <c r="W56">
        <v>1171.6225395479028</v>
      </c>
      <c r="X56">
        <f t="shared" si="10"/>
        <v>3.1104029247712788</v>
      </c>
      <c r="Y56">
        <v>0.30014619865401926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1186.2</v>
      </c>
      <c r="D57">
        <v>1194.9000000000001</v>
      </c>
      <c r="E57">
        <v>1177</v>
      </c>
      <c r="F57">
        <v>1180</v>
      </c>
      <c r="G57">
        <f>_xll.TA_TYPPRICE(D57,E57,F57)</f>
        <v>1183.9666666666667</v>
      </c>
      <c r="H57">
        <v>1182.4197158860622</v>
      </c>
      <c r="I57" t="str">
        <f t="shared" si="0"/>
        <v>DOWN</v>
      </c>
      <c r="J57">
        <v>1191.6562131348214</v>
      </c>
      <c r="K57">
        <v>1169.2714748108376</v>
      </c>
      <c r="L57" t="str">
        <f t="shared" si="1"/>
        <v>No Confirmation</v>
      </c>
      <c r="M57" t="str">
        <f t="shared" si="2"/>
        <v>No Trend</v>
      </c>
      <c r="N57">
        <v>54.818286957384046</v>
      </c>
      <c r="O57" t="str">
        <f t="shared" si="3"/>
        <v>No Momentum</v>
      </c>
      <c r="P57" t="str">
        <f t="shared" si="4"/>
        <v>No Trend + Momentum</v>
      </c>
      <c r="Q57">
        <f t="shared" si="5"/>
        <v>3</v>
      </c>
      <c r="R57">
        <f t="shared" si="6"/>
        <v>17.900000000000091</v>
      </c>
      <c r="S57">
        <f t="shared" si="7"/>
        <v>0.16759776536312765</v>
      </c>
      <c r="T57" t="str">
        <f t="shared" si="8"/>
        <v>DOWN</v>
      </c>
      <c r="U57" t="str">
        <f t="shared" si="9"/>
        <v>No T+M+I</v>
      </c>
      <c r="V57">
        <v>1175.5432590153396</v>
      </c>
      <c r="W57">
        <v>1172.243092173984</v>
      </c>
      <c r="X57">
        <f t="shared" si="10"/>
        <v>3.3001668413555763</v>
      </c>
      <c r="Y57">
        <v>0.90015032719433075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1186.4000000000001</v>
      </c>
      <c r="D58">
        <v>1192.9000000000001</v>
      </c>
      <c r="E58">
        <v>1176.0999999999999</v>
      </c>
      <c r="F58">
        <v>1180</v>
      </c>
      <c r="G58">
        <f>_xll.TA_TYPPRICE(D58,E58,F58)</f>
        <v>1183</v>
      </c>
      <c r="H58">
        <v>1182.7098579430312</v>
      </c>
      <c r="I58" t="str">
        <f t="shared" si="0"/>
        <v>DOWN</v>
      </c>
      <c r="J58">
        <v>1191.9326102159723</v>
      </c>
      <c r="K58">
        <v>1170.7889248528736</v>
      </c>
      <c r="L58" t="str">
        <f t="shared" si="1"/>
        <v>No Confirmation</v>
      </c>
      <c r="M58" t="str">
        <f t="shared" si="2"/>
        <v>No Trend</v>
      </c>
      <c r="N58">
        <v>54.818286957384046</v>
      </c>
      <c r="O58" t="str">
        <f t="shared" si="3"/>
        <v>No Momentum</v>
      </c>
      <c r="P58" t="str">
        <f t="shared" si="4"/>
        <v>No Trend + Momentum</v>
      </c>
      <c r="Q58">
        <f t="shared" si="5"/>
        <v>3.9000000000000909</v>
      </c>
      <c r="R58">
        <f t="shared" si="6"/>
        <v>16.800000000000182</v>
      </c>
      <c r="S58">
        <f t="shared" si="7"/>
        <v>0.23214285714286004</v>
      </c>
      <c r="T58" t="str">
        <f t="shared" si="8"/>
        <v>No Indication</v>
      </c>
      <c r="U58" t="str">
        <f t="shared" si="9"/>
        <v>No T+M+I</v>
      </c>
      <c r="V58">
        <v>1176.2289114745181</v>
      </c>
      <c r="W58">
        <v>1172.8176779388741</v>
      </c>
      <c r="X58">
        <f t="shared" si="10"/>
        <v>3.4112335356439871</v>
      </c>
      <c r="Y58">
        <v>1.4023669688842619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1180.0999999999999</v>
      </c>
      <c r="D59">
        <v>1189.8499999999999</v>
      </c>
      <c r="E59">
        <v>1173.1500000000001</v>
      </c>
      <c r="F59">
        <v>1181</v>
      </c>
      <c r="G59">
        <f>_xll.TA_TYPPRICE(D59,E59,F59)</f>
        <v>1181.3333333333333</v>
      </c>
      <c r="H59">
        <v>1182.0215956381821</v>
      </c>
      <c r="I59" t="str">
        <f t="shared" si="0"/>
        <v>DOWN</v>
      </c>
      <c r="J59">
        <v>1191.4698079457562</v>
      </c>
      <c r="K59">
        <v>1171.3136082189017</v>
      </c>
      <c r="L59" t="str">
        <f t="shared" si="1"/>
        <v>No Confirmation</v>
      </c>
      <c r="M59" t="str">
        <f t="shared" si="2"/>
        <v>No Trend</v>
      </c>
      <c r="N59">
        <v>56.779154562435139</v>
      </c>
      <c r="O59" t="str">
        <f t="shared" si="3"/>
        <v>No Momentum</v>
      </c>
      <c r="P59" t="str">
        <f t="shared" si="4"/>
        <v>No Trend + Momentum</v>
      </c>
      <c r="Q59">
        <f t="shared" si="5"/>
        <v>7.8499999999999091</v>
      </c>
      <c r="R59">
        <f t="shared" si="6"/>
        <v>16.699999999999818</v>
      </c>
      <c r="S59">
        <f t="shared" si="7"/>
        <v>0.47005988023952061</v>
      </c>
      <c r="T59" t="str">
        <f t="shared" si="8"/>
        <v>No Indication</v>
      </c>
      <c r="U59" t="str">
        <f t="shared" si="9"/>
        <v>No T+M+I</v>
      </c>
      <c r="V59">
        <v>1176.9629250938231</v>
      </c>
      <c r="W59">
        <v>1173.423775869328</v>
      </c>
      <c r="X59">
        <f t="shared" si="10"/>
        <v>3.5391492244950769</v>
      </c>
      <c r="Y59">
        <v>1.829723420006425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1188.8499999999999</v>
      </c>
      <c r="D60">
        <v>1188.8499999999999</v>
      </c>
      <c r="E60">
        <v>1170</v>
      </c>
      <c r="F60">
        <v>1171</v>
      </c>
      <c r="G60">
        <f>_xll.TA_TYPPRICE(D60,E60,F60)</f>
        <v>1176.6166666666666</v>
      </c>
      <c r="H60">
        <v>1179.3191311524242</v>
      </c>
      <c r="I60" t="str">
        <f t="shared" si="0"/>
        <v>DOWN</v>
      </c>
      <c r="J60">
        <v>1190.8876284022549</v>
      </c>
      <c r="K60">
        <v>1171.021695281368</v>
      </c>
      <c r="L60" t="str">
        <f t="shared" si="1"/>
        <v>DOWN</v>
      </c>
      <c r="M60" t="str">
        <f t="shared" si="2"/>
        <v>DOWN</v>
      </c>
      <c r="N60">
        <v>36.80994840725257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18.849999999999909</v>
      </c>
      <c r="S60">
        <f t="shared" si="7"/>
        <v>5.3050397877984344E-2</v>
      </c>
      <c r="T60" t="str">
        <f t="shared" si="8"/>
        <v>DOWN</v>
      </c>
      <c r="U60" t="str">
        <f t="shared" si="9"/>
        <v>DOWN</v>
      </c>
      <c r="V60">
        <v>1176.0455520024657</v>
      </c>
      <c r="W60">
        <v>1173.2442369160444</v>
      </c>
      <c r="X60">
        <f t="shared" si="10"/>
        <v>2.8013150864212548</v>
      </c>
      <c r="Y60">
        <v>2.0240417532893908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1182.4000000000001</v>
      </c>
      <c r="D61">
        <v>1182.4000000000001</v>
      </c>
      <c r="E61">
        <v>1168</v>
      </c>
      <c r="F61">
        <v>1170</v>
      </c>
      <c r="G61">
        <f>_xll.TA_TYPPRICE(D61,E61,F61)</f>
        <v>1173.4666666666667</v>
      </c>
      <c r="H61">
        <v>1176.3928989095455</v>
      </c>
      <c r="I61" t="str">
        <f t="shared" si="0"/>
        <v>DOWN</v>
      </c>
      <c r="J61">
        <v>1189.0014887573093</v>
      </c>
      <c r="K61">
        <v>1170.350207441064</v>
      </c>
      <c r="L61" t="str">
        <f t="shared" si="1"/>
        <v>DOWN</v>
      </c>
      <c r="M61" t="str">
        <f t="shared" si="2"/>
        <v>DOWN</v>
      </c>
      <c r="N61">
        <v>35.259839461817691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14.400000000000091</v>
      </c>
      <c r="S61">
        <f t="shared" si="7"/>
        <v>0.13888888888888801</v>
      </c>
      <c r="T61" t="str">
        <f t="shared" si="8"/>
        <v>DOWN</v>
      </c>
      <c r="U61" t="str">
        <f t="shared" si="9"/>
        <v>DOWN</v>
      </c>
      <c r="V61">
        <v>1175.1154670790095</v>
      </c>
      <c r="W61">
        <v>1173.0039230704115</v>
      </c>
      <c r="X61">
        <f t="shared" si="10"/>
        <v>2.1115440085980026</v>
      </c>
      <c r="Y61">
        <v>2.0415422043511131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1170.75</v>
      </c>
      <c r="D62">
        <v>1179.1500000000001</v>
      </c>
      <c r="E62">
        <v>1166</v>
      </c>
      <c r="F62">
        <v>1174</v>
      </c>
      <c r="G62">
        <f>_xll.TA_TYPPRICE(D62,E62,F62)</f>
        <v>1173.05</v>
      </c>
      <c r="H62">
        <v>1174.7214494547727</v>
      </c>
      <c r="I62" t="str">
        <f t="shared" si="0"/>
        <v>DOWN</v>
      </c>
      <c r="J62">
        <v>1186.8122690334628</v>
      </c>
      <c r="K62">
        <v>1169.3834946763832</v>
      </c>
      <c r="L62" t="str">
        <f t="shared" si="1"/>
        <v>No Confirmation</v>
      </c>
      <c r="M62" t="str">
        <f t="shared" si="2"/>
        <v>No Trend</v>
      </c>
      <c r="N62">
        <v>46.520296305998514</v>
      </c>
      <c r="O62" t="str">
        <f t="shared" si="3"/>
        <v>No Momentum</v>
      </c>
      <c r="P62" t="str">
        <f t="shared" si="4"/>
        <v>No Trend + Momentum</v>
      </c>
      <c r="Q62">
        <f t="shared" si="5"/>
        <v>8</v>
      </c>
      <c r="R62">
        <f t="shared" si="6"/>
        <v>13.150000000000091</v>
      </c>
      <c r="S62">
        <f t="shared" si="7"/>
        <v>0.60836501901140261</v>
      </c>
      <c r="T62" t="str">
        <f t="shared" si="8"/>
        <v>No Indication</v>
      </c>
      <c r="U62" t="str">
        <f t="shared" si="9"/>
        <v>No T+M+I</v>
      </c>
      <c r="V62">
        <v>1174.9438567591619</v>
      </c>
      <c r="W62">
        <v>1173.0777065466773</v>
      </c>
      <c r="X62">
        <f t="shared" si="10"/>
        <v>1.8661502124846265</v>
      </c>
      <c r="Y62">
        <v>2.0064638059778157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1175.8</v>
      </c>
      <c r="D63">
        <v>1185.2</v>
      </c>
      <c r="E63">
        <v>1158.8499999999999</v>
      </c>
      <c r="F63">
        <v>1161</v>
      </c>
      <c r="G63">
        <f>_xll.TA_TYPPRICE(D63,E63,F63)</f>
        <v>1168.3500000000001</v>
      </c>
      <c r="H63">
        <v>1171.5357247273864</v>
      </c>
      <c r="I63" t="str">
        <f t="shared" si="0"/>
        <v>DOWN</v>
      </c>
      <c r="J63">
        <v>1186.4539870260267</v>
      </c>
      <c r="K63">
        <v>1167.0427180816314</v>
      </c>
      <c r="L63" t="str">
        <f t="shared" si="1"/>
        <v>DOWN</v>
      </c>
      <c r="M63" t="str">
        <f t="shared" si="2"/>
        <v>DOWN</v>
      </c>
      <c r="N63">
        <v>27.258999484024226</v>
      </c>
      <c r="O63" t="str">
        <f t="shared" si="3"/>
        <v>DOWN</v>
      </c>
      <c r="P63" t="str">
        <f t="shared" si="4"/>
        <v>DOWN</v>
      </c>
      <c r="Q63">
        <f t="shared" si="5"/>
        <v>2.1500000000000909</v>
      </c>
      <c r="R63">
        <f t="shared" si="6"/>
        <v>26.350000000000136</v>
      </c>
      <c r="S63">
        <f t="shared" si="7"/>
        <v>8.1593927893741175E-2</v>
      </c>
      <c r="T63" t="str">
        <f t="shared" si="8"/>
        <v>DOWN</v>
      </c>
      <c r="U63" t="str">
        <f t="shared" si="9"/>
        <v>DOWN</v>
      </c>
      <c r="V63">
        <v>1172.7986480269831</v>
      </c>
      <c r="W63">
        <v>1172.1830616172938</v>
      </c>
      <c r="X63">
        <f t="shared" si="10"/>
        <v>0.61558640968928557</v>
      </c>
      <c r="Y63">
        <v>1.7282883267201097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1164</v>
      </c>
      <c r="D64">
        <v>1165</v>
      </c>
      <c r="E64">
        <v>1138</v>
      </c>
      <c r="F64">
        <v>1142</v>
      </c>
      <c r="G64">
        <f>_xll.TA_TYPPRICE(D64,E64,F64)</f>
        <v>1148.3333333333333</v>
      </c>
      <c r="H64">
        <v>1159.93452903036</v>
      </c>
      <c r="I64" t="str">
        <f t="shared" si="0"/>
        <v>DOWN</v>
      </c>
      <c r="J64">
        <v>1181.6864343535763</v>
      </c>
      <c r="K64">
        <v>1160.5887807301579</v>
      </c>
      <c r="L64" t="str">
        <f t="shared" si="1"/>
        <v>DOWN</v>
      </c>
      <c r="M64" t="str">
        <f t="shared" si="2"/>
        <v>DOWN</v>
      </c>
      <c r="N64">
        <v>15.519631467697714</v>
      </c>
      <c r="O64" t="str">
        <f t="shared" si="3"/>
        <v>DOWN</v>
      </c>
      <c r="P64" t="str">
        <f t="shared" si="4"/>
        <v>DOWN</v>
      </c>
      <c r="Q64">
        <f t="shared" si="5"/>
        <v>4</v>
      </c>
      <c r="R64">
        <f t="shared" si="6"/>
        <v>27</v>
      </c>
      <c r="S64">
        <f t="shared" si="7"/>
        <v>0.14814814814814814</v>
      </c>
      <c r="T64" t="str">
        <f t="shared" si="8"/>
        <v>DOWN</v>
      </c>
      <c r="U64" t="str">
        <f t="shared" si="9"/>
        <v>DOWN</v>
      </c>
      <c r="V64">
        <v>1168.0603944843704</v>
      </c>
      <c r="W64">
        <v>1169.947279275272</v>
      </c>
      <c r="X64">
        <f t="shared" si="10"/>
        <v>-1.886884790901604</v>
      </c>
      <c r="Y64">
        <v>1.0052537031957669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1161.9000000000001</v>
      </c>
      <c r="AE64">
        <f t="shared" si="16"/>
        <v>1154.7</v>
      </c>
      <c r="AF64">
        <f t="shared" si="17"/>
        <v>1151.5</v>
      </c>
      <c r="AG64">
        <f t="shared" si="18"/>
        <v>1148.3</v>
      </c>
    </row>
    <row r="65" spans="1:33" x14ac:dyDescent="0.25">
      <c r="A65" t="s">
        <v>5</v>
      </c>
      <c r="B65" s="1">
        <v>42947</v>
      </c>
      <c r="C65">
        <v>1142.0999999999999</v>
      </c>
      <c r="D65">
        <v>1153</v>
      </c>
      <c r="E65">
        <v>1135.8499999999999</v>
      </c>
      <c r="F65">
        <v>1143</v>
      </c>
      <c r="G65">
        <f>_xll.TA_TYPPRICE(D65,E65,F65)</f>
        <v>1143.95</v>
      </c>
      <c r="H65">
        <v>1151.9422645151799</v>
      </c>
      <c r="I65" t="str">
        <f t="shared" si="0"/>
        <v>DOWN</v>
      </c>
      <c r="J65">
        <v>1175.3116711638927</v>
      </c>
      <c r="K65">
        <v>1155.0912739012338</v>
      </c>
      <c r="L65" t="str">
        <f t="shared" si="1"/>
        <v>DOWN</v>
      </c>
      <c r="M65" t="str">
        <f t="shared" si="2"/>
        <v>DOWN</v>
      </c>
      <c r="N65">
        <v>17.847257908829167</v>
      </c>
      <c r="O65" t="str">
        <f t="shared" si="3"/>
        <v>DOWN</v>
      </c>
      <c r="P65" t="str">
        <f t="shared" si="4"/>
        <v>DOWN</v>
      </c>
      <c r="Q65">
        <f t="shared" si="5"/>
        <v>7.1500000000000909</v>
      </c>
      <c r="R65">
        <f t="shared" si="6"/>
        <v>17.150000000000091</v>
      </c>
      <c r="S65">
        <f t="shared" si="7"/>
        <v>0.41690962099125672</v>
      </c>
      <c r="T65" t="str">
        <f t="shared" si="8"/>
        <v>No Indication</v>
      </c>
      <c r="U65" t="str">
        <f t="shared" si="9"/>
        <v>No T+M+I</v>
      </c>
      <c r="V65">
        <v>1164.2049491790826</v>
      </c>
      <c r="W65">
        <v>1167.9511845141408</v>
      </c>
      <c r="X65">
        <f t="shared" si="10"/>
        <v>-3.7462353350581452</v>
      </c>
      <c r="Y65">
        <v>5.4955895544984368E-2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1177.9000000000001</v>
      </c>
      <c r="D66">
        <v>1199.9000000000001</v>
      </c>
      <c r="E66">
        <v>1169.05</v>
      </c>
      <c r="F66">
        <v>1173</v>
      </c>
      <c r="G66">
        <f>_xll.TA_TYPPRICE(D66,E66,F66)</f>
        <v>1180.6499999999999</v>
      </c>
      <c r="H66">
        <v>1166.2961322575898</v>
      </c>
      <c r="I66" t="str">
        <f t="shared" si="0"/>
        <v>UP</v>
      </c>
      <c r="J66">
        <v>1180.7757442385832</v>
      </c>
      <c r="K66">
        <v>1158.193213034293</v>
      </c>
      <c r="L66" t="str">
        <f t="shared" si="1"/>
        <v>No Confirmation</v>
      </c>
      <c r="M66" t="str">
        <f t="shared" si="2"/>
        <v>No Trend</v>
      </c>
      <c r="N66">
        <v>59.594568314880028</v>
      </c>
      <c r="O66" t="str">
        <f t="shared" si="3"/>
        <v>No Momentum</v>
      </c>
      <c r="P66" t="str">
        <f t="shared" si="4"/>
        <v>No Trend + Momentum</v>
      </c>
      <c r="Q66">
        <f t="shared" si="5"/>
        <v>3.9500000000000455</v>
      </c>
      <c r="R66">
        <f t="shared" si="6"/>
        <v>30.850000000000136</v>
      </c>
      <c r="S66">
        <f t="shared" si="7"/>
        <v>0.12803889789303169</v>
      </c>
      <c r="T66" t="str">
        <f t="shared" si="8"/>
        <v>DOWN</v>
      </c>
      <c r="U66" t="str">
        <f t="shared" si="9"/>
        <v>No T+M+I</v>
      </c>
      <c r="V66">
        <v>1165.5580339207622</v>
      </c>
      <c r="W66">
        <v>1168.3251708464265</v>
      </c>
      <c r="X66">
        <f t="shared" si="10"/>
        <v>-2.7671369256643175</v>
      </c>
      <c r="Y66">
        <v>-0.50946266869687606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1183</v>
      </c>
      <c r="D67">
        <v>1186.45</v>
      </c>
      <c r="E67">
        <v>1168.05</v>
      </c>
      <c r="F67">
        <v>1169.05</v>
      </c>
      <c r="G67">
        <f>_xll.TA_TYPPRICE(D67,E67,F67)</f>
        <v>1174.5166666666667</v>
      </c>
      <c r="H67">
        <v>1170.4063994621283</v>
      </c>
      <c r="I67" t="str">
        <f t="shared" ref="I67:I107" si="20">IF(F67&gt;H67,"UP","DOWN")</f>
        <v>DOWN</v>
      </c>
      <c r="J67">
        <v>1182.0366899633425</v>
      </c>
      <c r="K67">
        <v>1160.3836101377833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54.995015404023718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</v>
      </c>
      <c r="R67">
        <f t="shared" ref="R67:R107" si="26">D67-E67</f>
        <v>18.400000000000091</v>
      </c>
      <c r="S67">
        <f t="shared" ref="S67:S107" si="27">Q67/R67</f>
        <v>5.4347826086956257E-2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1166.0952594714142</v>
      </c>
      <c r="W67">
        <v>1168.3788618948395</v>
      </c>
      <c r="X67">
        <f t="shared" ref="X67:X107" si="30">V67-W67</f>
        <v>-2.2836024234252363</v>
      </c>
      <c r="Y67">
        <v>-0.86429061964254816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1176.9000000000001</v>
      </c>
      <c r="D68">
        <v>1216</v>
      </c>
      <c r="E68">
        <v>1171</v>
      </c>
      <c r="F68">
        <v>1178</v>
      </c>
      <c r="G68">
        <f>_xll.TA_TYPPRICE(D68,E68,F68)</f>
        <v>1188.3333333333333</v>
      </c>
      <c r="H68">
        <v>1179.3698663977307</v>
      </c>
      <c r="I68" t="str">
        <f t="shared" si="20"/>
        <v>DOWN</v>
      </c>
      <c r="J68">
        <v>1189.5840921937108</v>
      </c>
      <c r="K68">
        <v>1162.7428078849425</v>
      </c>
      <c r="L68" t="str">
        <f t="shared" si="21"/>
        <v>No Confirmation</v>
      </c>
      <c r="M68" t="str">
        <f t="shared" si="22"/>
        <v>No Trend</v>
      </c>
      <c r="N68">
        <v>63.068207409685265</v>
      </c>
      <c r="O68" t="str">
        <f t="shared" si="23"/>
        <v>UP</v>
      </c>
      <c r="P68" t="str">
        <f t="shared" si="24"/>
        <v>No Trend + Momentum</v>
      </c>
      <c r="Q68">
        <f t="shared" si="25"/>
        <v>7</v>
      </c>
      <c r="R68">
        <f t="shared" si="26"/>
        <v>45</v>
      </c>
      <c r="S68">
        <f t="shared" si="27"/>
        <v>0.15555555555555556</v>
      </c>
      <c r="T68" t="str">
        <f t="shared" si="28"/>
        <v>DOWN</v>
      </c>
      <c r="U68" t="str">
        <f t="shared" si="29"/>
        <v>No T+M+I</v>
      </c>
      <c r="V68">
        <v>1167.9267580142737</v>
      </c>
      <c r="W68">
        <v>1169.0915387915181</v>
      </c>
      <c r="X68">
        <f t="shared" si="30"/>
        <v>-1.1647807772444594</v>
      </c>
      <c r="Y68">
        <v>-0.92438865116293045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1183.95</v>
      </c>
      <c r="D69">
        <v>1201.8</v>
      </c>
      <c r="E69">
        <v>1174</v>
      </c>
      <c r="F69">
        <v>1175.25</v>
      </c>
      <c r="G69">
        <f>_xll.TA_TYPPRICE(D69,E69,F69)</f>
        <v>1183.6833333333334</v>
      </c>
      <c r="H69">
        <v>1181.526599865532</v>
      </c>
      <c r="I69" t="str">
        <f t="shared" si="20"/>
        <v>DOWN</v>
      </c>
      <c r="J69">
        <v>1192.2987383728862</v>
      </c>
      <c r="K69">
        <v>1165.244406132733</v>
      </c>
      <c r="L69" t="str">
        <f t="shared" si="21"/>
        <v>No Confirmation</v>
      </c>
      <c r="M69" t="str">
        <f t="shared" si="22"/>
        <v>No Trend</v>
      </c>
      <c r="N69">
        <v>59.00303747190717</v>
      </c>
      <c r="O69" t="str">
        <f t="shared" si="23"/>
        <v>No Momentum</v>
      </c>
      <c r="P69" t="str">
        <f t="shared" si="24"/>
        <v>No Trend + Momentum</v>
      </c>
      <c r="Q69">
        <f t="shared" si="25"/>
        <v>1.25</v>
      </c>
      <c r="R69">
        <f t="shared" si="26"/>
        <v>27.799999999999955</v>
      </c>
      <c r="S69">
        <f t="shared" si="27"/>
        <v>4.4964028776978492E-2</v>
      </c>
      <c r="T69" t="str">
        <f t="shared" si="28"/>
        <v>DOWN</v>
      </c>
      <c r="U69" t="str">
        <f t="shared" si="29"/>
        <v>No T+M+I</v>
      </c>
      <c r="V69">
        <v>1169.0534106274624</v>
      </c>
      <c r="W69">
        <v>1169.5477211032576</v>
      </c>
      <c r="X69">
        <f t="shared" si="30"/>
        <v>-0.49431047579514598</v>
      </c>
      <c r="Y69">
        <v>-0.83837301608937354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1187.8</v>
      </c>
      <c r="D70">
        <v>1208.8</v>
      </c>
      <c r="E70">
        <v>1180.1500000000001</v>
      </c>
      <c r="F70">
        <v>1181.05</v>
      </c>
      <c r="G70">
        <f>_xll.TA_TYPPRICE(D70,E70,F70)</f>
        <v>1190</v>
      </c>
      <c r="H70">
        <v>1185.7632999327661</v>
      </c>
      <c r="I70" t="str">
        <f t="shared" si="20"/>
        <v>DOWN</v>
      </c>
      <c r="J70">
        <v>1195.9656854011337</v>
      </c>
      <c r="K70">
        <v>1168.556760325459</v>
      </c>
      <c r="L70" t="str">
        <f t="shared" si="21"/>
        <v>No Confirmation</v>
      </c>
      <c r="M70" t="str">
        <f t="shared" si="22"/>
        <v>No Trend</v>
      </c>
      <c r="N70">
        <v>64.957805250658524</v>
      </c>
      <c r="O70" t="str">
        <f t="shared" si="23"/>
        <v>UP</v>
      </c>
      <c r="P70" t="str">
        <f t="shared" si="24"/>
        <v>No Trend + Momentum</v>
      </c>
      <c r="Q70">
        <f t="shared" si="25"/>
        <v>0.89999999999986358</v>
      </c>
      <c r="R70">
        <f t="shared" si="26"/>
        <v>28.649999999999864</v>
      </c>
      <c r="S70">
        <f t="shared" si="27"/>
        <v>3.1413612565440417E-2</v>
      </c>
      <c r="T70" t="str">
        <f t="shared" si="28"/>
        <v>DOWN</v>
      </c>
      <c r="U70" t="str">
        <f t="shared" si="29"/>
        <v>No T+M+I</v>
      </c>
      <c r="V70">
        <v>1170.899039761699</v>
      </c>
      <c r="W70">
        <v>1170.3997417622754</v>
      </c>
      <c r="X70">
        <f t="shared" si="30"/>
        <v>0.49929799942356112</v>
      </c>
      <c r="Y70">
        <v>-0.57083881298678651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1184.4000000000001</v>
      </c>
      <c r="D71">
        <v>1192.3499999999999</v>
      </c>
      <c r="E71">
        <v>1152.25</v>
      </c>
      <c r="F71">
        <v>1165</v>
      </c>
      <c r="G71">
        <f>_xll.TA_TYPPRICE(D71,E71,F71)</f>
        <v>1169.8666666666666</v>
      </c>
      <c r="H71">
        <v>1177.8149832997165</v>
      </c>
      <c r="I71" t="str">
        <f t="shared" si="20"/>
        <v>DOWN</v>
      </c>
      <c r="J71">
        <v>1195.1621997564373</v>
      </c>
      <c r="K71">
        <v>1164.9330358086904</v>
      </c>
      <c r="L71" t="str">
        <f t="shared" si="21"/>
        <v>No Confirmation</v>
      </c>
      <c r="M71" t="str">
        <f t="shared" si="22"/>
        <v>No Trend</v>
      </c>
      <c r="N71">
        <v>43.235340918996137</v>
      </c>
      <c r="O71" t="str">
        <f t="shared" si="23"/>
        <v>No Momentum</v>
      </c>
      <c r="P71" t="str">
        <f t="shared" si="24"/>
        <v>No Trend + Momentum</v>
      </c>
      <c r="Q71">
        <f t="shared" si="25"/>
        <v>12.75</v>
      </c>
      <c r="R71">
        <f t="shared" si="26"/>
        <v>40.099999999999909</v>
      </c>
      <c r="S71">
        <f t="shared" si="27"/>
        <v>0.31795511221945211</v>
      </c>
      <c r="T71" t="str">
        <f t="shared" si="28"/>
        <v>No Indication</v>
      </c>
      <c r="U71" t="str">
        <f t="shared" si="29"/>
        <v>No T+M+I</v>
      </c>
      <c r="V71">
        <v>1169.991495182976</v>
      </c>
      <c r="W71">
        <v>1169.9997608909957</v>
      </c>
      <c r="X71">
        <f t="shared" si="30"/>
        <v>-8.2657080197350297E-3</v>
      </c>
      <c r="Y71">
        <v>-0.45832419199337621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1161</v>
      </c>
      <c r="D72">
        <v>1190.9000000000001</v>
      </c>
      <c r="E72">
        <v>1145.1500000000001</v>
      </c>
      <c r="F72">
        <v>1167</v>
      </c>
      <c r="G72">
        <f>_xll.TA_TYPPRICE(D72,E72,F72)</f>
        <v>1167.6833333333334</v>
      </c>
      <c r="H72">
        <v>1172.7491583165249</v>
      </c>
      <c r="I72" t="str">
        <f t="shared" si="20"/>
        <v>DOWN</v>
      </c>
      <c r="J72">
        <v>1194.2150442550069</v>
      </c>
      <c r="K72">
        <v>1160.5368056289815</v>
      </c>
      <c r="L72" t="str">
        <f t="shared" si="21"/>
        <v>No Confirmation</v>
      </c>
      <c r="M72" t="str">
        <f t="shared" si="22"/>
        <v>No Trend</v>
      </c>
      <c r="N72">
        <v>46.045742875687843</v>
      </c>
      <c r="O72" t="str">
        <f t="shared" si="23"/>
        <v>No Momentum</v>
      </c>
      <c r="P72" t="str">
        <f t="shared" si="24"/>
        <v>No Trend + Momentum</v>
      </c>
      <c r="Q72">
        <f t="shared" si="25"/>
        <v>21.849999999999909</v>
      </c>
      <c r="R72">
        <f t="shared" si="26"/>
        <v>45.75</v>
      </c>
      <c r="S72">
        <f t="shared" si="27"/>
        <v>0.47759562841529857</v>
      </c>
      <c r="T72" t="str">
        <f t="shared" si="28"/>
        <v>No Indication</v>
      </c>
      <c r="U72" t="str">
        <f t="shared" si="29"/>
        <v>No T+M+I</v>
      </c>
      <c r="V72">
        <v>1169.5312651548259</v>
      </c>
      <c r="W72">
        <v>1169.7775563805517</v>
      </c>
      <c r="X72">
        <f t="shared" si="30"/>
        <v>-0.24629122572582673</v>
      </c>
      <c r="Y72">
        <v>-0.41591759873986633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1164.7</v>
      </c>
      <c r="D73">
        <v>1175.4000000000001</v>
      </c>
      <c r="E73">
        <v>1140.45</v>
      </c>
      <c r="F73">
        <v>1145.1500000000001</v>
      </c>
      <c r="G73">
        <f>_xll.TA_TYPPRICE(D73,E73,F73)</f>
        <v>1153.6666666666667</v>
      </c>
      <c r="H73">
        <v>1163.2079124915958</v>
      </c>
      <c r="I73" t="str">
        <f t="shared" si="20"/>
        <v>DOWN</v>
      </c>
      <c r="J73">
        <v>1190.0339233094498</v>
      </c>
      <c r="K73">
        <v>1156.0730710447633</v>
      </c>
      <c r="L73" t="str">
        <f t="shared" si="21"/>
        <v>DOWN</v>
      </c>
      <c r="M73" t="str">
        <f t="shared" si="22"/>
        <v>DOWN</v>
      </c>
      <c r="N73">
        <v>27.471675622044078</v>
      </c>
      <c r="O73" t="str">
        <f t="shared" si="23"/>
        <v>DOWN</v>
      </c>
      <c r="P73" t="str">
        <f t="shared" si="24"/>
        <v>DOWN</v>
      </c>
      <c r="Q73">
        <f t="shared" si="25"/>
        <v>4.7000000000000455</v>
      </c>
      <c r="R73">
        <f t="shared" si="26"/>
        <v>34.950000000000045</v>
      </c>
      <c r="S73">
        <f t="shared" si="27"/>
        <v>0.13447782546495105</v>
      </c>
      <c r="T73" t="str">
        <f t="shared" si="28"/>
        <v>DOWN</v>
      </c>
      <c r="U73" t="str">
        <f t="shared" si="29"/>
        <v>DOWN</v>
      </c>
      <c r="V73">
        <v>1165.7803012848526</v>
      </c>
      <c r="W73">
        <v>1167.9532929449554</v>
      </c>
      <c r="X73">
        <f t="shared" si="30"/>
        <v>-2.1729916601027526</v>
      </c>
      <c r="Y73">
        <v>-0.76733241101244354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1138</v>
      </c>
      <c r="D74">
        <v>1166.8499999999999</v>
      </c>
      <c r="E74">
        <v>1096.0999999999999</v>
      </c>
      <c r="F74">
        <v>1153.05</v>
      </c>
      <c r="G74">
        <f>_xll.TA_TYPPRICE(D74,E74,F74)</f>
        <v>1138.6666666666667</v>
      </c>
      <c r="H74">
        <v>1150.9372895791312</v>
      </c>
      <c r="I74" t="str">
        <f t="shared" si="20"/>
        <v>UP</v>
      </c>
      <c r="J74">
        <v>1184.8819403517944</v>
      </c>
      <c r="K74">
        <v>1142.7457219237049</v>
      </c>
      <c r="L74" t="str">
        <f t="shared" si="21"/>
        <v>No Confirmation</v>
      </c>
      <c r="M74" t="str">
        <f t="shared" si="22"/>
        <v>No Trend</v>
      </c>
      <c r="N74">
        <v>38.655249197867612</v>
      </c>
      <c r="O74" t="str">
        <f t="shared" si="23"/>
        <v>DOWN</v>
      </c>
      <c r="P74" t="str">
        <f t="shared" si="24"/>
        <v>No Trend + Momentum</v>
      </c>
      <c r="Q74">
        <f t="shared" si="25"/>
        <v>56.950000000000045</v>
      </c>
      <c r="R74">
        <f t="shared" si="26"/>
        <v>70.75</v>
      </c>
      <c r="S74">
        <f t="shared" si="27"/>
        <v>0.80494699646643175</v>
      </c>
      <c r="T74" t="str">
        <f t="shared" si="28"/>
        <v>UP</v>
      </c>
      <c r="U74" t="str">
        <f t="shared" si="29"/>
        <v>No T+M+I</v>
      </c>
      <c r="V74">
        <v>1163.8217933948754</v>
      </c>
      <c r="W74">
        <v>1166.849345319403</v>
      </c>
      <c r="X74">
        <f t="shared" si="30"/>
        <v>-3.0275519245276428</v>
      </c>
      <c r="Y74">
        <v>-1.2193763137154834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1175</v>
      </c>
      <c r="D75">
        <v>1179</v>
      </c>
      <c r="E75">
        <v>1161.6500000000001</v>
      </c>
      <c r="F75">
        <v>1173</v>
      </c>
      <c r="G75">
        <f>_xll.TA_TYPPRICE(D75,E75,F75)</f>
        <v>1171.2166666666667</v>
      </c>
      <c r="H75">
        <v>1161.0769781228989</v>
      </c>
      <c r="I75" t="str">
        <f t="shared" si="20"/>
        <v>UP</v>
      </c>
      <c r="J75">
        <v>1183.5748424958401</v>
      </c>
      <c r="K75">
        <v>1146.946672607326</v>
      </c>
      <c r="L75" t="str">
        <f t="shared" si="21"/>
        <v>No Confirmation</v>
      </c>
      <c r="M75" t="str">
        <f t="shared" si="22"/>
        <v>No Trend</v>
      </c>
      <c r="N75">
        <v>58.73880411140788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11.349999999999909</v>
      </c>
      <c r="R75">
        <f t="shared" si="26"/>
        <v>17.349999999999909</v>
      </c>
      <c r="S75">
        <f t="shared" si="27"/>
        <v>0.65417867435158317</v>
      </c>
      <c r="T75" t="str">
        <f t="shared" si="28"/>
        <v>No Indication</v>
      </c>
      <c r="U75" t="str">
        <f t="shared" si="29"/>
        <v>No T+M+I</v>
      </c>
      <c r="V75">
        <v>1165.2338251802792</v>
      </c>
      <c r="W75">
        <v>1167.3049493698177</v>
      </c>
      <c r="X75">
        <f t="shared" si="30"/>
        <v>-2.0711241895385228</v>
      </c>
      <c r="Y75">
        <v>-1.3897258888800912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1175</v>
      </c>
      <c r="D76">
        <v>1248.8</v>
      </c>
      <c r="E76">
        <v>1175</v>
      </c>
      <c r="F76">
        <v>1230.25</v>
      </c>
      <c r="G76">
        <f>_xll.TA_TYPPRICE(D76,E76,F76)</f>
        <v>1218.0166666666667</v>
      </c>
      <c r="H76">
        <v>1189.5468223947828</v>
      </c>
      <c r="I76" t="str">
        <f t="shared" si="20"/>
        <v>UP</v>
      </c>
      <c r="J76">
        <v>1198.069321941209</v>
      </c>
      <c r="K76">
        <v>1153.1807453612537</v>
      </c>
      <c r="L76" t="str">
        <f t="shared" si="21"/>
        <v>UP</v>
      </c>
      <c r="M76" t="str">
        <f t="shared" si="22"/>
        <v>UP</v>
      </c>
      <c r="N76">
        <v>81.023858435251711</v>
      </c>
      <c r="O76" t="str">
        <f t="shared" si="23"/>
        <v>UP</v>
      </c>
      <c r="P76" t="str">
        <f t="shared" si="24"/>
        <v>UP</v>
      </c>
      <c r="Q76">
        <f t="shared" si="25"/>
        <v>55.25</v>
      </c>
      <c r="R76">
        <f t="shared" si="26"/>
        <v>73.799999999999955</v>
      </c>
      <c r="S76">
        <f t="shared" si="27"/>
        <v>0.74864498644986499</v>
      </c>
      <c r="T76" t="str">
        <f t="shared" si="28"/>
        <v>No Indication</v>
      </c>
      <c r="U76" t="str">
        <f t="shared" si="29"/>
        <v>No T+M+I</v>
      </c>
      <c r="V76">
        <v>1175.2363136140823</v>
      </c>
      <c r="W76">
        <v>1171.9675457127942</v>
      </c>
      <c r="X76">
        <f t="shared" si="30"/>
        <v>3.268767901288129</v>
      </c>
      <c r="Y76">
        <v>-0.45802713084644697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1232</v>
      </c>
      <c r="D77">
        <v>1267.7</v>
      </c>
      <c r="E77">
        <v>1230.4000000000001</v>
      </c>
      <c r="F77">
        <v>1248</v>
      </c>
      <c r="G77">
        <f>_xll.TA_TYPPRICE(D77,E77,F77)</f>
        <v>1248.7</v>
      </c>
      <c r="H77">
        <v>1219.1234111973913</v>
      </c>
      <c r="I77" t="str">
        <f t="shared" si="20"/>
        <v>UP</v>
      </c>
      <c r="J77">
        <v>1213.5428059542737</v>
      </c>
      <c r="K77">
        <v>1170.3405797254195</v>
      </c>
      <c r="L77" t="str">
        <f t="shared" si="21"/>
        <v>UP</v>
      </c>
      <c r="M77" t="str">
        <f t="shared" si="22"/>
        <v>UP</v>
      </c>
      <c r="N77">
        <v>84.308382689945432</v>
      </c>
      <c r="O77" t="str">
        <f t="shared" si="23"/>
        <v>UP</v>
      </c>
      <c r="P77" t="str">
        <f t="shared" si="24"/>
        <v>UP</v>
      </c>
      <c r="Q77">
        <f t="shared" si="25"/>
        <v>17.599999999999909</v>
      </c>
      <c r="R77">
        <f t="shared" si="26"/>
        <v>37.299999999999955</v>
      </c>
      <c r="S77">
        <f t="shared" si="27"/>
        <v>0.47184986595174078</v>
      </c>
      <c r="T77" t="str">
        <f t="shared" si="28"/>
        <v>No Indication</v>
      </c>
      <c r="U77" t="str">
        <f t="shared" si="29"/>
        <v>No T+M+I</v>
      </c>
      <c r="V77">
        <v>1186.4307269042235</v>
      </c>
      <c r="W77">
        <v>1177.5995793636982</v>
      </c>
      <c r="X77">
        <f t="shared" si="30"/>
        <v>8.8311475405253077</v>
      </c>
      <c r="Y77">
        <v>1.3998078034279038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1239</v>
      </c>
      <c r="D78">
        <v>1266.9000000000001</v>
      </c>
      <c r="E78">
        <v>1226</v>
      </c>
      <c r="F78">
        <v>1254.2</v>
      </c>
      <c r="G78">
        <f>_xll.TA_TYPPRICE(D78,E78,F78)</f>
        <v>1249.0333333333335</v>
      </c>
      <c r="H78">
        <v>1234.0783722653623</v>
      </c>
      <c r="I78" t="str">
        <f t="shared" si="20"/>
        <v>UP</v>
      </c>
      <c r="J78">
        <v>1225.3999601866574</v>
      </c>
      <c r="K78">
        <v>1182.7093397864373</v>
      </c>
      <c r="L78" t="str">
        <f t="shared" si="21"/>
        <v>UP</v>
      </c>
      <c r="M78" t="str">
        <f t="shared" si="22"/>
        <v>UP</v>
      </c>
      <c r="N78">
        <v>85.410925942288671</v>
      </c>
      <c r="O78" t="str">
        <f t="shared" si="23"/>
        <v>UP</v>
      </c>
      <c r="P78" t="str">
        <f t="shared" si="24"/>
        <v>UP</v>
      </c>
      <c r="Q78">
        <f t="shared" si="25"/>
        <v>28.200000000000045</v>
      </c>
      <c r="R78">
        <f t="shared" si="26"/>
        <v>40.900000000000091</v>
      </c>
      <c r="S78">
        <f t="shared" si="27"/>
        <v>0.68948655256723679</v>
      </c>
      <c r="T78" t="str">
        <f t="shared" si="28"/>
        <v>No Indication</v>
      </c>
      <c r="U78" t="str">
        <f t="shared" si="29"/>
        <v>No T+M+I</v>
      </c>
      <c r="V78">
        <v>1196.8567689189583</v>
      </c>
      <c r="W78">
        <v>1183.2736845960169</v>
      </c>
      <c r="X78">
        <f t="shared" si="30"/>
        <v>13.583084322941431</v>
      </c>
      <c r="Y78">
        <v>3.8364631073306095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1269</v>
      </c>
      <c r="D79">
        <v>1289.5999999999999</v>
      </c>
      <c r="E79">
        <v>1211.1500000000001</v>
      </c>
      <c r="F79">
        <v>1233</v>
      </c>
      <c r="G79">
        <f>_xll.TA_TYPPRICE(D79,E79,F79)</f>
        <v>1244.5833333333333</v>
      </c>
      <c r="H79">
        <v>1239.3308527993477</v>
      </c>
      <c r="I79" t="str">
        <f t="shared" si="20"/>
        <v>DOWN</v>
      </c>
      <c r="J79">
        <v>1239.6666357007334</v>
      </c>
      <c r="K79">
        <v>1189.0294865005624</v>
      </c>
      <c r="L79" t="str">
        <f t="shared" si="21"/>
        <v>No Confirmation</v>
      </c>
      <c r="M79" t="str">
        <f t="shared" si="22"/>
        <v>No Trend</v>
      </c>
      <c r="N79">
        <v>65.684618620955177</v>
      </c>
      <c r="O79" t="str">
        <f t="shared" si="23"/>
        <v>UP</v>
      </c>
      <c r="P79" t="str">
        <f t="shared" si="24"/>
        <v>No Trend + Momentum</v>
      </c>
      <c r="Q79">
        <f t="shared" si="25"/>
        <v>21.849999999999909</v>
      </c>
      <c r="R79">
        <f t="shared" si="26"/>
        <v>78.449999999999818</v>
      </c>
      <c r="S79">
        <f t="shared" si="27"/>
        <v>0.27852135117909443</v>
      </c>
      <c r="T79" t="str">
        <f t="shared" si="28"/>
        <v>No Indication</v>
      </c>
      <c r="U79" t="str">
        <f t="shared" si="29"/>
        <v>No T+M+I</v>
      </c>
      <c r="V79">
        <v>1202.4172660083493</v>
      </c>
      <c r="W79">
        <v>1186.9571153666823</v>
      </c>
      <c r="X79">
        <f t="shared" si="30"/>
        <v>15.460150641667042</v>
      </c>
      <c r="Y79">
        <v>6.1612006141978961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1230</v>
      </c>
      <c r="D80">
        <v>1285</v>
      </c>
      <c r="E80">
        <v>1222.3499999999999</v>
      </c>
      <c r="F80">
        <v>1277.9000000000001</v>
      </c>
      <c r="G80">
        <f>_xll.TA_TYPPRICE(D80,E80,F80)</f>
        <v>1261.75</v>
      </c>
      <c r="H80">
        <v>1250.5404263996738</v>
      </c>
      <c r="I80" t="str">
        <f t="shared" si="20"/>
        <v>UP</v>
      </c>
      <c r="J80">
        <v>1249.7407166561261</v>
      </c>
      <c r="K80">
        <v>1196.434045055993</v>
      </c>
      <c r="L80" t="str">
        <f t="shared" si="21"/>
        <v>UP</v>
      </c>
      <c r="M80" t="str">
        <f t="shared" si="22"/>
        <v>UP</v>
      </c>
      <c r="N80">
        <v>78.705126456566305</v>
      </c>
      <c r="O80" t="str">
        <f t="shared" si="23"/>
        <v>UP</v>
      </c>
      <c r="P80" t="str">
        <f t="shared" si="24"/>
        <v>UP</v>
      </c>
      <c r="Q80">
        <f t="shared" si="25"/>
        <v>55.550000000000182</v>
      </c>
      <c r="R80">
        <f t="shared" si="26"/>
        <v>62.650000000000091</v>
      </c>
      <c r="S80">
        <f t="shared" si="27"/>
        <v>0.88667198723064811</v>
      </c>
      <c r="T80" t="str">
        <f t="shared" si="28"/>
        <v>UP</v>
      </c>
      <c r="U80" t="str">
        <f t="shared" si="29"/>
        <v>UP</v>
      </c>
      <c r="V80">
        <v>1214.0299943147572</v>
      </c>
      <c r="W80">
        <v>1193.6936253395206</v>
      </c>
      <c r="X80">
        <f t="shared" si="30"/>
        <v>20.33636897523661</v>
      </c>
      <c r="Y80">
        <v>8.9962342864056382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1229.5</v>
      </c>
      <c r="AE80">
        <f t="shared" si="36"/>
        <v>1246.3000000000002</v>
      </c>
      <c r="AF80">
        <f t="shared" si="37"/>
        <v>1253.6500000000001</v>
      </c>
      <c r="AG80">
        <f t="shared" si="38"/>
        <v>1261.0500000000002</v>
      </c>
    </row>
    <row r="81" spans="1:33" x14ac:dyDescent="0.25">
      <c r="A81" t="s">
        <v>5</v>
      </c>
      <c r="B81" s="1">
        <v>42970</v>
      </c>
      <c r="C81">
        <v>1285</v>
      </c>
      <c r="D81">
        <v>1304.5</v>
      </c>
      <c r="E81">
        <v>1250</v>
      </c>
      <c r="F81">
        <v>1258</v>
      </c>
      <c r="G81">
        <f>_xll.TA_TYPPRICE(D81,E81,F81)</f>
        <v>1270.8333333333333</v>
      </c>
      <c r="H81">
        <v>1260.6868798665037</v>
      </c>
      <c r="I81" t="str">
        <f t="shared" si="20"/>
        <v>DOWN</v>
      </c>
      <c r="J81">
        <v>1261.909446288098</v>
      </c>
      <c r="K81">
        <v>1208.3375905991056</v>
      </c>
      <c r="L81" t="str">
        <f t="shared" si="21"/>
        <v>No Confirmation</v>
      </c>
      <c r="M81" t="str">
        <f t="shared" si="22"/>
        <v>No Trend</v>
      </c>
      <c r="N81">
        <v>65.034207882751502</v>
      </c>
      <c r="O81" t="str">
        <f t="shared" si="23"/>
        <v>UP</v>
      </c>
      <c r="P81" t="str">
        <f t="shared" si="24"/>
        <v>No Trend + Momentum</v>
      </c>
      <c r="Q81">
        <f t="shared" si="25"/>
        <v>8</v>
      </c>
      <c r="R81">
        <f t="shared" si="26"/>
        <v>54.5</v>
      </c>
      <c r="S81">
        <f t="shared" si="27"/>
        <v>0.14678899082568808</v>
      </c>
      <c r="T81" t="str">
        <f t="shared" si="28"/>
        <v>DOWN</v>
      </c>
      <c r="U81" t="str">
        <f t="shared" si="29"/>
        <v>No T+M+I</v>
      </c>
      <c r="V81">
        <v>1220.7946105740255</v>
      </c>
      <c r="W81">
        <v>1198.4570604995561</v>
      </c>
      <c r="X81">
        <f t="shared" si="30"/>
        <v>22.337550074469391</v>
      </c>
      <c r="Y81">
        <v>11.664497444018389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1268.9000000000001</v>
      </c>
      <c r="D82">
        <v>1275.05</v>
      </c>
      <c r="E82">
        <v>1255.5</v>
      </c>
      <c r="F82">
        <v>1263.0999999999999</v>
      </c>
      <c r="G82">
        <f>_xll.TA_TYPPRICE(D82,E82,F82)</f>
        <v>1264.55</v>
      </c>
      <c r="H82">
        <v>1262.6184399332519</v>
      </c>
      <c r="I82" t="str">
        <f t="shared" si="20"/>
        <v>UP</v>
      </c>
      <c r="J82">
        <v>1264.8295693351874</v>
      </c>
      <c r="K82">
        <v>1218.8181260215265</v>
      </c>
      <c r="L82" t="str">
        <f t="shared" si="21"/>
        <v>No Confirmation</v>
      </c>
      <c r="M82" t="str">
        <f t="shared" si="22"/>
        <v>No Trend</v>
      </c>
      <c r="N82">
        <v>66.877301920300397</v>
      </c>
      <c r="O82" t="str">
        <f t="shared" si="23"/>
        <v>UP</v>
      </c>
      <c r="P82" t="str">
        <f t="shared" si="24"/>
        <v>No Trend + Momentum</v>
      </c>
      <c r="Q82">
        <f t="shared" si="25"/>
        <v>7.5999999999999091</v>
      </c>
      <c r="R82">
        <f t="shared" si="26"/>
        <v>19.549999999999955</v>
      </c>
      <c r="S82">
        <f t="shared" si="27"/>
        <v>0.38874680306904996</v>
      </c>
      <c r="T82" t="str">
        <f t="shared" si="28"/>
        <v>No Indication</v>
      </c>
      <c r="U82" t="str">
        <f t="shared" si="29"/>
        <v>No T+M+I</v>
      </c>
      <c r="V82">
        <v>1227.3031320241753</v>
      </c>
      <c r="W82">
        <v>1203.2454263884779</v>
      </c>
      <c r="X82">
        <f t="shared" si="30"/>
        <v>24.057705635697403</v>
      </c>
      <c r="Y82">
        <v>14.143139082354192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1265.6500000000001</v>
      </c>
      <c r="D83">
        <v>1291</v>
      </c>
      <c r="E83">
        <v>1259.45</v>
      </c>
      <c r="F83">
        <v>1286.3499999999999</v>
      </c>
      <c r="G83">
        <f>_xll.TA_TYPPRICE(D83,E83,F83)</f>
        <v>1278.9333333333332</v>
      </c>
      <c r="H83">
        <v>1270.7758866332924</v>
      </c>
      <c r="I83" t="str">
        <f t="shared" si="20"/>
        <v>UP</v>
      </c>
      <c r="J83">
        <v>1270.6452205940348</v>
      </c>
      <c r="K83">
        <v>1227.8474313500762</v>
      </c>
      <c r="L83" t="str">
        <f t="shared" si="21"/>
        <v>UP</v>
      </c>
      <c r="M83" t="str">
        <f t="shared" si="22"/>
        <v>UP</v>
      </c>
      <c r="N83">
        <v>74.528391517714482</v>
      </c>
      <c r="O83" t="str">
        <f t="shared" si="23"/>
        <v>UP</v>
      </c>
      <c r="P83" t="str">
        <f t="shared" si="24"/>
        <v>UP</v>
      </c>
      <c r="Q83">
        <f t="shared" si="25"/>
        <v>26.899999999999864</v>
      </c>
      <c r="R83">
        <f t="shared" si="26"/>
        <v>31.549999999999955</v>
      </c>
      <c r="S83">
        <f t="shared" si="27"/>
        <v>0.85261489698890336</v>
      </c>
      <c r="T83" t="str">
        <f t="shared" si="28"/>
        <v>UP</v>
      </c>
      <c r="U83" t="str">
        <f t="shared" si="29"/>
        <v>UP</v>
      </c>
      <c r="V83">
        <v>1236.3872655589175</v>
      </c>
      <c r="W83">
        <v>1209.401320730072</v>
      </c>
      <c r="X83">
        <f t="shared" si="30"/>
        <v>26.985944828845504</v>
      </c>
      <c r="Y83">
        <v>16.711700231652454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1263.0500000000002</v>
      </c>
      <c r="AE83">
        <f t="shared" si="36"/>
        <v>1271.5</v>
      </c>
      <c r="AF83">
        <f t="shared" si="37"/>
        <v>1275.2</v>
      </c>
      <c r="AG83">
        <f t="shared" si="38"/>
        <v>1278.95</v>
      </c>
    </row>
    <row r="84" spans="1:33" x14ac:dyDescent="0.25">
      <c r="A84" t="s">
        <v>5</v>
      </c>
      <c r="B84" s="1">
        <v>42976</v>
      </c>
      <c r="C84">
        <v>1282</v>
      </c>
      <c r="D84">
        <v>1282</v>
      </c>
      <c r="E84">
        <v>1251.5</v>
      </c>
      <c r="F84">
        <v>1255.5</v>
      </c>
      <c r="G84">
        <f>_xll.TA_TYPPRICE(D84,E84,F84)</f>
        <v>1263</v>
      </c>
      <c r="H84">
        <v>1266.8879433166462</v>
      </c>
      <c r="I84" t="str">
        <f t="shared" si="20"/>
        <v>DOWN</v>
      </c>
      <c r="J84">
        <v>1273.1685049064715</v>
      </c>
      <c r="K84">
        <v>1233.1035577167261</v>
      </c>
      <c r="L84" t="str">
        <f t="shared" si="21"/>
        <v>No Confirmation</v>
      </c>
      <c r="M84" t="str">
        <f t="shared" si="22"/>
        <v>No Trend</v>
      </c>
      <c r="N84">
        <v>53.884084317302182</v>
      </c>
      <c r="O84" t="str">
        <f t="shared" si="23"/>
        <v>No Momentum</v>
      </c>
      <c r="P84" t="str">
        <f t="shared" si="24"/>
        <v>No Trend + Momentum</v>
      </c>
      <c r="Q84">
        <f t="shared" si="25"/>
        <v>4</v>
      </c>
      <c r="R84">
        <f t="shared" si="26"/>
        <v>30.5</v>
      </c>
      <c r="S84">
        <f t="shared" si="27"/>
        <v>0.13114754098360656</v>
      </c>
      <c r="T84" t="str">
        <f t="shared" si="28"/>
        <v>DOWN</v>
      </c>
      <c r="U84" t="str">
        <f t="shared" si="29"/>
        <v>No T+M+I</v>
      </c>
      <c r="V84">
        <v>1239.327686242161</v>
      </c>
      <c r="W84">
        <v>1212.8160377130296</v>
      </c>
      <c r="X84">
        <f t="shared" si="30"/>
        <v>26.511648529131435</v>
      </c>
      <c r="Y84">
        <v>18.671689891148251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1260.5</v>
      </c>
      <c r="D85">
        <v>1316</v>
      </c>
      <c r="E85">
        <v>1260.5</v>
      </c>
      <c r="F85">
        <v>1312.95</v>
      </c>
      <c r="G85">
        <f>_xll.TA_TYPPRICE(D85,E85,F85)</f>
        <v>1296.4833333333333</v>
      </c>
      <c r="H85">
        <v>1281.6856383249897</v>
      </c>
      <c r="I85" t="str">
        <f t="shared" si="20"/>
        <v>UP</v>
      </c>
      <c r="J85">
        <v>1282.6866149272557</v>
      </c>
      <c r="K85">
        <v>1239.1916560018981</v>
      </c>
      <c r="L85" t="str">
        <f t="shared" si="21"/>
        <v>UP</v>
      </c>
      <c r="M85" t="str">
        <f t="shared" si="22"/>
        <v>UP</v>
      </c>
      <c r="N85">
        <v>71.962559750868422</v>
      </c>
      <c r="O85" t="str">
        <f t="shared" si="23"/>
        <v>UP</v>
      </c>
      <c r="P85" t="str">
        <f t="shared" si="24"/>
        <v>UP</v>
      </c>
      <c r="Q85">
        <f t="shared" si="25"/>
        <v>52.450000000000045</v>
      </c>
      <c r="R85">
        <f t="shared" si="26"/>
        <v>55.5</v>
      </c>
      <c r="S85">
        <f t="shared" si="27"/>
        <v>0.94504504504504583</v>
      </c>
      <c r="T85" t="str">
        <f t="shared" si="28"/>
        <v>UP</v>
      </c>
      <c r="U85" t="str">
        <f t="shared" si="29"/>
        <v>UP</v>
      </c>
      <c r="V85">
        <v>1250.6541960510592</v>
      </c>
      <c r="W85">
        <v>1220.2333682528051</v>
      </c>
      <c r="X85">
        <f t="shared" si="30"/>
        <v>30.420827798254095</v>
      </c>
      <c r="Y85">
        <v>21.021517472569421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1319.95</v>
      </c>
      <c r="D86">
        <v>1344</v>
      </c>
      <c r="E86">
        <v>1313</v>
      </c>
      <c r="F86">
        <v>1322</v>
      </c>
      <c r="G86">
        <f>_xll.TA_TYPPRICE(D86,E86,F86)</f>
        <v>1326.3333333333333</v>
      </c>
      <c r="H86">
        <v>1304.0094858291613</v>
      </c>
      <c r="I86" t="str">
        <f t="shared" si="20"/>
        <v>UP</v>
      </c>
      <c r="J86">
        <v>1296.3118116100877</v>
      </c>
      <c r="K86">
        <v>1255.5935102236986</v>
      </c>
      <c r="L86" t="str">
        <f t="shared" si="21"/>
        <v>UP</v>
      </c>
      <c r="M86" t="str">
        <f t="shared" si="22"/>
        <v>UP</v>
      </c>
      <c r="N86">
        <v>73.971764747583464</v>
      </c>
      <c r="O86" t="str">
        <f t="shared" si="23"/>
        <v>UP</v>
      </c>
      <c r="P86" t="str">
        <f t="shared" si="24"/>
        <v>UP</v>
      </c>
      <c r="Q86">
        <f t="shared" si="25"/>
        <v>9</v>
      </c>
      <c r="R86">
        <f t="shared" si="26"/>
        <v>31</v>
      </c>
      <c r="S86">
        <f t="shared" si="27"/>
        <v>0.29032258064516131</v>
      </c>
      <c r="T86" t="str">
        <f t="shared" si="28"/>
        <v>No Indication</v>
      </c>
      <c r="U86" t="str">
        <f t="shared" si="29"/>
        <v>No T+M+I</v>
      </c>
      <c r="V86">
        <v>1261.6304735816655</v>
      </c>
      <c r="W86">
        <v>1227.7716372711159</v>
      </c>
      <c r="X86">
        <f t="shared" si="30"/>
        <v>33.858836310549577</v>
      </c>
      <c r="Y86">
        <v>23.588981240165452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1322.4</v>
      </c>
      <c r="D87">
        <v>1337.7</v>
      </c>
      <c r="E87">
        <v>1322.4</v>
      </c>
      <c r="F87">
        <v>1335.25</v>
      </c>
      <c r="G87">
        <f>_xll.TA_TYPPRICE(D87,E87,F87)</f>
        <v>1331.7833333333335</v>
      </c>
      <c r="H87">
        <v>1317.8964095812476</v>
      </c>
      <c r="I87" t="str">
        <f t="shared" si="20"/>
        <v>UP</v>
      </c>
      <c r="J87">
        <v>1305.5091868078459</v>
      </c>
      <c r="K87">
        <v>1270.4393968406544</v>
      </c>
      <c r="L87" t="str">
        <f t="shared" si="21"/>
        <v>UP</v>
      </c>
      <c r="M87" t="str">
        <f t="shared" si="22"/>
        <v>UP</v>
      </c>
      <c r="N87">
        <v>76.989549881158993</v>
      </c>
      <c r="O87" t="str">
        <f t="shared" si="23"/>
        <v>UP</v>
      </c>
      <c r="P87" t="str">
        <f t="shared" si="24"/>
        <v>UP</v>
      </c>
      <c r="Q87">
        <f t="shared" si="25"/>
        <v>12.849999999999909</v>
      </c>
      <c r="R87">
        <f t="shared" si="26"/>
        <v>15.299999999999955</v>
      </c>
      <c r="S87">
        <f t="shared" si="27"/>
        <v>0.83986928104574821</v>
      </c>
      <c r="T87" t="str">
        <f t="shared" si="28"/>
        <v>UP</v>
      </c>
      <c r="U87" t="str">
        <f t="shared" si="29"/>
        <v>UP</v>
      </c>
      <c r="V87">
        <v>1272.9565545691016</v>
      </c>
      <c r="W87">
        <v>1235.7329974732554</v>
      </c>
      <c r="X87">
        <f t="shared" si="30"/>
        <v>37.223557095846218</v>
      </c>
      <c r="Y87">
        <v>26.315896411301605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1324.15</v>
      </c>
      <c r="AE87">
        <f t="shared" si="36"/>
        <v>1328.25</v>
      </c>
      <c r="AF87">
        <f t="shared" si="37"/>
        <v>1330.0500000000002</v>
      </c>
      <c r="AG87">
        <f t="shared" si="38"/>
        <v>1331.8500000000001</v>
      </c>
    </row>
    <row r="88" spans="1:33" x14ac:dyDescent="0.25">
      <c r="A88" t="s">
        <v>5</v>
      </c>
      <c r="B88" s="1">
        <v>42982</v>
      </c>
      <c r="C88">
        <v>1326</v>
      </c>
      <c r="D88">
        <v>1330.95</v>
      </c>
      <c r="E88">
        <v>1294.3</v>
      </c>
      <c r="F88">
        <v>1315</v>
      </c>
      <c r="G88">
        <f>_xll.TA_TYPPRICE(D88,E88,F88)</f>
        <v>1313.4166666666667</v>
      </c>
      <c r="H88">
        <v>1315.656538123957</v>
      </c>
      <c r="I88" t="str">
        <f t="shared" si="20"/>
        <v>DOWN</v>
      </c>
      <c r="J88">
        <v>1311.1627008505468</v>
      </c>
      <c r="K88">
        <v>1275.7417530982866</v>
      </c>
      <c r="L88" t="str">
        <f t="shared" si="21"/>
        <v>UP</v>
      </c>
      <c r="M88" t="str">
        <f t="shared" si="22"/>
        <v>No Trend</v>
      </c>
      <c r="N88">
        <v>63.02898300657791</v>
      </c>
      <c r="O88" t="str">
        <f t="shared" si="23"/>
        <v>UP</v>
      </c>
      <c r="P88" t="str">
        <f t="shared" si="24"/>
        <v>No Trend + Momentum</v>
      </c>
      <c r="Q88">
        <f t="shared" si="25"/>
        <v>20.700000000000045</v>
      </c>
      <c r="R88">
        <f t="shared" si="26"/>
        <v>36.650000000000091</v>
      </c>
      <c r="S88">
        <f t="shared" si="27"/>
        <v>0.5648021828103682</v>
      </c>
      <c r="T88" t="str">
        <f t="shared" si="28"/>
        <v>No Indication</v>
      </c>
      <c r="U88" t="str">
        <f t="shared" si="29"/>
        <v>No T+M+I</v>
      </c>
      <c r="V88">
        <v>1279.424776943086</v>
      </c>
      <c r="W88">
        <v>1241.6046272900512</v>
      </c>
      <c r="X88">
        <f t="shared" si="30"/>
        <v>37.820149653034832</v>
      </c>
      <c r="Y88">
        <v>28.616747059648251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1315</v>
      </c>
      <c r="D89">
        <v>1356.8</v>
      </c>
      <c r="E89">
        <v>1315</v>
      </c>
      <c r="F89">
        <v>1350</v>
      </c>
      <c r="G89">
        <f>_xll.TA_TYPPRICE(D89,E89,F89)</f>
        <v>1340.6000000000001</v>
      </c>
      <c r="H89">
        <v>1328.1282690619787</v>
      </c>
      <c r="I89" t="str">
        <f t="shared" si="20"/>
        <v>UP</v>
      </c>
      <c r="J89">
        <v>1321.3043228837587</v>
      </c>
      <c r="K89">
        <v>1284.4658079653341</v>
      </c>
      <c r="L89" t="str">
        <f t="shared" si="21"/>
        <v>UP</v>
      </c>
      <c r="M89" t="str">
        <f t="shared" si="22"/>
        <v>UP</v>
      </c>
      <c r="N89">
        <v>73.435853830919243</v>
      </c>
      <c r="O89" t="str">
        <f t="shared" si="23"/>
        <v>UP</v>
      </c>
      <c r="P89" t="str">
        <f t="shared" si="24"/>
        <v>UP</v>
      </c>
      <c r="Q89">
        <f t="shared" si="25"/>
        <v>35</v>
      </c>
      <c r="R89">
        <f t="shared" si="26"/>
        <v>41.799999999999955</v>
      </c>
      <c r="S89">
        <f t="shared" si="27"/>
        <v>0.83732057416268035</v>
      </c>
      <c r="T89" t="str">
        <f t="shared" si="28"/>
        <v>UP</v>
      </c>
      <c r="U89" t="str">
        <f t="shared" si="29"/>
        <v>UP</v>
      </c>
      <c r="V89">
        <v>1290.2825035672267</v>
      </c>
      <c r="W89">
        <v>1249.6339141574549</v>
      </c>
      <c r="X89">
        <f t="shared" si="30"/>
        <v>40.64858940977183</v>
      </c>
      <c r="Y89">
        <v>31.023115529672967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1319.75</v>
      </c>
      <c r="AE89">
        <f t="shared" si="36"/>
        <v>1330.95</v>
      </c>
      <c r="AF89">
        <f t="shared" si="37"/>
        <v>1335.9</v>
      </c>
      <c r="AG89">
        <f t="shared" si="38"/>
        <v>1340.8500000000001</v>
      </c>
    </row>
    <row r="90" spans="1:33" x14ac:dyDescent="0.25">
      <c r="A90" t="s">
        <v>5</v>
      </c>
      <c r="B90" s="1">
        <v>42984</v>
      </c>
      <c r="C90">
        <v>1335</v>
      </c>
      <c r="D90">
        <v>1395.45</v>
      </c>
      <c r="E90">
        <v>1320</v>
      </c>
      <c r="F90">
        <v>1388</v>
      </c>
      <c r="G90">
        <f>_xll.TA_TYPPRICE(D90,E90,F90)</f>
        <v>1367.8166666666666</v>
      </c>
      <c r="H90">
        <v>1347.9724678643227</v>
      </c>
      <c r="I90" t="str">
        <f t="shared" si="20"/>
        <v>UP</v>
      </c>
      <c r="J90">
        <v>1337.7811400207013</v>
      </c>
      <c r="K90">
        <v>1292.3622950841486</v>
      </c>
      <c r="L90" t="str">
        <f t="shared" si="21"/>
        <v>UP</v>
      </c>
      <c r="M90" t="str">
        <f t="shared" si="22"/>
        <v>UP</v>
      </c>
      <c r="N90">
        <v>80.778732531211688</v>
      </c>
      <c r="O90" t="str">
        <f t="shared" si="23"/>
        <v>UP</v>
      </c>
      <c r="P90" t="str">
        <f t="shared" si="24"/>
        <v>UP</v>
      </c>
      <c r="Q90">
        <f t="shared" si="25"/>
        <v>68</v>
      </c>
      <c r="R90">
        <f t="shared" si="26"/>
        <v>75.450000000000045</v>
      </c>
      <c r="S90">
        <f t="shared" si="27"/>
        <v>0.90125911199469788</v>
      </c>
      <c r="T90" t="str">
        <f t="shared" si="28"/>
        <v>UP</v>
      </c>
      <c r="U90" t="str">
        <f t="shared" si="29"/>
        <v>UP</v>
      </c>
      <c r="V90">
        <v>1305.3159645568842</v>
      </c>
      <c r="W90">
        <v>1259.8832538494953</v>
      </c>
      <c r="X90">
        <f t="shared" si="30"/>
        <v>45.432710707388878</v>
      </c>
      <c r="Y90">
        <v>33.905034565216148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1328.6000000000001</v>
      </c>
      <c r="AE90">
        <f t="shared" si="36"/>
        <v>1348.8000000000002</v>
      </c>
      <c r="AF90">
        <f t="shared" si="37"/>
        <v>1357.7</v>
      </c>
      <c r="AG90">
        <f t="shared" si="38"/>
        <v>1366.65</v>
      </c>
    </row>
    <row r="91" spans="1:33" x14ac:dyDescent="0.25">
      <c r="A91" t="s">
        <v>5</v>
      </c>
      <c r="B91" s="1">
        <v>42985</v>
      </c>
      <c r="C91">
        <v>1399.35</v>
      </c>
      <c r="D91">
        <v>1400</v>
      </c>
      <c r="E91">
        <v>1368.05</v>
      </c>
      <c r="F91">
        <v>1376</v>
      </c>
      <c r="G91">
        <f>_xll.TA_TYPPRICE(D91,E91,F91)</f>
        <v>1381.3500000000001</v>
      </c>
      <c r="H91">
        <v>1364.6612339321614</v>
      </c>
      <c r="I91" t="str">
        <f t="shared" si="20"/>
        <v>UP</v>
      </c>
      <c r="J91">
        <v>1351.6075533494343</v>
      </c>
      <c r="K91">
        <v>1309.1817850654488</v>
      </c>
      <c r="L91" t="str">
        <f t="shared" si="21"/>
        <v>UP</v>
      </c>
      <c r="M91" t="str">
        <f t="shared" si="22"/>
        <v>UP</v>
      </c>
      <c r="N91">
        <v>72.83180539990353</v>
      </c>
      <c r="O91" t="str">
        <f t="shared" si="23"/>
        <v>UP</v>
      </c>
      <c r="P91" t="str">
        <f t="shared" si="24"/>
        <v>UP</v>
      </c>
      <c r="Q91">
        <f t="shared" si="25"/>
        <v>7.9500000000000455</v>
      </c>
      <c r="R91">
        <f t="shared" si="26"/>
        <v>31.950000000000045</v>
      </c>
      <c r="S91">
        <f t="shared" si="27"/>
        <v>0.24882629107981327</v>
      </c>
      <c r="T91" t="str">
        <f t="shared" si="28"/>
        <v>No Indication</v>
      </c>
      <c r="U91" t="str">
        <f t="shared" si="29"/>
        <v>No T+M+I</v>
      </c>
      <c r="V91">
        <v>1316.1904315481327</v>
      </c>
      <c r="W91">
        <v>1268.4844943050882</v>
      </c>
      <c r="X91">
        <f t="shared" si="30"/>
        <v>47.705937243044445</v>
      </c>
      <c r="Y91">
        <v>36.665215100781808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1386</v>
      </c>
      <c r="D92">
        <v>1387</v>
      </c>
      <c r="E92">
        <v>1349.15</v>
      </c>
      <c r="F92">
        <v>1356.1</v>
      </c>
      <c r="G92">
        <f>_xll.TA_TYPPRICE(D92,E92,F92)</f>
        <v>1364.0833333333333</v>
      </c>
      <c r="H92">
        <v>1364.3722836327474</v>
      </c>
      <c r="I92" t="str">
        <f t="shared" si="20"/>
        <v>DOWN</v>
      </c>
      <c r="J92">
        <v>1359.4725414940044</v>
      </c>
      <c r="K92">
        <v>1318.0636106064603</v>
      </c>
      <c r="L92" t="str">
        <f t="shared" si="21"/>
        <v>No Confirmation</v>
      </c>
      <c r="M92" t="str">
        <f t="shared" si="22"/>
        <v>No Trend</v>
      </c>
      <c r="N92">
        <v>60.494980971823431</v>
      </c>
      <c r="O92" t="str">
        <f t="shared" si="23"/>
        <v>UP</v>
      </c>
      <c r="P92" t="str">
        <f t="shared" si="24"/>
        <v>No Trend + Momentum</v>
      </c>
      <c r="Q92">
        <f t="shared" si="25"/>
        <v>6.9499999999998181</v>
      </c>
      <c r="R92">
        <f t="shared" si="26"/>
        <v>37.849999999999909</v>
      </c>
      <c r="S92">
        <f t="shared" si="27"/>
        <v>0.1836195508586482</v>
      </c>
      <c r="T92" t="str">
        <f t="shared" si="28"/>
        <v>DOWN</v>
      </c>
      <c r="U92" t="str">
        <f t="shared" si="29"/>
        <v>No T+M+I</v>
      </c>
      <c r="V92">
        <v>1322.3303651561123</v>
      </c>
      <c r="W92">
        <v>1274.9745317639706</v>
      </c>
      <c r="X92">
        <f t="shared" si="30"/>
        <v>47.355833392141676</v>
      </c>
      <c r="Y92">
        <v>38.80333875905378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1368.8</v>
      </c>
      <c r="D93">
        <v>1413</v>
      </c>
      <c r="E93">
        <v>1368.6</v>
      </c>
      <c r="F93">
        <v>1406</v>
      </c>
      <c r="G93">
        <f>_xll.TA_TYPPRICE(D93,E93,F93)</f>
        <v>1395.8666666666668</v>
      </c>
      <c r="H93">
        <v>1380.1194751497071</v>
      </c>
      <c r="I93" t="str">
        <f t="shared" si="20"/>
        <v>UP</v>
      </c>
      <c r="J93">
        <v>1371.3675322731146</v>
      </c>
      <c r="K93">
        <v>1329.2939193605803</v>
      </c>
      <c r="L93" t="str">
        <f t="shared" si="21"/>
        <v>UP</v>
      </c>
      <c r="M93" t="str">
        <f t="shared" si="22"/>
        <v>UP</v>
      </c>
      <c r="N93">
        <v>74.195463297733369</v>
      </c>
      <c r="O93" t="str">
        <f t="shared" si="23"/>
        <v>UP</v>
      </c>
      <c r="P93" t="str">
        <f t="shared" si="24"/>
        <v>UP</v>
      </c>
      <c r="Q93">
        <f t="shared" si="25"/>
        <v>37.400000000000091</v>
      </c>
      <c r="R93">
        <f t="shared" si="26"/>
        <v>44.400000000000091</v>
      </c>
      <c r="S93">
        <f t="shared" si="27"/>
        <v>0.84234234234234262</v>
      </c>
      <c r="T93" t="str">
        <f t="shared" si="28"/>
        <v>UP</v>
      </c>
      <c r="U93" t="str">
        <f t="shared" si="29"/>
        <v>UP</v>
      </c>
      <c r="V93">
        <v>1335.2026166705566</v>
      </c>
      <c r="W93">
        <v>1284.6801220036764</v>
      </c>
      <c r="X93">
        <f t="shared" si="30"/>
        <v>50.52249466688022</v>
      </c>
      <c r="Y93">
        <v>41.147169940619065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1373.65</v>
      </c>
      <c r="AE93">
        <f t="shared" si="36"/>
        <v>1385.5500000000002</v>
      </c>
      <c r="AF93">
        <f t="shared" si="37"/>
        <v>1390.8000000000002</v>
      </c>
      <c r="AG93">
        <f t="shared" si="38"/>
        <v>1396.0500000000002</v>
      </c>
    </row>
    <row r="94" spans="1:33" x14ac:dyDescent="0.25">
      <c r="A94" t="s">
        <v>5</v>
      </c>
      <c r="B94" s="1">
        <v>42990</v>
      </c>
      <c r="C94">
        <v>1409</v>
      </c>
      <c r="D94">
        <v>1409</v>
      </c>
      <c r="E94">
        <v>1384.5</v>
      </c>
      <c r="F94">
        <v>1403.15</v>
      </c>
      <c r="G94">
        <f>_xll.TA_TYPPRICE(D94,E94,F94)</f>
        <v>1398.8833333333332</v>
      </c>
      <c r="H94">
        <v>1389.50140424152</v>
      </c>
      <c r="I94" t="str">
        <f t="shared" si="20"/>
        <v>UP</v>
      </c>
      <c r="J94">
        <v>1379.7303028790891</v>
      </c>
      <c r="K94">
        <v>1341.5619372804513</v>
      </c>
      <c r="L94" t="str">
        <f t="shared" si="21"/>
        <v>UP</v>
      </c>
      <c r="M94" t="str">
        <f t="shared" si="22"/>
        <v>UP</v>
      </c>
      <c r="N94">
        <v>72.402821978232907</v>
      </c>
      <c r="O94" t="str">
        <f t="shared" si="23"/>
        <v>UP</v>
      </c>
      <c r="P94" t="str">
        <f t="shared" si="24"/>
        <v>UP</v>
      </c>
      <c r="Q94">
        <f t="shared" si="25"/>
        <v>18.650000000000091</v>
      </c>
      <c r="R94">
        <f t="shared" si="26"/>
        <v>24.5</v>
      </c>
      <c r="S94">
        <f t="shared" si="27"/>
        <v>0.76122448979592205</v>
      </c>
      <c r="T94" t="str">
        <f t="shared" si="28"/>
        <v>No Indication</v>
      </c>
      <c r="U94" t="str">
        <f t="shared" si="29"/>
        <v>No T+M+I</v>
      </c>
      <c r="V94">
        <v>1345.6560602597017</v>
      </c>
      <c r="W94">
        <v>1293.4556685219227</v>
      </c>
      <c r="X94">
        <f t="shared" si="30"/>
        <v>52.200391737779</v>
      </c>
      <c r="Y94">
        <v>43.357814300051054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1405</v>
      </c>
      <c r="D95">
        <v>1408</v>
      </c>
      <c r="E95">
        <v>1365</v>
      </c>
      <c r="F95">
        <v>1384</v>
      </c>
      <c r="G95">
        <f>_xll.TA_TYPPRICE(D95,E95,F95)</f>
        <v>1385.6666666666667</v>
      </c>
      <c r="H95">
        <v>1387.5840354540933</v>
      </c>
      <c r="I95" t="str">
        <f t="shared" si="20"/>
        <v>DOWN</v>
      </c>
      <c r="J95">
        <v>1386.012457794847</v>
      </c>
      <c r="K95">
        <v>1346.7703956625733</v>
      </c>
      <c r="L95" t="str">
        <f t="shared" si="21"/>
        <v>No Confirmation</v>
      </c>
      <c r="M95" t="str">
        <f t="shared" si="22"/>
        <v>No Trend</v>
      </c>
      <c r="N95">
        <v>60.188637035544211</v>
      </c>
      <c r="O95" t="str">
        <f t="shared" si="23"/>
        <v>UP</v>
      </c>
      <c r="P95" t="str">
        <f t="shared" si="24"/>
        <v>No Trend + Momentum</v>
      </c>
      <c r="Q95">
        <f t="shared" si="25"/>
        <v>19</v>
      </c>
      <c r="R95">
        <f t="shared" si="26"/>
        <v>43</v>
      </c>
      <c r="S95">
        <f t="shared" si="27"/>
        <v>0.44186046511627908</v>
      </c>
      <c r="T95" t="str">
        <f t="shared" si="28"/>
        <v>No Indication</v>
      </c>
      <c r="U95" t="str">
        <f t="shared" si="29"/>
        <v>No T+M+I</v>
      </c>
      <c r="V95">
        <v>1351.5551279120552</v>
      </c>
      <c r="W95">
        <v>1300.1626560388172</v>
      </c>
      <c r="X95">
        <f t="shared" si="30"/>
        <v>51.392471873238037</v>
      </c>
      <c r="Y95">
        <v>44.964745814688449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1383</v>
      </c>
      <c r="D96">
        <v>1394.7</v>
      </c>
      <c r="E96">
        <v>1341.3</v>
      </c>
      <c r="F96">
        <v>1376.95</v>
      </c>
      <c r="G96">
        <f>_xll.TA_TYPPRICE(D96,E96,F96)</f>
        <v>1370.9833333333333</v>
      </c>
      <c r="H96">
        <v>1379.2836843937134</v>
      </c>
      <c r="I96" t="str">
        <f t="shared" si="20"/>
        <v>DOWN</v>
      </c>
      <c r="J96">
        <v>1387.9430227293255</v>
      </c>
      <c r="K96">
        <v>1345.5547521820015</v>
      </c>
      <c r="L96" t="str">
        <f t="shared" si="21"/>
        <v>No Confirmation</v>
      </c>
      <c r="M96" t="str">
        <f t="shared" si="22"/>
        <v>No Trend</v>
      </c>
      <c r="N96">
        <v>55.852694856886274</v>
      </c>
      <c r="O96" t="str">
        <f t="shared" si="23"/>
        <v>No Momentum</v>
      </c>
      <c r="P96" t="str">
        <f t="shared" si="24"/>
        <v>No Trend + Momentum</v>
      </c>
      <c r="Q96">
        <f t="shared" si="25"/>
        <v>35.650000000000091</v>
      </c>
      <c r="R96">
        <f t="shared" si="26"/>
        <v>53.400000000000091</v>
      </c>
      <c r="S96">
        <f t="shared" si="27"/>
        <v>0.66760299625468222</v>
      </c>
      <c r="T96" t="str">
        <f t="shared" si="28"/>
        <v>No Indication</v>
      </c>
      <c r="U96" t="str">
        <f t="shared" si="29"/>
        <v>No T+M+I</v>
      </c>
      <c r="V96">
        <v>1355.4620313102007</v>
      </c>
      <c r="W96">
        <v>1305.8506074433492</v>
      </c>
      <c r="X96">
        <f t="shared" si="30"/>
        <v>49.61142386685151</v>
      </c>
      <c r="Y96">
        <v>45.894081425121058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1381.25</v>
      </c>
      <c r="D97">
        <v>1384.75</v>
      </c>
      <c r="E97">
        <v>1346.05</v>
      </c>
      <c r="F97">
        <v>1354.05</v>
      </c>
      <c r="G97">
        <f>_xll.TA_TYPPRICE(D97,E97,F97)</f>
        <v>1361.6166666666668</v>
      </c>
      <c r="H97">
        <v>1370.4501755301901</v>
      </c>
      <c r="I97" t="str">
        <f t="shared" si="20"/>
        <v>DOWN</v>
      </c>
      <c r="J97">
        <v>1387.2334621228088</v>
      </c>
      <c r="K97">
        <v>1345.6648072526677</v>
      </c>
      <c r="L97" t="str">
        <f t="shared" si="21"/>
        <v>No Confirmation</v>
      </c>
      <c r="M97" t="str">
        <f t="shared" si="22"/>
        <v>No Trend</v>
      </c>
      <c r="N97">
        <v>43.212928400557942</v>
      </c>
      <c r="O97" t="str">
        <f t="shared" si="23"/>
        <v>No Momentum</v>
      </c>
      <c r="P97" t="str">
        <f t="shared" si="24"/>
        <v>No Trend + Momentum</v>
      </c>
      <c r="Q97">
        <f t="shared" si="25"/>
        <v>8</v>
      </c>
      <c r="R97">
        <f t="shared" si="26"/>
        <v>38.700000000000045</v>
      </c>
      <c r="S97">
        <f t="shared" si="27"/>
        <v>0.20671834625322974</v>
      </c>
      <c r="T97" t="str">
        <f t="shared" si="28"/>
        <v>No Indication</v>
      </c>
      <c r="U97" t="str">
        <f t="shared" si="29"/>
        <v>No T+M+I</v>
      </c>
      <c r="V97">
        <v>1355.2447957240161</v>
      </c>
      <c r="W97">
        <v>1309.4209328179159</v>
      </c>
      <c r="X97">
        <f t="shared" si="30"/>
        <v>45.823862906100203</v>
      </c>
      <c r="Y97">
        <v>45.880037721316889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1363</v>
      </c>
      <c r="D98">
        <v>1379</v>
      </c>
      <c r="E98">
        <v>1357</v>
      </c>
      <c r="F98">
        <v>1360.1</v>
      </c>
      <c r="G98">
        <f>_xll.TA_TYPPRICE(D98,E98,F98)</f>
        <v>1365.3666666666668</v>
      </c>
      <c r="H98">
        <v>1367.9084210984283</v>
      </c>
      <c r="I98" t="str">
        <f t="shared" si="20"/>
        <v>DOWN</v>
      </c>
      <c r="J98">
        <v>1385.4038038732956</v>
      </c>
      <c r="K98">
        <v>1348.1837389742971</v>
      </c>
      <c r="L98" t="str">
        <f t="shared" si="21"/>
        <v>No Confirmation</v>
      </c>
      <c r="M98" t="str">
        <f t="shared" si="22"/>
        <v>No Trend</v>
      </c>
      <c r="N98">
        <v>47.16179851428943</v>
      </c>
      <c r="O98" t="str">
        <f t="shared" si="23"/>
        <v>No Momentum</v>
      </c>
      <c r="P98" t="str">
        <f t="shared" si="24"/>
        <v>No Trend + Momentum</v>
      </c>
      <c r="Q98">
        <f t="shared" si="25"/>
        <v>3.0999999999999091</v>
      </c>
      <c r="R98">
        <f t="shared" si="26"/>
        <v>22</v>
      </c>
      <c r="S98">
        <f t="shared" si="27"/>
        <v>0.14090909090908676</v>
      </c>
      <c r="T98" t="str">
        <f t="shared" si="28"/>
        <v>DOWN</v>
      </c>
      <c r="U98" t="str">
        <f t="shared" si="29"/>
        <v>No T+M+I</v>
      </c>
      <c r="V98">
        <v>1355.9917502280136</v>
      </c>
      <c r="W98">
        <v>1313.1749377943665</v>
      </c>
      <c r="X98">
        <f t="shared" si="30"/>
        <v>42.816812433647101</v>
      </c>
      <c r="Y98">
        <v>45.267392663782928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1372.9</v>
      </c>
      <c r="D99">
        <v>1378.8</v>
      </c>
      <c r="E99">
        <v>1351</v>
      </c>
      <c r="F99">
        <v>1355</v>
      </c>
      <c r="G99">
        <f>_xll.TA_TYPPRICE(D99,E99,F99)</f>
        <v>1361.6000000000001</v>
      </c>
      <c r="H99">
        <v>1364.7542105492143</v>
      </c>
      <c r="I99" t="str">
        <f t="shared" si="20"/>
        <v>DOWN</v>
      </c>
      <c r="J99">
        <v>1383.936291901452</v>
      </c>
      <c r="K99">
        <v>1348.8095747577865</v>
      </c>
      <c r="L99" t="str">
        <f t="shared" si="21"/>
        <v>No Confirmation</v>
      </c>
      <c r="M99" t="str">
        <f t="shared" si="22"/>
        <v>No Trend</v>
      </c>
      <c r="N99">
        <v>43.942004737433855</v>
      </c>
      <c r="O99" t="str">
        <f t="shared" si="23"/>
        <v>No Momentum</v>
      </c>
      <c r="P99" t="str">
        <f t="shared" si="24"/>
        <v>No Trend + Momentum</v>
      </c>
      <c r="Q99">
        <f t="shared" si="25"/>
        <v>4</v>
      </c>
      <c r="R99">
        <f t="shared" si="26"/>
        <v>27.799999999999955</v>
      </c>
      <c r="S99">
        <f t="shared" si="27"/>
        <v>0.14388489208633118</v>
      </c>
      <c r="T99" t="str">
        <f t="shared" si="28"/>
        <v>DOWN</v>
      </c>
      <c r="U99" t="str">
        <f t="shared" si="29"/>
        <v>No T+M+I</v>
      </c>
      <c r="V99">
        <v>1355.8391732698576</v>
      </c>
      <c r="W99">
        <v>1316.2730905503395</v>
      </c>
      <c r="X99">
        <f t="shared" si="30"/>
        <v>39.566082719518135</v>
      </c>
      <c r="Y99">
        <v>44.127130674929973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1357.4</v>
      </c>
      <c r="D100">
        <v>1373.85</v>
      </c>
      <c r="E100">
        <v>1357.2</v>
      </c>
      <c r="F100">
        <v>1367</v>
      </c>
      <c r="G100">
        <f>_xll.TA_TYPPRICE(D100,E100,F100)</f>
        <v>1366.0166666666667</v>
      </c>
      <c r="H100">
        <v>1365.3854386079406</v>
      </c>
      <c r="I100" t="str">
        <f t="shared" si="20"/>
        <v>UP</v>
      </c>
      <c r="J100">
        <v>1381.6948937011293</v>
      </c>
      <c r="K100">
        <v>1350.6741137005006</v>
      </c>
      <c r="L100" t="str">
        <f t="shared" si="21"/>
        <v>No Confirmation</v>
      </c>
      <c r="M100" t="str">
        <f t="shared" si="22"/>
        <v>No Trend</v>
      </c>
      <c r="N100">
        <v>53.316037958874254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9.7999999999999545</v>
      </c>
      <c r="R100">
        <f t="shared" si="26"/>
        <v>16.649999999999864</v>
      </c>
      <c r="S100">
        <f t="shared" si="27"/>
        <v>0.58858858858859064</v>
      </c>
      <c r="T100" t="str">
        <f t="shared" si="28"/>
        <v>No Indication</v>
      </c>
      <c r="U100" t="str">
        <f t="shared" si="29"/>
        <v>No T+M+I</v>
      </c>
      <c r="V100">
        <v>1357.5562235360333</v>
      </c>
      <c r="W100">
        <v>1320.0306393984624</v>
      </c>
      <c r="X100">
        <f t="shared" si="30"/>
        <v>37.525584137570831</v>
      </c>
      <c r="Y100">
        <v>42.806821367458141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1365</v>
      </c>
      <c r="D101">
        <v>1369.4</v>
      </c>
      <c r="E101">
        <v>1333.5</v>
      </c>
      <c r="F101">
        <v>1341</v>
      </c>
      <c r="G101">
        <f>_xll.TA_TYPPRICE(D101,E101,F101)</f>
        <v>1347.9666666666667</v>
      </c>
      <c r="H101">
        <v>1356.6760526373037</v>
      </c>
      <c r="I101" t="str">
        <f t="shared" si="20"/>
        <v>DOWN</v>
      </c>
      <c r="J101">
        <v>1378.9626951008784</v>
      </c>
      <c r="K101">
        <v>1346.8576439892781</v>
      </c>
      <c r="L101" t="str">
        <f t="shared" si="21"/>
        <v>DOWN</v>
      </c>
      <c r="M101" t="str">
        <f t="shared" si="22"/>
        <v>DOWN</v>
      </c>
      <c r="N101">
        <v>36.696585878352195</v>
      </c>
      <c r="O101" t="str">
        <f t="shared" si="23"/>
        <v>DOWN</v>
      </c>
      <c r="P101" t="str">
        <f t="shared" si="24"/>
        <v>DOWN</v>
      </c>
      <c r="Q101">
        <f t="shared" si="25"/>
        <v>7.5</v>
      </c>
      <c r="R101">
        <f t="shared" si="26"/>
        <v>35.900000000000091</v>
      </c>
      <c r="S101">
        <f t="shared" si="27"/>
        <v>0.20891364902506912</v>
      </c>
      <c r="T101" t="str">
        <f t="shared" si="28"/>
        <v>No Indication</v>
      </c>
      <c r="U101" t="str">
        <f t="shared" si="29"/>
        <v>No T+M+I</v>
      </c>
      <c r="V101">
        <v>1355.0091122227973</v>
      </c>
      <c r="W101">
        <v>1321.5839253689467</v>
      </c>
      <c r="X101">
        <f t="shared" si="30"/>
        <v>33.425186853850619</v>
      </c>
      <c r="Y101">
        <v>40.93049446473664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1340</v>
      </c>
      <c r="D102">
        <v>1340</v>
      </c>
      <c r="E102">
        <v>1300</v>
      </c>
      <c r="F102">
        <v>1310</v>
      </c>
      <c r="G102">
        <f>_xll.TA_TYPPRICE(D102,E102,F102)</f>
        <v>1316.6666666666667</v>
      </c>
      <c r="H102">
        <v>1336.6713596519853</v>
      </c>
      <c r="I102" t="str">
        <f t="shared" si="20"/>
        <v>DOWN</v>
      </c>
      <c r="J102">
        <v>1370.3043184117944</v>
      </c>
      <c r="K102">
        <v>1336.444834213883</v>
      </c>
      <c r="L102" t="str">
        <f t="shared" si="21"/>
        <v>DOWN</v>
      </c>
      <c r="M102" t="str">
        <f t="shared" si="22"/>
        <v>DOWN</v>
      </c>
      <c r="N102">
        <v>25.056108100745579</v>
      </c>
      <c r="O102" t="str">
        <f t="shared" si="23"/>
        <v>DOWN</v>
      </c>
      <c r="P102" t="str">
        <f t="shared" si="24"/>
        <v>DOWN</v>
      </c>
      <c r="Q102">
        <f t="shared" si="25"/>
        <v>10</v>
      </c>
      <c r="R102">
        <f t="shared" si="26"/>
        <v>40</v>
      </c>
      <c r="S102">
        <f t="shared" si="27"/>
        <v>0.25</v>
      </c>
      <c r="T102" t="str">
        <f t="shared" si="28"/>
        <v>No Indication</v>
      </c>
      <c r="U102" t="str">
        <f t="shared" si="29"/>
        <v>No T+M+I</v>
      </c>
      <c r="V102">
        <v>1348.08463341929</v>
      </c>
      <c r="W102">
        <v>1320.7258568230989</v>
      </c>
      <c r="X102">
        <f t="shared" si="30"/>
        <v>27.358776596191092</v>
      </c>
      <c r="Y102">
        <v>38.216150891027532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1307</v>
      </c>
      <c r="D103">
        <v>1307</v>
      </c>
      <c r="E103">
        <v>1257.6500000000001</v>
      </c>
      <c r="F103">
        <v>1280</v>
      </c>
      <c r="G103">
        <f>_xll.TA_TYPPRICE(D103,E103,F103)</f>
        <v>1281.55</v>
      </c>
      <c r="H103">
        <v>1309.1106798259925</v>
      </c>
      <c r="I103" t="str">
        <f t="shared" si="20"/>
        <v>DOWN</v>
      </c>
      <c r="J103">
        <v>1356.2366920980623</v>
      </c>
      <c r="K103">
        <v>1318.9348710552424</v>
      </c>
      <c r="L103" t="str">
        <f t="shared" si="21"/>
        <v>DOWN</v>
      </c>
      <c r="M103" t="str">
        <f t="shared" si="22"/>
        <v>DOWN</v>
      </c>
      <c r="N103">
        <v>18.107784500135224</v>
      </c>
      <c r="O103" t="str">
        <f t="shared" si="23"/>
        <v>DOWN</v>
      </c>
      <c r="P103" t="str">
        <f t="shared" si="24"/>
        <v>DOWN</v>
      </c>
      <c r="Q103">
        <f t="shared" si="25"/>
        <v>22.349999999999909</v>
      </c>
      <c r="R103">
        <f t="shared" si="26"/>
        <v>49.349999999999909</v>
      </c>
      <c r="S103">
        <f t="shared" si="27"/>
        <v>0.45288753799391995</v>
      </c>
      <c r="T103" t="str">
        <f t="shared" si="28"/>
        <v>No Indication</v>
      </c>
      <c r="U103" t="str">
        <f t="shared" si="29"/>
        <v>No T+M+I</v>
      </c>
      <c r="V103">
        <v>1337.6100744317068</v>
      </c>
      <c r="W103">
        <v>1317.7091266880545</v>
      </c>
      <c r="X103">
        <f t="shared" si="30"/>
        <v>19.900947743652296</v>
      </c>
      <c r="Y103">
        <v>34.553110261552483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1282.25</v>
      </c>
      <c r="D104">
        <v>1301</v>
      </c>
      <c r="E104">
        <v>1265.05</v>
      </c>
      <c r="F104">
        <v>1286</v>
      </c>
      <c r="G104">
        <f>_xll.TA_TYPPRICE(D104,E104,F104)</f>
        <v>1284.0166666666667</v>
      </c>
      <c r="H104">
        <v>1296.5636732463295</v>
      </c>
      <c r="I104" t="str">
        <f t="shared" si="20"/>
        <v>DOWN</v>
      </c>
      <c r="J104">
        <v>1343.9618716318262</v>
      </c>
      <c r="K104">
        <v>1306.9604552651886</v>
      </c>
      <c r="L104" t="str">
        <f t="shared" si="21"/>
        <v>DOWN</v>
      </c>
      <c r="M104" t="str">
        <f t="shared" si="22"/>
        <v>DOWN</v>
      </c>
      <c r="N104">
        <v>23.417096632081378</v>
      </c>
      <c r="O104" t="str">
        <f t="shared" si="23"/>
        <v>DOWN</v>
      </c>
      <c r="P104" t="str">
        <f t="shared" si="24"/>
        <v>DOWN</v>
      </c>
      <c r="Q104">
        <f t="shared" si="25"/>
        <v>20.950000000000045</v>
      </c>
      <c r="R104">
        <f t="shared" si="26"/>
        <v>35.950000000000045</v>
      </c>
      <c r="S104">
        <f t="shared" si="27"/>
        <v>0.58275382475660698</v>
      </c>
      <c r="T104" t="str">
        <f t="shared" si="28"/>
        <v>No Indication</v>
      </c>
      <c r="U104" t="str">
        <f t="shared" si="29"/>
        <v>No T+M+I</v>
      </c>
      <c r="V104">
        <v>1329.6700629806751</v>
      </c>
      <c r="W104">
        <v>1315.3603024889394</v>
      </c>
      <c r="X104">
        <f t="shared" si="30"/>
        <v>14.309760491735688</v>
      </c>
      <c r="Y104">
        <v>30.504440307589125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1290.25</v>
      </c>
      <c r="D105">
        <v>1297.7</v>
      </c>
      <c r="E105">
        <v>1255</v>
      </c>
      <c r="F105">
        <v>1260</v>
      </c>
      <c r="G105">
        <f>_xll.TA_TYPPRICE(D105,E105,F105)</f>
        <v>1270.8999999999999</v>
      </c>
      <c r="H105">
        <v>1283.7318366231648</v>
      </c>
      <c r="I105" t="str">
        <f t="shared" si="20"/>
        <v>DOWN</v>
      </c>
      <c r="J105">
        <v>1333.6814557136427</v>
      </c>
      <c r="K105">
        <v>1295.41368742848</v>
      </c>
      <c r="L105" t="str">
        <f t="shared" si="21"/>
        <v>DOWN</v>
      </c>
      <c r="M105" t="str">
        <f t="shared" si="22"/>
        <v>DOWN</v>
      </c>
      <c r="N105">
        <v>17.330870077264926</v>
      </c>
      <c r="O105" t="str">
        <f t="shared" si="23"/>
        <v>DOWN</v>
      </c>
      <c r="P105" t="str">
        <f t="shared" si="24"/>
        <v>DOWN</v>
      </c>
      <c r="Q105">
        <f t="shared" si="25"/>
        <v>5</v>
      </c>
      <c r="R105">
        <f t="shared" si="26"/>
        <v>42.700000000000045</v>
      </c>
      <c r="S105">
        <f t="shared" si="27"/>
        <v>0.11709601873536288</v>
      </c>
      <c r="T105" t="str">
        <f t="shared" si="28"/>
        <v>DOWN</v>
      </c>
      <c r="U105" t="str">
        <f t="shared" si="29"/>
        <v>DOWN</v>
      </c>
      <c r="V105">
        <v>1318.9515917528788</v>
      </c>
      <c r="W105">
        <v>1311.2595393416107</v>
      </c>
      <c r="X105">
        <f t="shared" si="30"/>
        <v>7.6920524112681505</v>
      </c>
      <c r="Y105">
        <v>25.941962728324931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1292.8500000000001</v>
      </c>
      <c r="AE105">
        <f t="shared" si="36"/>
        <v>1281.4000000000001</v>
      </c>
      <c r="AF105">
        <f t="shared" si="37"/>
        <v>1276.3500000000001</v>
      </c>
      <c r="AG105">
        <f t="shared" si="38"/>
        <v>1271.3000000000002</v>
      </c>
    </row>
    <row r="106" spans="1:33" x14ac:dyDescent="0.25">
      <c r="A106" t="s">
        <v>5</v>
      </c>
      <c r="B106" s="1">
        <v>43006</v>
      </c>
      <c r="C106">
        <v>1266.4000000000001</v>
      </c>
      <c r="D106">
        <v>1357.45</v>
      </c>
      <c r="E106">
        <v>1250.8499999999999</v>
      </c>
      <c r="F106">
        <v>1304.75</v>
      </c>
      <c r="G106">
        <f>_xll.TA_TYPPRICE(D106,E106,F106)</f>
        <v>1304.3500000000001</v>
      </c>
      <c r="H106">
        <v>1294.0409183115826</v>
      </c>
      <c r="I106" t="str">
        <f t="shared" si="20"/>
        <v>UP</v>
      </c>
      <c r="J106">
        <v>1338.9633544439444</v>
      </c>
      <c r="K106">
        <v>1285.5106457777067</v>
      </c>
      <c r="L106" t="str">
        <f t="shared" si="21"/>
        <v>No Confirmation</v>
      </c>
      <c r="M106" t="str">
        <f t="shared" si="22"/>
        <v>No Trend</v>
      </c>
      <c r="N106">
        <v>46.978797740064657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53.900000000000091</v>
      </c>
      <c r="R106">
        <f t="shared" si="26"/>
        <v>106.60000000000014</v>
      </c>
      <c r="S106">
        <f t="shared" si="27"/>
        <v>0.50562851782363993</v>
      </c>
      <c r="T106" t="str">
        <f t="shared" si="28"/>
        <v>No Indication</v>
      </c>
      <c r="U106" t="str">
        <f t="shared" si="29"/>
        <v>No T+M+I</v>
      </c>
      <c r="V106">
        <v>1316.7667314832051</v>
      </c>
      <c r="W106">
        <v>1310.777351242232</v>
      </c>
      <c r="X106">
        <f t="shared" si="30"/>
        <v>5.9893802409731052</v>
      </c>
      <c r="Y106">
        <v>21.951446230854565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1312.7</v>
      </c>
      <c r="D107">
        <v>1353.6</v>
      </c>
      <c r="E107">
        <v>1296.0999999999999</v>
      </c>
      <c r="F107">
        <v>1350</v>
      </c>
      <c r="G107">
        <f>_xll.TA_TYPPRICE(D107,E107,F107)</f>
        <v>1333.2333333333333</v>
      </c>
      <c r="H107">
        <v>1313.6371258224581</v>
      </c>
      <c r="I107" t="str">
        <f t="shared" si="20"/>
        <v>UP</v>
      </c>
      <c r="J107">
        <v>1342.2159423452899</v>
      </c>
      <c r="K107">
        <v>1287.863835604883</v>
      </c>
      <c r="L107" t="str">
        <f t="shared" si="21"/>
        <v>UP</v>
      </c>
      <c r="M107" t="str">
        <f t="shared" si="22"/>
        <v>UP</v>
      </c>
      <c r="N107">
        <v>63.516705920711317</v>
      </c>
      <c r="O107" t="str">
        <f t="shared" si="23"/>
        <v>UP</v>
      </c>
      <c r="P107" t="str">
        <f t="shared" si="24"/>
        <v>UP</v>
      </c>
      <c r="Q107">
        <f t="shared" si="25"/>
        <v>53.900000000000091</v>
      </c>
      <c r="R107">
        <f t="shared" si="26"/>
        <v>57.5</v>
      </c>
      <c r="S107">
        <f t="shared" si="27"/>
        <v>0.93739130434782769</v>
      </c>
      <c r="T107" t="str">
        <f t="shared" si="28"/>
        <v>UP</v>
      </c>
      <c r="U107" t="str">
        <f t="shared" si="29"/>
        <v>UP</v>
      </c>
      <c r="V107">
        <v>1321.8795420242504</v>
      </c>
      <c r="W107">
        <v>1313.6827326316964</v>
      </c>
      <c r="X107">
        <f t="shared" si="30"/>
        <v>8.196809392554087</v>
      </c>
      <c r="Y107">
        <v>19.200518863194468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2017-07-05T05:27:57Z</dcterms:created>
  <dcterms:modified xsi:type="dcterms:W3CDTF">2017-10-03T07:53:52Z</dcterms:modified>
</cp:coreProperties>
</file>