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4" i="1"/>
  <c r="K6" i="1"/>
  <c r="K8" i="1"/>
  <c r="K10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2" i="1"/>
  <c r="K12" i="1"/>
  <c r="K40" i="1"/>
  <c r="K76" i="1"/>
  <c r="K80" i="1"/>
  <c r="K84" i="1"/>
  <c r="K88" i="1"/>
  <c r="K92" i="1"/>
  <c r="K96" i="1"/>
  <c r="K100" i="1"/>
  <c r="K104" i="1"/>
  <c r="K102" i="1"/>
  <c r="K74" i="1"/>
  <c r="K78" i="1"/>
  <c r="K82" i="1"/>
  <c r="K86" i="1"/>
  <c r="K90" i="1"/>
  <c r="K94" i="1"/>
  <c r="K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" i="1"/>
  <c r="J14" i="1"/>
  <c r="J18" i="1"/>
  <c r="J20" i="1"/>
  <c r="J22" i="1"/>
  <c r="J24" i="1"/>
  <c r="J28" i="1"/>
  <c r="J30" i="1"/>
  <c r="J32" i="1"/>
  <c r="J34" i="1"/>
  <c r="J36" i="1"/>
  <c r="J38" i="1"/>
  <c r="J42" i="1"/>
  <c r="J44" i="1"/>
  <c r="J46" i="1"/>
  <c r="J48" i="1"/>
  <c r="J50" i="1"/>
  <c r="J52" i="1"/>
  <c r="J54" i="1"/>
  <c r="J56" i="1"/>
  <c r="J58" i="1"/>
  <c r="J60" i="1"/>
  <c r="J64" i="1"/>
  <c r="J66" i="1"/>
  <c r="J68" i="1"/>
  <c r="J70" i="1"/>
  <c r="J72" i="1"/>
  <c r="J74" i="1"/>
  <c r="J76" i="1"/>
  <c r="J78" i="1"/>
  <c r="J80" i="1"/>
  <c r="J82" i="1"/>
  <c r="J84" i="1"/>
  <c r="J2" i="1"/>
  <c r="J4" i="1"/>
  <c r="J6" i="1"/>
  <c r="J8" i="1"/>
  <c r="J12" i="1"/>
  <c r="J16" i="1"/>
  <c r="J26" i="1"/>
  <c r="J40" i="1"/>
  <c r="J62" i="1"/>
  <c r="J88" i="1"/>
  <c r="J92" i="1"/>
  <c r="J96" i="1"/>
  <c r="J100" i="1"/>
  <c r="J104" i="1"/>
  <c r="J86" i="1"/>
  <c r="J90" i="1"/>
  <c r="J94" i="1"/>
  <c r="J98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64" i="1"/>
  <c r="G68" i="1"/>
  <c r="G72" i="1"/>
  <c r="G76" i="1"/>
  <c r="G80" i="1"/>
  <c r="G82" i="1"/>
  <c r="G86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6" i="1"/>
  <c r="G70" i="1"/>
  <c r="G74" i="1"/>
  <c r="G78" i="1"/>
  <c r="G84" i="1"/>
  <c r="G90" i="1"/>
  <c r="G96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2" i="1"/>
  <c r="H46" i="1"/>
  <c r="H48" i="1"/>
  <c r="H50" i="1"/>
  <c r="H52" i="1"/>
  <c r="H56" i="1"/>
  <c r="H58" i="1"/>
  <c r="H60" i="1"/>
  <c r="H62" i="1"/>
  <c r="H64" i="1"/>
  <c r="H66" i="1"/>
  <c r="H70" i="1"/>
  <c r="H72" i="1"/>
  <c r="H74" i="1"/>
  <c r="H76" i="1"/>
  <c r="H78" i="1"/>
  <c r="H80" i="1"/>
  <c r="H82" i="1"/>
  <c r="H84" i="1"/>
  <c r="H88" i="1"/>
  <c r="H90" i="1"/>
  <c r="H92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4" i="1"/>
  <c r="H54" i="1"/>
  <c r="H68" i="1"/>
  <c r="H86" i="1"/>
  <c r="AH9" i="1" l="1"/>
  <c r="AH17" i="1"/>
  <c r="AH41" i="1"/>
  <c r="AH21" i="1"/>
  <c r="AH42" i="1"/>
  <c r="AH30" i="1"/>
  <c r="AH22" i="1"/>
  <c r="AH14" i="1"/>
  <c r="AH3" i="1"/>
  <c r="AH19" i="1"/>
  <c r="AH56" i="1"/>
  <c r="AH40" i="1"/>
  <c r="AH36" i="1"/>
  <c r="AH24" i="1"/>
  <c r="AH52" i="1" l="1"/>
  <c r="AH20" i="1"/>
  <c r="AH50" i="1"/>
  <c r="AH2" i="1"/>
  <c r="AH38" i="1"/>
  <c r="AH55" i="1"/>
  <c r="AH46" i="1"/>
  <c r="AH15" i="1"/>
  <c r="AH29" i="1"/>
  <c r="AH37" i="1"/>
  <c r="AH53" i="1"/>
  <c r="AH6" i="1"/>
  <c r="AH5" i="1"/>
  <c r="AH39" i="1"/>
  <c r="AH7" i="1"/>
  <c r="AH8" i="1"/>
  <c r="AH54" i="1"/>
  <c r="AH23" i="1"/>
  <c r="AH45" i="1"/>
  <c r="AH4" i="1"/>
  <c r="AH25" i="1"/>
  <c r="AH18" i="1"/>
  <c r="AH35" i="1"/>
  <c r="AH51" i="1"/>
  <c r="AH27" i="1"/>
  <c r="AH34" i="1"/>
  <c r="AH28" i="1"/>
  <c r="AH26" i="1"/>
  <c r="AH11" i="1"/>
  <c r="AH43" i="1"/>
  <c r="AH31" i="1" l="1"/>
  <c r="AH10" i="1"/>
  <c r="AH47" i="1"/>
  <c r="AH49" i="1"/>
  <c r="AH33" i="1"/>
  <c r="AH44" i="1"/>
  <c r="AH12" i="1"/>
  <c r="AH32" i="1"/>
  <c r="AH13" i="1"/>
  <c r="AH48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<sst xmlns="http://schemas.openxmlformats.org/spreadsheetml/2006/main" count="137" uniqueCount="35">
  <si>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</si>
  <si>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</si>
  <si>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</si>
  <si>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</si>
  <si>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</si>
  <si>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CROMPTON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</si>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</sst>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</v>
      </c>
      <c r="D2">
        <v>224.3</v>
      </c>
      <c r="E2">
        <v>214.3</v>
      </c>
      <c r="F2">
        <v>221</v>
      </c>
      <c r="G2">
        <f>_xll.TA_TYPPRICE(D2,E2,F2)</f>
        <v>219.86666666666667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6.6999999999999886</v>
      </c>
      <c r="R2">
        <f>D2-E2</f>
        <v>10</v>
      </c>
      <c r="S2">
        <f>Q2/R2</f>
        <v>0.66999999999999882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222</v>
      </c>
      <c r="D3">
        <v>222.7</v>
      </c>
      <c r="E3">
        <v>214</v>
      </c>
      <c r="F3">
        <v>216</v>
      </c>
      <c r="G3">
        <f>_xll.TA_TYPPRICE(D3,E3,F3)</f>
        <v>217.56666666666669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8.6999999999999886</v>
      </c>
      <c r="S3">
        <f t="shared" ref="S3:S66" si="7">Q3/R3</f>
        <v>0.22988505747126467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216.25</v>
      </c>
      <c r="D4">
        <v>225</v>
      </c>
      <c r="E4">
        <v>216.25</v>
      </c>
      <c r="F4">
        <v>224</v>
      </c>
      <c r="G4">
        <f>_xll.TA_TYPPRICE(D4,E4,F4)</f>
        <v>221.75</v>
      </c>
      <c r="H4">
        <v>219.72777777777779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8.75</v>
      </c>
      <c r="S4">
        <f t="shared" si="7"/>
        <v>0.88571428571428568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222.05</v>
      </c>
      <c r="D5">
        <v>230.9</v>
      </c>
      <c r="E5">
        <v>222.05</v>
      </c>
      <c r="F5">
        <v>228</v>
      </c>
      <c r="G5">
        <f>_xll.TA_TYPPRICE(D5,E5,F5)</f>
        <v>226.98333333333335</v>
      </c>
      <c r="H5">
        <v>223.35555555555555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8.8499999999999943</v>
      </c>
      <c r="S5">
        <f t="shared" si="7"/>
        <v>0.67231638418079009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229</v>
      </c>
      <c r="D6">
        <v>239.45</v>
      </c>
      <c r="E6">
        <v>228</v>
      </c>
      <c r="F6">
        <v>236</v>
      </c>
      <c r="G6">
        <f>_xll.TA_TYPPRICE(D6,E6,F6)</f>
        <v>234.48333333333335</v>
      </c>
      <c r="H6">
        <v>228.91944444444445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11.449999999999989</v>
      </c>
      <c r="S6">
        <f t="shared" si="7"/>
        <v>0.69868995633187847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237.75</v>
      </c>
      <c r="D7">
        <v>242</v>
      </c>
      <c r="E7">
        <v>237.75</v>
      </c>
      <c r="F7">
        <v>241</v>
      </c>
      <c r="G7">
        <f>_xll.TA_TYPPRICE(D7,E7,F7)</f>
        <v>240.25</v>
      </c>
      <c r="H7">
        <v>234.58472222222224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83.333333333333343</v>
      </c>
      <c r="O7" t="str">
        <f t="shared" si="3"/>
        <v>UP</v>
      </c>
      <c r="P7" t="e">
        <f t="shared" si="4"/>
        <v>#N/A</v>
      </c>
      <c r="Q7">
        <f t="shared" si="5"/>
        <v>3.25</v>
      </c>
      <c r="R7">
        <f t="shared" si="6"/>
        <v>4.25</v>
      </c>
      <c r="S7">
        <f t="shared" si="7"/>
        <v>0.76470588235294112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239.9</v>
      </c>
      <c r="D8">
        <v>241.8</v>
      </c>
      <c r="E8">
        <v>235.05</v>
      </c>
      <c r="F8">
        <v>239</v>
      </c>
      <c r="G8">
        <f>_xll.TA_TYPPRICE(D8,E8,F8)</f>
        <v>238.61666666666667</v>
      </c>
      <c r="H8">
        <v>236.60069444444446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76.92307692307692</v>
      </c>
      <c r="O8" t="str">
        <f t="shared" si="3"/>
        <v>UP</v>
      </c>
      <c r="P8" t="e">
        <f t="shared" si="4"/>
        <v>#N/A</v>
      </c>
      <c r="Q8">
        <f t="shared" si="5"/>
        <v>3.9499999999999886</v>
      </c>
      <c r="R8">
        <f t="shared" si="6"/>
        <v>6.75</v>
      </c>
      <c r="S8">
        <f t="shared" si="7"/>
        <v>0.58518518518518348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237.65</v>
      </c>
      <c r="D9">
        <v>242</v>
      </c>
      <c r="E9">
        <v>233.65</v>
      </c>
      <c r="F9">
        <v>242</v>
      </c>
      <c r="G9">
        <f>_xll.TA_TYPPRICE(D9,E9,F9)</f>
        <v>239.21666666666667</v>
      </c>
      <c r="H9">
        <v>237.90868055555558</v>
      </c>
      <c r="I9" t="str">
        <f t="shared" si="0"/>
        <v>UP</v>
      </c>
      <c r="J9">
        <v>233.51874999999998</v>
      </c>
      <c r="K9">
        <v>225.13124999999999</v>
      </c>
      <c r="L9" t="str">
        <f t="shared" si="1"/>
        <v>UP</v>
      </c>
      <c r="M9" t="str">
        <f t="shared" si="2"/>
        <v>UP</v>
      </c>
      <c r="N9">
        <v>79.831932773109244</v>
      </c>
      <c r="O9" t="str">
        <f t="shared" si="3"/>
        <v>UP</v>
      </c>
      <c r="P9" t="str">
        <f t="shared" si="4"/>
        <v>UP</v>
      </c>
      <c r="Q9">
        <f t="shared" si="5"/>
        <v>8.3499999999999943</v>
      </c>
      <c r="R9">
        <f t="shared" si="6"/>
        <v>8.3499999999999943</v>
      </c>
      <c r="S9">
        <f t="shared" si="7"/>
        <v>1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242.35</v>
      </c>
      <c r="D10">
        <v>243.8</v>
      </c>
      <c r="E10">
        <v>235</v>
      </c>
      <c r="F10">
        <v>236</v>
      </c>
      <c r="G10">
        <f>_xll.TA_TYPPRICE(D10,E10,F10)</f>
        <v>238.26666666666665</v>
      </c>
      <c r="H10">
        <v>238.08767361111111</v>
      </c>
      <c r="I10" t="str">
        <f t="shared" si="0"/>
        <v>DOWN</v>
      </c>
      <c r="J10">
        <v>235.80347222222221</v>
      </c>
      <c r="K10">
        <v>227.32430555555555</v>
      </c>
      <c r="L10" t="str">
        <f t="shared" si="1"/>
        <v>UP</v>
      </c>
      <c r="M10" t="str">
        <f t="shared" si="2"/>
        <v>No Trend</v>
      </c>
      <c r="N10">
        <v>60.70287539936102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8.8000000000000114</v>
      </c>
      <c r="S10">
        <f t="shared" si="7"/>
        <v>0.11363636363636349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236.4</v>
      </c>
      <c r="D11">
        <v>242.8</v>
      </c>
      <c r="E11">
        <v>235.45</v>
      </c>
      <c r="F11">
        <v>242</v>
      </c>
      <c r="G11">
        <f>_xll.TA_TYPPRICE(D11,E11,F11)</f>
        <v>240.08333333333334</v>
      </c>
      <c r="H11">
        <v>239.08550347222223</v>
      </c>
      <c r="I11" t="str">
        <f t="shared" si="0"/>
        <v>UP</v>
      </c>
      <c r="J11">
        <v>237.3582561728395</v>
      </c>
      <c r="K11">
        <v>229.13001543209876</v>
      </c>
      <c r="L11" t="str">
        <f t="shared" si="1"/>
        <v>UP</v>
      </c>
      <c r="M11" t="str">
        <f t="shared" si="2"/>
        <v>UP</v>
      </c>
      <c r="N11">
        <v>69.760295021511993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7.3500000000000227</v>
      </c>
      <c r="S11">
        <f t="shared" si="7"/>
        <v>0.89115646258503278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240.1</v>
      </c>
      <c r="D12">
        <v>245.8</v>
      </c>
      <c r="E12">
        <v>236.55</v>
      </c>
      <c r="F12">
        <v>244</v>
      </c>
      <c r="G12">
        <f>_xll.TA_TYPPRICE(D12,E12,F12)</f>
        <v>242.11666666666667</v>
      </c>
      <c r="H12">
        <v>240.60108506944445</v>
      </c>
      <c r="I12" t="str">
        <f t="shared" si="0"/>
        <v>UP</v>
      </c>
      <c r="J12">
        <v>239.23419924554184</v>
      </c>
      <c r="K12">
        <v>230.77890089163236</v>
      </c>
      <c r="L12" t="str">
        <f t="shared" si="1"/>
        <v>UP</v>
      </c>
      <c r="M12" t="str">
        <f t="shared" si="2"/>
        <v>UP</v>
      </c>
      <c r="N12">
        <v>72.409925697462498</v>
      </c>
      <c r="O12" t="str">
        <f t="shared" si="3"/>
        <v>UP</v>
      </c>
      <c r="P12" t="str">
        <f t="shared" si="4"/>
        <v>UP</v>
      </c>
      <c r="Q12">
        <f t="shared" si="5"/>
        <v>7.4499999999999886</v>
      </c>
      <c r="R12">
        <f t="shared" si="6"/>
        <v>9.25</v>
      </c>
      <c r="S12">
        <f t="shared" si="7"/>
        <v>0.80540540540540417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243.95</v>
      </c>
      <c r="D13">
        <v>246</v>
      </c>
      <c r="E13">
        <v>238</v>
      </c>
      <c r="F13">
        <v>244</v>
      </c>
      <c r="G13">
        <f>_xll.TA_TYPPRICE(D13,E13,F13)</f>
        <v>242.66666666666666</v>
      </c>
      <c r="H13">
        <v>241.63387586805555</v>
      </c>
      <c r="I13" t="str">
        <f t="shared" si="0"/>
        <v>UP</v>
      </c>
      <c r="J13">
        <v>240.73771052431033</v>
      </c>
      <c r="K13">
        <v>232.38358958238072</v>
      </c>
      <c r="L13" t="str">
        <f t="shared" si="1"/>
        <v>UP</v>
      </c>
      <c r="M13" t="str">
        <f t="shared" si="2"/>
        <v>UP</v>
      </c>
      <c r="N13">
        <v>72.409925697462498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8</v>
      </c>
      <c r="S13">
        <f t="shared" si="7"/>
        <v>0.75</v>
      </c>
      <c r="T13" t="str">
        <f t="shared" si="8"/>
        <v>No Indication</v>
      </c>
      <c r="U13" t="str">
        <f t="shared" si="9"/>
        <v>No T+M+I</v>
      </c>
      <c r="V13">
        <v>234.41666666666666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239.35</v>
      </c>
      <c r="D14">
        <v>241.95</v>
      </c>
      <c r="E14">
        <v>229.5</v>
      </c>
      <c r="F14">
        <v>230</v>
      </c>
      <c r="G14">
        <f>_xll.TA_TYPPRICE(D14,E14,F14)</f>
        <v>233.81666666666669</v>
      </c>
      <c r="H14">
        <v>237.72527126736111</v>
      </c>
      <c r="I14" t="str">
        <f t="shared" si="0"/>
        <v>DOWN</v>
      </c>
      <c r="J14">
        <v>241.00710818557471</v>
      </c>
      <c r="K14">
        <v>231.74279189740722</v>
      </c>
      <c r="L14" t="str">
        <f t="shared" si="1"/>
        <v>DOWN</v>
      </c>
      <c r="M14" t="str">
        <f t="shared" si="2"/>
        <v>DOWN</v>
      </c>
      <c r="N14">
        <v>36.974895191563419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12.449999999999989</v>
      </c>
      <c r="S14">
        <f t="shared" si="7"/>
        <v>4.0160642570281159E-2</v>
      </c>
      <c r="T14" t="str">
        <f t="shared" si="8"/>
        <v>DOWN</v>
      </c>
      <c r="U14" t="str">
        <f t="shared" si="9"/>
        <v>DOWN</v>
      </c>
      <c r="V14">
        <v>233.73717948717947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232.75</v>
      </c>
      <c r="D15">
        <v>234.2</v>
      </c>
      <c r="E15">
        <v>216.3</v>
      </c>
      <c r="F15">
        <v>222</v>
      </c>
      <c r="G15">
        <f>_xll.TA_TYPPRICE(D15,E15,F15)</f>
        <v>224.16666666666666</v>
      </c>
      <c r="H15">
        <v>230.94596896701387</v>
      </c>
      <c r="I15" t="str">
        <f t="shared" si="0"/>
        <v>DOWN</v>
      </c>
      <c r="J15">
        <v>239.4944174776692</v>
      </c>
      <c r="K15">
        <v>228.31106036465005</v>
      </c>
      <c r="L15" t="str">
        <f t="shared" si="1"/>
        <v>DOWN</v>
      </c>
      <c r="M15" t="str">
        <f t="shared" si="2"/>
        <v>DOWN</v>
      </c>
      <c r="N15">
        <v>27.397986924290841</v>
      </c>
      <c r="O15" t="str">
        <f t="shared" si="3"/>
        <v>DOWN</v>
      </c>
      <c r="P15" t="str">
        <f t="shared" si="4"/>
        <v>DOWN</v>
      </c>
      <c r="Q15">
        <f t="shared" si="5"/>
        <v>5.6999999999999886</v>
      </c>
      <c r="R15">
        <f t="shared" si="6"/>
        <v>17.899999999999977</v>
      </c>
      <c r="S15">
        <f t="shared" si="7"/>
        <v>0.31843575418994391</v>
      </c>
      <c r="T15" t="str">
        <f t="shared" si="8"/>
        <v>No Indication</v>
      </c>
      <c r="U15" t="str">
        <f t="shared" si="9"/>
        <v>No T+M+I</v>
      </c>
      <c r="V15">
        <v>231.93145956607495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222.5</v>
      </c>
      <c r="D16">
        <v>229</v>
      </c>
      <c r="E16">
        <v>220.05</v>
      </c>
      <c r="F16">
        <v>225</v>
      </c>
      <c r="G16">
        <f>_xll.TA_TYPPRICE(D16,E16,F16)</f>
        <v>224.68333333333331</v>
      </c>
      <c r="H16">
        <v>227.81465115017357</v>
      </c>
      <c r="I16" t="str">
        <f t="shared" si="0"/>
        <v>DOWN</v>
      </c>
      <c r="J16">
        <v>237.16232470485383</v>
      </c>
      <c r="K16">
        <v>226.47526917250559</v>
      </c>
      <c r="L16" t="str">
        <f t="shared" si="1"/>
        <v>DOWN</v>
      </c>
      <c r="M16" t="str">
        <f t="shared" si="2"/>
        <v>DOWN</v>
      </c>
      <c r="N16">
        <v>35.258363127543483</v>
      </c>
      <c r="O16" t="str">
        <f t="shared" si="3"/>
        <v>DOWN</v>
      </c>
      <c r="P16" t="str">
        <f t="shared" si="4"/>
        <v>DOWN</v>
      </c>
      <c r="Q16">
        <f t="shared" si="5"/>
        <v>4.9499999999999886</v>
      </c>
      <c r="R16">
        <f t="shared" si="6"/>
        <v>8.9499999999999886</v>
      </c>
      <c r="S16">
        <f t="shared" si="7"/>
        <v>0.55307262569832349</v>
      </c>
      <c r="T16" t="str">
        <f t="shared" si="8"/>
        <v>No Indication</v>
      </c>
      <c r="U16" t="str">
        <f t="shared" si="9"/>
        <v>No T+M+I</v>
      </c>
      <c r="V16">
        <v>230.86508117129418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224.6</v>
      </c>
      <c r="D17">
        <v>225</v>
      </c>
      <c r="E17">
        <v>213.45</v>
      </c>
      <c r="F17">
        <v>217</v>
      </c>
      <c r="G17">
        <f>_xll.TA_TYPPRICE(D17,E17,F17)</f>
        <v>218.48333333333335</v>
      </c>
      <c r="H17">
        <v>223.14899224175346</v>
      </c>
      <c r="I17" t="str">
        <f t="shared" si="0"/>
        <v>DOWN</v>
      </c>
      <c r="J17">
        <v>234.45958588155298</v>
      </c>
      <c r="K17">
        <v>223.58076491194879</v>
      </c>
      <c r="L17" t="str">
        <f t="shared" si="1"/>
        <v>DOWN</v>
      </c>
      <c r="M17" t="str">
        <f t="shared" si="2"/>
        <v>DOWN</v>
      </c>
      <c r="N17">
        <v>25.90833498017443</v>
      </c>
      <c r="O17" t="str">
        <f t="shared" si="3"/>
        <v>DOWN</v>
      </c>
      <c r="P17" t="str">
        <f t="shared" si="4"/>
        <v>DOWN</v>
      </c>
      <c r="Q17">
        <f t="shared" si="5"/>
        <v>3.5500000000000114</v>
      </c>
      <c r="R17">
        <f t="shared" si="6"/>
        <v>11.550000000000011</v>
      </c>
      <c r="S17">
        <f t="shared" si="7"/>
        <v>0.30735930735930805</v>
      </c>
      <c r="T17" t="str">
        <f t="shared" si="8"/>
        <v>No Indication</v>
      </c>
      <c r="U17" t="str">
        <f t="shared" si="9"/>
        <v>No T+M+I</v>
      </c>
      <c r="V17">
        <v>228.73199176032585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216.9</v>
      </c>
      <c r="D18">
        <v>233.65</v>
      </c>
      <c r="E18">
        <v>216.5</v>
      </c>
      <c r="F18">
        <v>217</v>
      </c>
      <c r="G18">
        <f>_xll.TA_TYPPRICE(D18,E18,F18)</f>
        <v>222.38333333333333</v>
      </c>
      <c r="H18">
        <v>222.76616278754341</v>
      </c>
      <c r="I18" t="str">
        <f t="shared" si="0"/>
        <v>DOWN</v>
      </c>
      <c r="J18">
        <v>234.27967790787454</v>
      </c>
      <c r="K18">
        <v>222.0072615981824</v>
      </c>
      <c r="L18" t="str">
        <f t="shared" si="1"/>
        <v>DOWN</v>
      </c>
      <c r="M18" t="str">
        <f t="shared" si="2"/>
        <v>DOWN</v>
      </c>
      <c r="N18">
        <v>25.90833498017443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17.150000000000006</v>
      </c>
      <c r="S18">
        <f t="shared" si="7"/>
        <v>2.915451895043731E-2</v>
      </c>
      <c r="T18" t="str">
        <f t="shared" si="8"/>
        <v>DOWN</v>
      </c>
      <c r="U18" t="str">
        <f t="shared" si="9"/>
        <v>DOWN</v>
      </c>
      <c r="V18">
        <v>226.92706995104496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220</v>
      </c>
      <c r="D19">
        <v>226.85</v>
      </c>
      <c r="E19">
        <v>217</v>
      </c>
      <c r="F19">
        <v>218</v>
      </c>
      <c r="G19">
        <f>_xll.TA_TYPPRICE(D19,E19,F19)</f>
        <v>220.61666666666667</v>
      </c>
      <c r="H19">
        <v>221.69141472710504</v>
      </c>
      <c r="I19" t="str">
        <f t="shared" si="0"/>
        <v>DOWN</v>
      </c>
      <c r="J19">
        <v>232.6286383727913</v>
      </c>
      <c r="K19">
        <v>220.8945367985863</v>
      </c>
      <c r="L19" t="str">
        <f t="shared" si="1"/>
        <v>DOWN</v>
      </c>
      <c r="M19" t="str">
        <f t="shared" si="2"/>
        <v>DOWN</v>
      </c>
      <c r="N19">
        <v>29.556877481387904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9.8499999999999943</v>
      </c>
      <c r="S19">
        <f t="shared" si="7"/>
        <v>0.10152284263959396</v>
      </c>
      <c r="T19" t="str">
        <f t="shared" si="8"/>
        <v>DOWN</v>
      </c>
      <c r="U19" t="str">
        <f t="shared" si="9"/>
        <v>DOWN</v>
      </c>
      <c r="V19">
        <v>225.5536745739611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219.65</v>
      </c>
      <c r="D20">
        <v>226.5</v>
      </c>
      <c r="E20">
        <v>219.2</v>
      </c>
      <c r="F20">
        <v>225</v>
      </c>
      <c r="G20">
        <f>_xll.TA_TYPPRICE(D20,E20,F20)</f>
        <v>223.56666666666669</v>
      </c>
      <c r="H20">
        <v>222.62904069688585</v>
      </c>
      <c r="I20" t="str">
        <f t="shared" si="0"/>
        <v>UP</v>
      </c>
      <c r="J20">
        <v>231.26671873439324</v>
      </c>
      <c r="K20">
        <v>220.51797306556713</v>
      </c>
      <c r="L20" t="str">
        <f t="shared" si="1"/>
        <v>No Confirmation</v>
      </c>
      <c r="M20" t="str">
        <f t="shared" si="2"/>
        <v>No Trend</v>
      </c>
      <c r="N20">
        <v>50.769431422989399</v>
      </c>
      <c r="O20" t="str">
        <f t="shared" si="3"/>
        <v>No Momentum</v>
      </c>
      <c r="P20" t="str">
        <f t="shared" si="4"/>
        <v>No Trend + Momentum</v>
      </c>
      <c r="Q20">
        <f t="shared" si="5"/>
        <v>5.8000000000000114</v>
      </c>
      <c r="R20">
        <f t="shared" si="6"/>
        <v>7.3000000000000114</v>
      </c>
      <c r="S20">
        <f t="shared" si="7"/>
        <v>0.79452054794520577</v>
      </c>
      <c r="T20" t="str">
        <f t="shared" si="8"/>
        <v>No Indication</v>
      </c>
      <c r="U20" t="str">
        <f t="shared" si="9"/>
        <v>No T+M+I</v>
      </c>
      <c r="V20">
        <v>225.46849387027478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226.4</v>
      </c>
      <c r="D21">
        <v>229.5</v>
      </c>
      <c r="E21">
        <v>221</v>
      </c>
      <c r="F21">
        <v>227</v>
      </c>
      <c r="G21">
        <f>_xll.TA_TYPPRICE(D21,E21,F21)</f>
        <v>225.83333333333334</v>
      </c>
      <c r="H21">
        <v>224.23118701510958</v>
      </c>
      <c r="I21" t="str">
        <f t="shared" si="0"/>
        <v>UP</v>
      </c>
      <c r="J21">
        <v>230.87411457119475</v>
      </c>
      <c r="K21">
        <v>220.62509016210777</v>
      </c>
      <c r="L21" t="str">
        <f t="shared" si="1"/>
        <v>No Confirmation</v>
      </c>
      <c r="M21" t="str">
        <f t="shared" si="2"/>
        <v>No Trend</v>
      </c>
      <c r="N21">
        <v>55.549886128351865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8.5</v>
      </c>
      <c r="S21">
        <f t="shared" si="7"/>
        <v>0.70588235294117652</v>
      </c>
      <c r="T21" t="str">
        <f t="shared" si="8"/>
        <v>No Indication</v>
      </c>
      <c r="U21" t="str">
        <f t="shared" si="9"/>
        <v>No T+M+I</v>
      </c>
      <c r="V21">
        <v>225.70411019792482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223</v>
      </c>
      <c r="D22">
        <v>226.75</v>
      </c>
      <c r="E22">
        <v>218.2</v>
      </c>
      <c r="F22">
        <v>219</v>
      </c>
      <c r="G22">
        <f>_xll.TA_TYPPRICE(D22,E22,F22)</f>
        <v>221.31666666666669</v>
      </c>
      <c r="H22">
        <v>222.77392684088812</v>
      </c>
      <c r="I22" t="str">
        <f t="shared" si="0"/>
        <v>DOWN</v>
      </c>
      <c r="J22">
        <v>229.95764466648481</v>
      </c>
      <c r="K22">
        <v>220.08618123719492</v>
      </c>
      <c r="L22" t="str">
        <f t="shared" si="1"/>
        <v>DOWN</v>
      </c>
      <c r="M22" t="str">
        <f t="shared" si="2"/>
        <v>DOWN</v>
      </c>
      <c r="N22">
        <v>37.394314234425217</v>
      </c>
      <c r="O22" t="str">
        <f t="shared" si="3"/>
        <v>DOWN</v>
      </c>
      <c r="P22" t="str">
        <f t="shared" si="4"/>
        <v>DOWN</v>
      </c>
      <c r="Q22">
        <f t="shared" si="5"/>
        <v>0.80000000000001137</v>
      </c>
      <c r="R22">
        <f t="shared" si="6"/>
        <v>8.5500000000000114</v>
      </c>
      <c r="S22">
        <f t="shared" si="7"/>
        <v>9.3567251461989506E-2</v>
      </c>
      <c r="T22" t="str">
        <f t="shared" si="8"/>
        <v>DOWN</v>
      </c>
      <c r="U22" t="str">
        <f t="shared" si="9"/>
        <v>DOWN</v>
      </c>
      <c r="V22">
        <v>224.6727086290133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220.7</v>
      </c>
      <c r="D23">
        <v>227.8</v>
      </c>
      <c r="E23">
        <v>220.7</v>
      </c>
      <c r="F23">
        <v>224</v>
      </c>
      <c r="G23">
        <f>_xll.TA_TYPPRICE(D23,E23,F23)</f>
        <v>224.16666666666666</v>
      </c>
      <c r="H23">
        <v>223.4702967537774</v>
      </c>
      <c r="I23" t="str">
        <f t="shared" si="0"/>
        <v>UP</v>
      </c>
      <c r="J23">
        <v>229.47816807393264</v>
      </c>
      <c r="K23">
        <v>220.22258540670717</v>
      </c>
      <c r="L23" t="str">
        <f t="shared" si="1"/>
        <v>No Confirmation</v>
      </c>
      <c r="M23" t="str">
        <f t="shared" si="2"/>
        <v>No Trend</v>
      </c>
      <c r="N23">
        <v>50.128454235789299</v>
      </c>
      <c r="O23" t="str">
        <f t="shared" si="3"/>
        <v>No Momentum</v>
      </c>
      <c r="P23" t="str">
        <f t="shared" si="4"/>
        <v>No Trend + Momentum</v>
      </c>
      <c r="Q23">
        <f t="shared" si="5"/>
        <v>3.3000000000000114</v>
      </c>
      <c r="R23">
        <f t="shared" si="6"/>
        <v>7.1000000000000227</v>
      </c>
      <c r="S23">
        <f t="shared" si="7"/>
        <v>0.4647887323943663</v>
      </c>
      <c r="T23" t="str">
        <f t="shared" si="8"/>
        <v>No Indication</v>
      </c>
      <c r="U23" t="str">
        <f t="shared" si="9"/>
        <v>No T+M+I</v>
      </c>
      <c r="V23">
        <v>224.56921499378049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222.1</v>
      </c>
      <c r="D24">
        <v>234.5</v>
      </c>
      <c r="E24">
        <v>222.1</v>
      </c>
      <c r="F24">
        <v>234</v>
      </c>
      <c r="G24">
        <f>_xll.TA_TYPPRICE(D24,E24,F24)</f>
        <v>230.20000000000002</v>
      </c>
      <c r="H24">
        <v>226.8351483768887</v>
      </c>
      <c r="I24" t="str">
        <f t="shared" si="0"/>
        <v>UP</v>
      </c>
      <c r="J24">
        <v>230.59413072416982</v>
      </c>
      <c r="K24">
        <v>220.63978864966114</v>
      </c>
      <c r="L24" t="str">
        <f t="shared" si="1"/>
        <v>UP</v>
      </c>
      <c r="M24" t="str">
        <f t="shared" si="2"/>
        <v>UP</v>
      </c>
      <c r="N24">
        <v>66.939770436285073</v>
      </c>
      <c r="O24" t="str">
        <f t="shared" si="3"/>
        <v>UP</v>
      </c>
      <c r="P24" t="str">
        <f t="shared" si="4"/>
        <v>UP</v>
      </c>
      <c r="Q24">
        <f t="shared" si="5"/>
        <v>11.900000000000006</v>
      </c>
      <c r="R24">
        <f t="shared" si="6"/>
        <v>12.400000000000006</v>
      </c>
      <c r="S24">
        <f t="shared" si="7"/>
        <v>0.95967741935483875</v>
      </c>
      <c r="T24" t="str">
        <f t="shared" si="8"/>
        <v>UP</v>
      </c>
      <c r="U24" t="str">
        <f t="shared" si="9"/>
        <v>UP</v>
      </c>
      <c r="V24">
        <v>226.02010499473735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233.1</v>
      </c>
      <c r="D25">
        <v>245.9</v>
      </c>
      <c r="E25">
        <v>233.1</v>
      </c>
      <c r="F25">
        <v>243</v>
      </c>
      <c r="G25">
        <f>_xll.TA_TYPPRICE(D25,E25,F25)</f>
        <v>240.66666666666666</v>
      </c>
      <c r="H25">
        <v>233.75090752177766</v>
      </c>
      <c r="I25" t="str">
        <f t="shared" si="0"/>
        <v>UP</v>
      </c>
      <c r="J25">
        <v>233.99543500768763</v>
      </c>
      <c r="K25">
        <v>223.40872450529199</v>
      </c>
      <c r="L25" t="str">
        <f t="shared" si="1"/>
        <v>UP</v>
      </c>
      <c r="M25" t="str">
        <f t="shared" si="2"/>
        <v>UP</v>
      </c>
      <c r="N25">
        <v>76.02991794342168</v>
      </c>
      <c r="O25" t="str">
        <f t="shared" si="3"/>
        <v>UP</v>
      </c>
      <c r="P25" t="str">
        <f t="shared" si="4"/>
        <v>UP</v>
      </c>
      <c r="Q25">
        <f t="shared" si="5"/>
        <v>9.9000000000000057</v>
      </c>
      <c r="R25">
        <f t="shared" si="6"/>
        <v>12.800000000000011</v>
      </c>
      <c r="S25">
        <f t="shared" si="7"/>
        <v>0.77343749999999978</v>
      </c>
      <c r="T25" t="str">
        <f t="shared" si="8"/>
        <v>No Indication</v>
      </c>
      <c r="U25" t="str">
        <f t="shared" si="9"/>
        <v>No T+M+I</v>
      </c>
      <c r="V25">
        <v>228.63239653400854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</v>
      </c>
      <c r="D26">
        <v>244.85</v>
      </c>
      <c r="E26">
        <v>234.55</v>
      </c>
      <c r="F26">
        <v>235</v>
      </c>
      <c r="G26">
        <f>_xll.TA_TYPPRICE(D26,E26,F26)</f>
        <v>238.13333333333333</v>
      </c>
      <c r="H26">
        <v>235.94212042755549</v>
      </c>
      <c r="I26" t="str">
        <f t="shared" si="0"/>
        <v>DOWN</v>
      </c>
      <c r="J26">
        <v>236.40756056153484</v>
      </c>
      <c r="K26">
        <v>225.88456350411599</v>
      </c>
      <c r="L26" t="str">
        <f t="shared" si="1"/>
        <v>No Confirmation</v>
      </c>
      <c r="M26" t="str">
        <f t="shared" si="2"/>
        <v>No Trend</v>
      </c>
      <c r="N26">
        <v>58.237804139074377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10.299999999999983</v>
      </c>
      <c r="S26">
        <f t="shared" si="7"/>
        <v>4.3689320388348482E-2</v>
      </c>
      <c r="T26" t="str">
        <f t="shared" si="8"/>
        <v>DOWN</v>
      </c>
      <c r="U26" t="str">
        <f t="shared" si="9"/>
        <v>No T+M+I</v>
      </c>
      <c r="V26">
        <v>229.61202783646877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234.9</v>
      </c>
      <c r="D27">
        <v>242.6</v>
      </c>
      <c r="E27">
        <v>233.05</v>
      </c>
      <c r="F27">
        <v>236</v>
      </c>
      <c r="G27">
        <f>_xll.TA_TYPPRICE(D27,E27,F27)</f>
        <v>237.21666666666667</v>
      </c>
      <c r="H27">
        <v>236.57939354711107</v>
      </c>
      <c r="I27" t="str">
        <f t="shared" si="0"/>
        <v>DOWN</v>
      </c>
      <c r="J27">
        <v>237.78365821452709</v>
      </c>
      <c r="K27">
        <v>227.47688272542354</v>
      </c>
      <c r="L27" t="str">
        <f t="shared" si="1"/>
        <v>No Confirmation</v>
      </c>
      <c r="M27" t="str">
        <f t="shared" si="2"/>
        <v>No Trend</v>
      </c>
      <c r="N27">
        <v>59.710964166896098</v>
      </c>
      <c r="O27" t="str">
        <f t="shared" si="3"/>
        <v>No Momentum</v>
      </c>
      <c r="P27" t="str">
        <f t="shared" si="4"/>
        <v>No Trend + Momentum</v>
      </c>
      <c r="Q27">
        <f t="shared" si="5"/>
        <v>2.9499999999999886</v>
      </c>
      <c r="R27">
        <f t="shared" si="6"/>
        <v>9.5499999999999829</v>
      </c>
      <c r="S27">
        <f t="shared" si="7"/>
        <v>0.30890052356020881</v>
      </c>
      <c r="T27" t="str">
        <f t="shared" si="8"/>
        <v>No Indication</v>
      </c>
      <c r="U27" t="str">
        <f t="shared" si="9"/>
        <v>No T+M+I</v>
      </c>
      <c r="V27">
        <v>230.59479278470434</v>
      </c>
      <c r="W27">
        <v>230.19230769230768</v>
      </c>
      <c r="X27">
        <f t="shared" si="10"/>
        <v>0.40248509239665964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238.45</v>
      </c>
      <c r="D28">
        <v>238.45</v>
      </c>
      <c r="E28">
        <v>234.5</v>
      </c>
      <c r="F28">
        <v>235</v>
      </c>
      <c r="G28">
        <f>_xll.TA_TYPPRICE(D28,E28,F28)</f>
        <v>235.98333333333335</v>
      </c>
      <c r="H28">
        <v>236.28136344022221</v>
      </c>
      <c r="I28" t="str">
        <f t="shared" si="0"/>
        <v>DOWN</v>
      </c>
      <c r="J28">
        <v>237.9317341668544</v>
      </c>
      <c r="K28">
        <v>229.03757545310719</v>
      </c>
      <c r="L28" t="str">
        <f t="shared" si="1"/>
        <v>No Confirmation</v>
      </c>
      <c r="M28" t="str">
        <f t="shared" si="2"/>
        <v>No Trend</v>
      </c>
      <c r="N28">
        <v>57.189276936779763</v>
      </c>
      <c r="O28" t="str">
        <f t="shared" si="3"/>
        <v>No Momentum</v>
      </c>
      <c r="P28" t="str">
        <f t="shared" si="4"/>
        <v>No Trend + Momentum</v>
      </c>
      <c r="Q28">
        <f t="shared" si="5"/>
        <v>0.5</v>
      </c>
      <c r="R28">
        <f t="shared" si="6"/>
        <v>3.9499999999999886</v>
      </c>
      <c r="S28">
        <f t="shared" si="7"/>
        <v>0.12658227848101303</v>
      </c>
      <c r="T28" t="str">
        <f t="shared" si="8"/>
        <v>DOWN</v>
      </c>
      <c r="U28" t="str">
        <f t="shared" si="9"/>
        <v>No T+M+I</v>
      </c>
      <c r="V28">
        <v>231.2725169716729</v>
      </c>
      <c r="W28">
        <v>230.54843304843303</v>
      </c>
      <c r="X28">
        <f t="shared" si="10"/>
        <v>0.72408392323987414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236.75</v>
      </c>
      <c r="D29">
        <v>239.85</v>
      </c>
      <c r="E29">
        <v>235.05</v>
      </c>
      <c r="F29">
        <v>238</v>
      </c>
      <c r="G29">
        <f>_xll.TA_TYPPRICE(D29,E29,F29)</f>
        <v>237.63333333333333</v>
      </c>
      <c r="H29">
        <v>236.95734838677777</v>
      </c>
      <c r="I29" t="str">
        <f t="shared" si="0"/>
        <v>UP</v>
      </c>
      <c r="J29">
        <v>238.35801546310898</v>
      </c>
      <c r="K29">
        <v>230.37366979686115</v>
      </c>
      <c r="L29" t="str">
        <f t="shared" si="1"/>
        <v>No Confirmation</v>
      </c>
      <c r="M29" t="str">
        <f t="shared" si="2"/>
        <v>No Trend</v>
      </c>
      <c r="N29">
        <v>63.042219761868743</v>
      </c>
      <c r="O29" t="str">
        <f t="shared" si="3"/>
        <v>UP</v>
      </c>
      <c r="P29" t="str">
        <f t="shared" si="4"/>
        <v>No Trend + Momentum</v>
      </c>
      <c r="Q29">
        <f t="shared" si="5"/>
        <v>2.9499999999999886</v>
      </c>
      <c r="R29">
        <f t="shared" si="6"/>
        <v>4.7999999999999829</v>
      </c>
      <c r="S29">
        <f t="shared" si="7"/>
        <v>0.61458333333333315</v>
      </c>
      <c r="T29" t="str">
        <f t="shared" si="8"/>
        <v>No Indication</v>
      </c>
      <c r="U29" t="str">
        <f t="shared" si="9"/>
        <v>No T+M+I</v>
      </c>
      <c r="V29">
        <v>232.30751436064631</v>
      </c>
      <c r="W29">
        <v>231.10040097077132</v>
      </c>
      <c r="X29">
        <f t="shared" si="10"/>
        <v>1.2071133898749906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236.95</v>
      </c>
      <c r="D30">
        <v>238.1</v>
      </c>
      <c r="E30">
        <v>229.65</v>
      </c>
      <c r="F30">
        <v>235</v>
      </c>
      <c r="G30">
        <f>_xll.TA_TYPPRICE(D30,E30,F30)</f>
        <v>234.25</v>
      </c>
      <c r="H30">
        <v>235.60367419338888</v>
      </c>
      <c r="I30" t="str">
        <f t="shared" si="0"/>
        <v>DOWN</v>
      </c>
      <c r="J30">
        <v>238.30067869352922</v>
      </c>
      <c r="K30">
        <v>230.21285428644757</v>
      </c>
      <c r="L30" t="str">
        <f t="shared" si="1"/>
        <v>No Confirmation</v>
      </c>
      <c r="M30" t="str">
        <f t="shared" si="2"/>
        <v>No Trend</v>
      </c>
      <c r="N30">
        <v>53.841010029787519</v>
      </c>
      <c r="O30" t="str">
        <f t="shared" si="3"/>
        <v>No Momentum</v>
      </c>
      <c r="P30" t="str">
        <f t="shared" si="4"/>
        <v>No Trend + Momentum</v>
      </c>
      <c r="Q30">
        <f t="shared" si="5"/>
        <v>5.3499999999999943</v>
      </c>
      <c r="R30">
        <f t="shared" si="6"/>
        <v>8.4499999999999886</v>
      </c>
      <c r="S30">
        <f t="shared" si="7"/>
        <v>0.63313609467455634</v>
      </c>
      <c r="T30" t="str">
        <f t="shared" si="8"/>
        <v>No Indication</v>
      </c>
      <c r="U30" t="str">
        <f t="shared" si="9"/>
        <v>No T+M+I</v>
      </c>
      <c r="V30">
        <v>232.72174292054689</v>
      </c>
      <c r="W30">
        <v>231.3892601581216</v>
      </c>
      <c r="X30">
        <f t="shared" si="10"/>
        <v>1.3324827624252862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232.1</v>
      </c>
      <c r="D31">
        <v>234.1</v>
      </c>
      <c r="E31">
        <v>222.85</v>
      </c>
      <c r="F31">
        <v>224</v>
      </c>
      <c r="G31">
        <f>_xll.TA_TYPPRICE(D31,E31,F31)</f>
        <v>226.98333333333335</v>
      </c>
      <c r="H31">
        <v>231.29350376336112</v>
      </c>
      <c r="I31" t="str">
        <f t="shared" si="0"/>
        <v>DOWN</v>
      </c>
      <c r="J31">
        <v>237.36719453941163</v>
      </c>
      <c r="K31">
        <v>228.57666444501479</v>
      </c>
      <c r="L31" t="str">
        <f t="shared" si="1"/>
        <v>DOWN</v>
      </c>
      <c r="M31" t="str">
        <f t="shared" si="2"/>
        <v>DOWN</v>
      </c>
      <c r="N31">
        <v>32.260372965424963</v>
      </c>
      <c r="O31" t="str">
        <f t="shared" si="3"/>
        <v>DOWN</v>
      </c>
      <c r="P31" t="str">
        <f t="shared" si="4"/>
        <v>DOWN</v>
      </c>
      <c r="Q31">
        <f t="shared" si="5"/>
        <v>1.1500000000000057</v>
      </c>
      <c r="R31">
        <f t="shared" si="6"/>
        <v>11.25</v>
      </c>
      <c r="S31">
        <f t="shared" si="7"/>
        <v>0.10222222222222273</v>
      </c>
      <c r="T31" t="str">
        <f t="shared" si="8"/>
        <v>DOWN</v>
      </c>
      <c r="U31" t="str">
        <f t="shared" si="9"/>
        <v>DOWN</v>
      </c>
      <c r="V31">
        <v>231.37993631738584</v>
      </c>
      <c r="W31">
        <v>230.8419075538163</v>
      </c>
      <c r="X31">
        <f t="shared" si="10"/>
        <v>0.53802876356954243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</v>
      </c>
      <c r="D32">
        <v>226.4</v>
      </c>
      <c r="E32">
        <v>220.35</v>
      </c>
      <c r="F32">
        <v>223</v>
      </c>
      <c r="G32">
        <f>_xll.TA_TYPPRICE(D32,E32,F32)</f>
        <v>223.25</v>
      </c>
      <c r="H32">
        <v>227.27175188168056</v>
      </c>
      <c r="I32" t="str">
        <f t="shared" si="0"/>
        <v>DOWN</v>
      </c>
      <c r="J32">
        <v>234.93004019732015</v>
      </c>
      <c r="K32">
        <v>226.74851679056707</v>
      </c>
      <c r="L32" t="str">
        <f t="shared" si="1"/>
        <v>DOWN</v>
      </c>
      <c r="M32" t="str">
        <f t="shared" si="2"/>
        <v>DOWN</v>
      </c>
      <c r="N32">
        <v>30.854992738399012</v>
      </c>
      <c r="O32" t="str">
        <f t="shared" si="3"/>
        <v>DOWN</v>
      </c>
      <c r="P32" t="str">
        <f t="shared" si="4"/>
        <v>DOWN</v>
      </c>
      <c r="Q32">
        <f t="shared" si="5"/>
        <v>2.6500000000000057</v>
      </c>
      <c r="R32">
        <f t="shared" si="6"/>
        <v>6.0500000000000114</v>
      </c>
      <c r="S32">
        <f t="shared" si="7"/>
        <v>0.43801652892561993</v>
      </c>
      <c r="T32" t="str">
        <f t="shared" si="8"/>
        <v>No Indication</v>
      </c>
      <c r="U32" t="str">
        <f t="shared" si="9"/>
        <v>No T+M+I</v>
      </c>
      <c r="V32">
        <v>230.09071534548033</v>
      </c>
      <c r="W32">
        <v>230.26102551279286</v>
      </c>
      <c r="X32">
        <f t="shared" si="10"/>
        <v>-0.1703101673125218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223.8</v>
      </c>
      <c r="D33">
        <v>225.95</v>
      </c>
      <c r="E33">
        <v>220.4</v>
      </c>
      <c r="F33">
        <v>222</v>
      </c>
      <c r="G33">
        <f>_xll.TA_TYPPRICE(D33,E33,F33)</f>
        <v>222.78333333333333</v>
      </c>
      <c r="H33">
        <v>225.02754260750694</v>
      </c>
      <c r="I33" t="str">
        <f t="shared" si="0"/>
        <v>DOWN</v>
      </c>
      <c r="J33">
        <v>232.93447570902677</v>
      </c>
      <c r="K33">
        <v>225.33773528155217</v>
      </c>
      <c r="L33" t="str">
        <f t="shared" si="1"/>
        <v>DOWN</v>
      </c>
      <c r="M33" t="str">
        <f t="shared" si="2"/>
        <v>DOWN</v>
      </c>
      <c r="N33">
        <v>29.261566236309513</v>
      </c>
      <c r="O33" t="str">
        <f t="shared" si="3"/>
        <v>DOWN</v>
      </c>
      <c r="P33" t="str">
        <f t="shared" si="4"/>
        <v>DOWN</v>
      </c>
      <c r="Q33">
        <f t="shared" si="5"/>
        <v>1.5999999999999943</v>
      </c>
      <c r="R33">
        <f t="shared" si="6"/>
        <v>5.5499999999999829</v>
      </c>
      <c r="S33">
        <f t="shared" si="7"/>
        <v>0.28828828828828817</v>
      </c>
      <c r="T33" t="str">
        <f t="shared" si="8"/>
        <v>No Indication</v>
      </c>
      <c r="U33" t="str">
        <f t="shared" si="9"/>
        <v>No T+M+I</v>
      </c>
      <c r="V33">
        <v>228.84598990771414</v>
      </c>
      <c r="W33">
        <v>229.64909769703041</v>
      </c>
      <c r="X33">
        <f t="shared" si="10"/>
        <v>-0.80310778931627169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221.7</v>
      </c>
      <c r="D34">
        <v>223.5</v>
      </c>
      <c r="E34">
        <v>219</v>
      </c>
      <c r="F34">
        <v>219</v>
      </c>
      <c r="G34">
        <f>_xll.TA_TYPPRICE(D34,E34,F34)</f>
        <v>220.5</v>
      </c>
      <c r="H34">
        <v>222.76377130375346</v>
      </c>
      <c r="I34" t="str">
        <f t="shared" si="0"/>
        <v>DOWN</v>
      </c>
      <c r="J34">
        <v>230.83792555146528</v>
      </c>
      <c r="K34">
        <v>223.92934966342946</v>
      </c>
      <c r="L34" t="str">
        <f t="shared" si="1"/>
        <v>DOWN</v>
      </c>
      <c r="M34" t="str">
        <f t="shared" si="2"/>
        <v>DOWN</v>
      </c>
      <c r="N34">
        <v>24.514173959165117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4.5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227.33122222960426</v>
      </c>
      <c r="W34">
        <v>228.86027564539853</v>
      </c>
      <c r="X34">
        <f t="shared" si="10"/>
        <v>-1.5290534157942659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220.45</v>
      </c>
      <c r="D35">
        <v>226.15</v>
      </c>
      <c r="E35">
        <v>219.05</v>
      </c>
      <c r="F35">
        <v>220</v>
      </c>
      <c r="G35">
        <f>_xll.TA_TYPPRICE(D35,E35,F35)</f>
        <v>221.73333333333335</v>
      </c>
      <c r="H35">
        <v>222.2485523185434</v>
      </c>
      <c r="I35" t="str">
        <f t="shared" si="0"/>
        <v>DOWN</v>
      </c>
      <c r="J35">
        <v>229.79616431780633</v>
      </c>
      <c r="K35">
        <v>222.84504973822291</v>
      </c>
      <c r="L35" t="str">
        <f t="shared" si="1"/>
        <v>DOWN</v>
      </c>
      <c r="M35" t="str">
        <f t="shared" si="2"/>
        <v>DOWN</v>
      </c>
      <c r="N35">
        <v>29.293901930803329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7.0999999999999943</v>
      </c>
      <c r="S35">
        <f t="shared" si="7"/>
        <v>0.13380281690140697</v>
      </c>
      <c r="T35" t="str">
        <f t="shared" si="8"/>
        <v>DOWN</v>
      </c>
      <c r="U35" t="str">
        <f t="shared" si="9"/>
        <v>DOWN</v>
      </c>
      <c r="V35">
        <v>226.20334188658822</v>
      </c>
      <c r="W35">
        <v>228.20395893092456</v>
      </c>
      <c r="X35">
        <f t="shared" si="10"/>
        <v>-2.0006170443363374</v>
      </c>
      <c r="Y35">
        <v>-3.3210498361449306E-2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225.35000000000002</v>
      </c>
      <c r="AE35">
        <f t="shared" si="16"/>
        <v>223.45000000000002</v>
      </c>
      <c r="AF35">
        <f t="shared" si="17"/>
        <v>222.60000000000002</v>
      </c>
      <c r="AG35">
        <f t="shared" si="18"/>
        <v>221.75</v>
      </c>
      <c r="AH35">
        <f t="shared" si="19"/>
        <v>221.75</v>
      </c>
    </row>
    <row r="36" spans="1:34" x14ac:dyDescent="0.25">
      <c r="A36" t="s">
        <v>5</v>
      </c>
      <c r="B36" s="1">
        <v>42905</v>
      </c>
      <c r="C36">
        <v>222.45</v>
      </c>
      <c r="D36">
        <v>225.95</v>
      </c>
      <c r="E36">
        <v>219.75</v>
      </c>
      <c r="F36">
        <v>220</v>
      </c>
      <c r="G36">
        <f>_xll.TA_TYPPRICE(D36,E36,F36)</f>
        <v>221.9</v>
      </c>
      <c r="H36">
        <v>222.0742761592717</v>
      </c>
      <c r="I36" t="str">
        <f t="shared" si="0"/>
        <v>DOWN</v>
      </c>
      <c r="J36">
        <v>228.94146113607158</v>
      </c>
      <c r="K36">
        <v>222.1572609075067</v>
      </c>
      <c r="L36" t="str">
        <f t="shared" si="1"/>
        <v>DOWN</v>
      </c>
      <c r="M36" t="str">
        <f t="shared" si="2"/>
        <v>DOWN</v>
      </c>
      <c r="N36">
        <v>29.293901930803329</v>
      </c>
      <c r="O36" t="str">
        <f t="shared" si="3"/>
        <v>DOWN</v>
      </c>
      <c r="P36" t="str">
        <f t="shared" si="4"/>
        <v>DOWN</v>
      </c>
      <c r="Q36">
        <f t="shared" si="5"/>
        <v>0.25</v>
      </c>
      <c r="R36">
        <f t="shared" si="6"/>
        <v>6.1999999999999886</v>
      </c>
      <c r="S36">
        <f t="shared" si="7"/>
        <v>4.0322580645161366E-2</v>
      </c>
      <c r="T36" t="str">
        <f t="shared" si="8"/>
        <v>DOWN</v>
      </c>
      <c r="U36" t="str">
        <f t="shared" si="9"/>
        <v>DOWN</v>
      </c>
      <c r="V36">
        <v>225.24898159634387</v>
      </c>
      <c r="W36">
        <v>227.5962582693746</v>
      </c>
      <c r="X36">
        <f t="shared" si="10"/>
        <v>-2.3472766730307342</v>
      </c>
      <c r="Y36">
        <v>-0.49602373329530625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225.25</v>
      </c>
      <c r="AE36">
        <f t="shared" si="16"/>
        <v>223.60000000000002</v>
      </c>
      <c r="AF36">
        <f t="shared" si="17"/>
        <v>222.85000000000002</v>
      </c>
      <c r="AG36">
        <f t="shared" si="18"/>
        <v>222.10000000000002</v>
      </c>
      <c r="AH36">
        <f t="shared" si="19"/>
        <v>222.10000000000002</v>
      </c>
    </row>
    <row r="37" spans="1:34" x14ac:dyDescent="0.25">
      <c r="A37" t="s">
        <v>5</v>
      </c>
      <c r="B37" s="1">
        <v>42906</v>
      </c>
      <c r="C37">
        <v>223</v>
      </c>
      <c r="D37">
        <v>224.8</v>
      </c>
      <c r="E37">
        <v>219.1</v>
      </c>
      <c r="F37">
        <v>220</v>
      </c>
      <c r="G37">
        <f>_xll.TA_TYPPRICE(D37,E37,F37)</f>
        <v>221.29999999999998</v>
      </c>
      <c r="H37">
        <v>221.68713807963584</v>
      </c>
      <c r="I37" t="str">
        <f t="shared" si="0"/>
        <v>DOWN</v>
      </c>
      <c r="J37">
        <v>228.02113643916678</v>
      </c>
      <c r="K37">
        <v>221.47786959472742</v>
      </c>
      <c r="L37" t="str">
        <f t="shared" si="1"/>
        <v>DOWN</v>
      </c>
      <c r="M37" t="str">
        <f t="shared" si="2"/>
        <v>DOWN</v>
      </c>
      <c r="N37">
        <v>29.293901930803329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5.7000000000000171</v>
      </c>
      <c r="S37">
        <f t="shared" si="7"/>
        <v>0.15789473684210578</v>
      </c>
      <c r="T37" t="str">
        <f t="shared" si="8"/>
        <v>DOWN</v>
      </c>
      <c r="U37" t="str">
        <f t="shared" si="9"/>
        <v>DOWN</v>
      </c>
      <c r="V37">
        <v>224.44144596613711</v>
      </c>
      <c r="W37">
        <v>227.03357247164314</v>
      </c>
      <c r="X37">
        <f t="shared" si="10"/>
        <v>-2.5921265055060303</v>
      </c>
      <c r="Y37">
        <v>-0.91524428773745103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220</v>
      </c>
      <c r="D38">
        <v>221</v>
      </c>
      <c r="E38">
        <v>219</v>
      </c>
      <c r="F38">
        <v>220</v>
      </c>
      <c r="G38">
        <f>_xll.TA_TYPPRICE(D38,E38,F38)</f>
        <v>220</v>
      </c>
      <c r="H38">
        <v>220.84356903981791</v>
      </c>
      <c r="I38" t="str">
        <f t="shared" si="0"/>
        <v>DOWN</v>
      </c>
      <c r="J38">
        <v>226.46088389712972</v>
      </c>
      <c r="K38">
        <v>220.92723190701022</v>
      </c>
      <c r="L38" t="str">
        <f t="shared" si="1"/>
        <v>DOWN</v>
      </c>
      <c r="M38" t="str">
        <f t="shared" si="2"/>
        <v>DOWN</v>
      </c>
      <c r="N38">
        <v>29.293901930803329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223.75814658673141</v>
      </c>
      <c r="W38">
        <v>226.51256710337327</v>
      </c>
      <c r="X38">
        <f t="shared" si="10"/>
        <v>-2.7544205166418578</v>
      </c>
      <c r="Y38">
        <v>-1.2830795335183325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219.8</v>
      </c>
      <c r="D39">
        <v>222.2</v>
      </c>
      <c r="E39">
        <v>219.55</v>
      </c>
      <c r="F39">
        <v>220</v>
      </c>
      <c r="G39">
        <f>_xll.TA_TYPPRICE(D39,E39,F39)</f>
        <v>220.58333333333334</v>
      </c>
      <c r="H39">
        <v>220.71345118657564</v>
      </c>
      <c r="I39" t="str">
        <f t="shared" si="0"/>
        <v>DOWN</v>
      </c>
      <c r="J39">
        <v>225.51402080887866</v>
      </c>
      <c r="K39">
        <v>220.62118037211906</v>
      </c>
      <c r="L39" t="str">
        <f t="shared" si="1"/>
        <v>DOWN</v>
      </c>
      <c r="M39" t="str">
        <f t="shared" si="2"/>
        <v>DOWN</v>
      </c>
      <c r="N39">
        <v>29.293901930803329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2.6499999999999773</v>
      </c>
      <c r="S39">
        <f t="shared" si="7"/>
        <v>0.16981132075471414</v>
      </c>
      <c r="T39" t="str">
        <f t="shared" si="8"/>
        <v>DOWN</v>
      </c>
      <c r="U39" t="str">
        <f t="shared" si="9"/>
        <v>DOWN</v>
      </c>
      <c r="V39">
        <v>223.17997018877273</v>
      </c>
      <c r="W39">
        <v>226.03015472534562</v>
      </c>
      <c r="X39">
        <f t="shared" si="10"/>
        <v>-2.8501845365728968</v>
      </c>
      <c r="Y39">
        <v>-1.5965005341292453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219.95</v>
      </c>
      <c r="D40">
        <v>223.65</v>
      </c>
      <c r="E40">
        <v>214.55</v>
      </c>
      <c r="F40">
        <v>220</v>
      </c>
      <c r="G40">
        <f>_xll.TA_TYPPRICE(D40,E40,F40)</f>
        <v>219.4</v>
      </c>
      <c r="H40">
        <v>220.05672559328781</v>
      </c>
      <c r="I40" t="str">
        <f t="shared" si="0"/>
        <v>DOWN</v>
      </c>
      <c r="J40">
        <v>225.09979396246118</v>
      </c>
      <c r="K40">
        <v>219.27202917831482</v>
      </c>
      <c r="L40" t="str">
        <f t="shared" si="1"/>
        <v>No Confirmation</v>
      </c>
      <c r="M40" t="str">
        <f t="shared" si="2"/>
        <v>No Trend</v>
      </c>
      <c r="N40">
        <v>29.293901930803329</v>
      </c>
      <c r="O40" t="str">
        <f t="shared" si="3"/>
        <v>DOWN</v>
      </c>
      <c r="P40" t="str">
        <f t="shared" si="4"/>
        <v>No Trend + Momentum</v>
      </c>
      <c r="Q40">
        <f t="shared" si="5"/>
        <v>5.4499999999999886</v>
      </c>
      <c r="R40">
        <f t="shared" si="6"/>
        <v>9.0999999999999943</v>
      </c>
      <c r="S40">
        <f t="shared" si="7"/>
        <v>0.59890109890109799</v>
      </c>
      <c r="T40" t="str">
        <f t="shared" si="8"/>
        <v>No Indication</v>
      </c>
      <c r="U40" t="str">
        <f t="shared" si="9"/>
        <v>No T+M+I</v>
      </c>
      <c r="V40">
        <v>222.69074400588462</v>
      </c>
      <c r="W40">
        <v>225.58347659754224</v>
      </c>
      <c r="X40">
        <f t="shared" si="10"/>
        <v>-2.8927325916576194</v>
      </c>
      <c r="Y40">
        <v>-1.85574694563492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221</v>
      </c>
      <c r="D41">
        <v>222.5</v>
      </c>
      <c r="E41">
        <v>213.5</v>
      </c>
      <c r="F41">
        <v>220</v>
      </c>
      <c r="G41">
        <f>_xll.TA_TYPPRICE(D41,E41,F41)</f>
        <v>218.66666666666666</v>
      </c>
      <c r="H41">
        <v>219.36169612997725</v>
      </c>
      <c r="I41" t="str">
        <f t="shared" si="0"/>
        <v>UP</v>
      </c>
      <c r="J41">
        <v>224.52206197080315</v>
      </c>
      <c r="K41">
        <v>217.9893560275782</v>
      </c>
      <c r="L41" t="str">
        <f t="shared" si="1"/>
        <v>No Confirmation</v>
      </c>
      <c r="M41" t="str">
        <f t="shared" si="2"/>
        <v>No Trend</v>
      </c>
      <c r="N41">
        <v>29.293901930803322</v>
      </c>
      <c r="O41" t="str">
        <f t="shared" si="3"/>
        <v>DOWN</v>
      </c>
      <c r="P41" t="str">
        <f t="shared" si="4"/>
        <v>No Trend + Momentum</v>
      </c>
      <c r="Q41">
        <f t="shared" si="5"/>
        <v>6.5</v>
      </c>
      <c r="R41">
        <f t="shared" si="6"/>
        <v>9</v>
      </c>
      <c r="S41">
        <f t="shared" si="7"/>
        <v>0.72222222222222221</v>
      </c>
      <c r="T41" t="str">
        <f t="shared" si="8"/>
        <v>No Indication</v>
      </c>
      <c r="U41" t="str">
        <f t="shared" si="9"/>
        <v>No T+M+I</v>
      </c>
      <c r="V41">
        <v>222.27678338959467</v>
      </c>
      <c r="W41">
        <v>225.16988573846504</v>
      </c>
      <c r="X41">
        <f t="shared" si="10"/>
        <v>-2.8931023488703715</v>
      </c>
      <c r="Y41">
        <v>-2.0632180262820103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222</v>
      </c>
      <c r="D42">
        <v>222.2</v>
      </c>
      <c r="E42">
        <v>216.5</v>
      </c>
      <c r="F42">
        <v>220</v>
      </c>
      <c r="G42">
        <f>_xll.TA_TYPPRICE(D42,E42,F42)</f>
        <v>219.56666666666669</v>
      </c>
      <c r="H42">
        <v>219.46418139832195</v>
      </c>
      <c r="I42" t="str">
        <f t="shared" si="0"/>
        <v>UP</v>
      </c>
      <c r="J42">
        <v>224.00604819951357</v>
      </c>
      <c r="K42">
        <v>217.6583880214497</v>
      </c>
      <c r="L42" t="str">
        <f t="shared" si="1"/>
        <v>No Confirmation</v>
      </c>
      <c r="M42" t="str">
        <f t="shared" si="2"/>
        <v>No Trend</v>
      </c>
      <c r="N42">
        <v>29.293901930803322</v>
      </c>
      <c r="O42" t="str">
        <f t="shared" si="3"/>
        <v>DOWN</v>
      </c>
      <c r="P42" t="str">
        <f t="shared" si="4"/>
        <v>No Trend + Momentum</v>
      </c>
      <c r="Q42">
        <f t="shared" si="5"/>
        <v>3.5</v>
      </c>
      <c r="R42">
        <f t="shared" si="6"/>
        <v>5.6999999999999886</v>
      </c>
      <c r="S42">
        <f t="shared" si="7"/>
        <v>0.61403508771929949</v>
      </c>
      <c r="T42" t="str">
        <f t="shared" si="8"/>
        <v>No Indication</v>
      </c>
      <c r="U42" t="str">
        <f t="shared" si="9"/>
        <v>No T+M+I</v>
      </c>
      <c r="V42">
        <v>221.92650902196473</v>
      </c>
      <c r="W42">
        <v>224.78693123931947</v>
      </c>
      <c r="X42">
        <f t="shared" si="10"/>
        <v>-2.8604222173547385</v>
      </c>
      <c r="Y42">
        <v>-2.2226588644965561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221.25</v>
      </c>
      <c r="D43">
        <v>222.45</v>
      </c>
      <c r="E43">
        <v>218.1</v>
      </c>
      <c r="F43">
        <v>218</v>
      </c>
      <c r="G43">
        <f>_xll.TA_TYPPRICE(D43,E43,F43)</f>
        <v>219.51666666666665</v>
      </c>
      <c r="H43">
        <v>219.4904240324943</v>
      </c>
      <c r="I43" t="str">
        <f t="shared" si="0"/>
        <v>DOWN</v>
      </c>
      <c r="J43">
        <v>223.66025971073279</v>
      </c>
      <c r="K43">
        <v>217.7565240166831</v>
      </c>
      <c r="L43" t="str">
        <f t="shared" si="1"/>
        <v>No Confirmation</v>
      </c>
      <c r="M43" t="str">
        <f t="shared" si="2"/>
        <v>No Trend</v>
      </c>
      <c r="N43">
        <v>16.69332026056448</v>
      </c>
      <c r="O43" t="str">
        <f t="shared" si="3"/>
        <v>DOWN</v>
      </c>
      <c r="P43" t="str">
        <f t="shared" si="4"/>
        <v>No Trend + Momentum</v>
      </c>
      <c r="Q43">
        <f t="shared" si="5"/>
        <v>-9.9999999999994316E-2</v>
      </c>
      <c r="R43">
        <f t="shared" si="6"/>
        <v>4.3499999999999943</v>
      </c>
      <c r="S43">
        <f t="shared" si="7"/>
        <v>-2.298850574712516E-2</v>
      </c>
      <c r="T43" t="str">
        <f t="shared" si="8"/>
        <v>DOWN</v>
      </c>
      <c r="U43" t="str">
        <f t="shared" si="9"/>
        <v>No T+M+I</v>
      </c>
      <c r="V43">
        <v>221.32243071089323</v>
      </c>
      <c r="W43">
        <v>224.28419559196249</v>
      </c>
      <c r="X43">
        <f t="shared" si="10"/>
        <v>-2.9617648810692572</v>
      </c>
      <c r="Y43">
        <v>-2.3704800678110964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219.6</v>
      </c>
      <c r="D44">
        <v>229.25</v>
      </c>
      <c r="E44">
        <v>216.95</v>
      </c>
      <c r="F44">
        <v>229</v>
      </c>
      <c r="G44">
        <f>_xll.TA_TYPPRICE(D44,E44,F44)</f>
        <v>225.06666666666669</v>
      </c>
      <c r="H44">
        <v>222.2785453495805</v>
      </c>
      <c r="I44" t="str">
        <f t="shared" si="0"/>
        <v>UP</v>
      </c>
      <c r="J44">
        <v>224.90242421945882</v>
      </c>
      <c r="K44">
        <v>217.57729645742018</v>
      </c>
      <c r="L44" t="str">
        <f t="shared" si="1"/>
        <v>UP</v>
      </c>
      <c r="M44" t="str">
        <f t="shared" si="2"/>
        <v>UP</v>
      </c>
      <c r="N44">
        <v>78.948269175175952</v>
      </c>
      <c r="O44" t="str">
        <f t="shared" si="3"/>
        <v>UP</v>
      </c>
      <c r="P44" t="str">
        <f t="shared" si="4"/>
        <v>UP</v>
      </c>
      <c r="Q44">
        <f t="shared" si="5"/>
        <v>12.050000000000011</v>
      </c>
      <c r="R44">
        <f t="shared" si="6"/>
        <v>12.300000000000011</v>
      </c>
      <c r="S44">
        <f t="shared" si="7"/>
        <v>0.97967479674796754</v>
      </c>
      <c r="T44" t="str">
        <f t="shared" si="8"/>
        <v>UP</v>
      </c>
      <c r="U44" t="str">
        <f t="shared" si="9"/>
        <v>UP</v>
      </c>
      <c r="V44">
        <v>222.50359521690964</v>
      </c>
      <c r="W44">
        <v>224.6335144370023</v>
      </c>
      <c r="X44">
        <f t="shared" si="10"/>
        <v>-2.1299192200926598</v>
      </c>
      <c r="Y44">
        <v>-2.3223678982674092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228.7</v>
      </c>
      <c r="D45">
        <v>232.5</v>
      </c>
      <c r="E45">
        <v>225.7</v>
      </c>
      <c r="F45">
        <v>227</v>
      </c>
      <c r="G45">
        <f>_xll.TA_TYPPRICE(D45,E45,F45)</f>
        <v>228.4</v>
      </c>
      <c r="H45">
        <v>225.33927267479027</v>
      </c>
      <c r="I45" t="str">
        <f t="shared" si="0"/>
        <v>UP</v>
      </c>
      <c r="J45">
        <v>226.59077439291241</v>
      </c>
      <c r="K45">
        <v>219.38234168910458</v>
      </c>
      <c r="L45" t="str">
        <f t="shared" si="1"/>
        <v>UP</v>
      </c>
      <c r="M45" t="str">
        <f t="shared" si="2"/>
        <v>UP</v>
      </c>
      <c r="N45">
        <v>67.486350513029777</v>
      </c>
      <c r="O45" t="str">
        <f t="shared" si="3"/>
        <v>UP</v>
      </c>
      <c r="P45" t="str">
        <f t="shared" si="4"/>
        <v>UP</v>
      </c>
      <c r="Q45">
        <f t="shared" si="5"/>
        <v>1.3000000000000114</v>
      </c>
      <c r="R45">
        <f t="shared" si="6"/>
        <v>6.8000000000000114</v>
      </c>
      <c r="S45">
        <f t="shared" si="7"/>
        <v>0.19117647058823664</v>
      </c>
      <c r="T45" t="str">
        <f t="shared" si="8"/>
        <v>DOWN</v>
      </c>
      <c r="U45" t="str">
        <f t="shared" si="9"/>
        <v>No T+M+I</v>
      </c>
      <c r="V45">
        <v>223.19534979892356</v>
      </c>
      <c r="W45">
        <v>224.80880966389103</v>
      </c>
      <c r="X45">
        <f t="shared" si="10"/>
        <v>-1.6134598649674672</v>
      </c>
      <c r="Y45">
        <v>-2.1805862916074208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229.6</v>
      </c>
      <c r="D46">
        <v>229.6</v>
      </c>
      <c r="E46">
        <v>223.7</v>
      </c>
      <c r="F46">
        <v>224</v>
      </c>
      <c r="G46">
        <f>_xll.TA_TYPPRICE(D46,E46,F46)</f>
        <v>225.76666666666665</v>
      </c>
      <c r="H46">
        <v>225.55296967072846</v>
      </c>
      <c r="I46" t="str">
        <f t="shared" si="0"/>
        <v>DOWN</v>
      </c>
      <c r="J46">
        <v>227.25949119448742</v>
      </c>
      <c r="K46">
        <v>220.341821313748</v>
      </c>
      <c r="L46" t="str">
        <f t="shared" si="1"/>
        <v>No Confirmation</v>
      </c>
      <c r="M46" t="str">
        <f t="shared" si="2"/>
        <v>No Trend</v>
      </c>
      <c r="N46">
        <v>53.046238171067507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5.9000000000000057</v>
      </c>
      <c r="S46">
        <f t="shared" si="7"/>
        <v>5.0847457627120521E-2</v>
      </c>
      <c r="T46" t="str">
        <f t="shared" si="8"/>
        <v>DOWN</v>
      </c>
      <c r="U46" t="str">
        <f t="shared" si="9"/>
        <v>No T+M+I</v>
      </c>
      <c r="V46">
        <v>223.3191421375507</v>
      </c>
      <c r="W46">
        <v>224.74889783693612</v>
      </c>
      <c r="X46">
        <f t="shared" si="10"/>
        <v>-1.4297556993854244</v>
      </c>
      <c r="Y46">
        <v>-2.0304201731630216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224</v>
      </c>
      <c r="D47">
        <v>229.85</v>
      </c>
      <c r="E47">
        <v>221.1</v>
      </c>
      <c r="F47">
        <v>225</v>
      </c>
      <c r="G47">
        <f>_xll.TA_TYPPRICE(D47,E47,F47)</f>
        <v>225.31666666666669</v>
      </c>
      <c r="H47">
        <v>225.43481816869757</v>
      </c>
      <c r="I47" t="str">
        <f t="shared" si="0"/>
        <v>DOWN</v>
      </c>
      <c r="J47">
        <v>227.83515981793465</v>
      </c>
      <c r="K47">
        <v>220.51030546624844</v>
      </c>
      <c r="L47" t="str">
        <f t="shared" si="1"/>
        <v>No Confirmation</v>
      </c>
      <c r="M47" t="str">
        <f t="shared" si="2"/>
        <v>No Trend</v>
      </c>
      <c r="N47">
        <v>56.889715112101328</v>
      </c>
      <c r="O47" t="str">
        <f t="shared" si="3"/>
        <v>No Momentum</v>
      </c>
      <c r="P47" t="str">
        <f t="shared" si="4"/>
        <v>No Trend + Momentum</v>
      </c>
      <c r="Q47">
        <f t="shared" si="5"/>
        <v>3.9000000000000057</v>
      </c>
      <c r="R47">
        <f t="shared" si="6"/>
        <v>8.75</v>
      </c>
      <c r="S47">
        <f t="shared" si="7"/>
        <v>0.44571428571428634</v>
      </c>
      <c r="T47" t="str">
        <f t="shared" si="8"/>
        <v>No Indication</v>
      </c>
      <c r="U47" t="str">
        <f t="shared" si="9"/>
        <v>No T+M+I</v>
      </c>
      <c r="V47">
        <v>223.57773565485058</v>
      </c>
      <c r="W47">
        <v>224.76749799716308</v>
      </c>
      <c r="X47">
        <f t="shared" si="10"/>
        <v>-1.1897623423124912</v>
      </c>
      <c r="Y47">
        <v>-1.8622886069929154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227.9</v>
      </c>
      <c r="D48">
        <v>231.45</v>
      </c>
      <c r="E48">
        <v>223.95</v>
      </c>
      <c r="F48">
        <v>227</v>
      </c>
      <c r="G48">
        <f>_xll.TA_TYPPRICE(D48,E48,F48)</f>
        <v>227.46666666666667</v>
      </c>
      <c r="H48">
        <v>226.45074241768214</v>
      </c>
      <c r="I48" t="str">
        <f t="shared" si="0"/>
        <v>UP</v>
      </c>
      <c r="J48">
        <v>228.63845763617138</v>
      </c>
      <c r="K48">
        <v>221.27468202930433</v>
      </c>
      <c r="L48" t="str">
        <f t="shared" si="1"/>
        <v>No Confirmation</v>
      </c>
      <c r="M48" t="str">
        <f t="shared" si="2"/>
        <v>No Trend</v>
      </c>
      <c r="N48">
        <v>64.213185614119482</v>
      </c>
      <c r="O48" t="str">
        <f t="shared" si="3"/>
        <v>UP</v>
      </c>
      <c r="P48" t="str">
        <f t="shared" si="4"/>
        <v>No Trend + Momentum</v>
      </c>
      <c r="Q48">
        <f t="shared" si="5"/>
        <v>3.0500000000000114</v>
      </c>
      <c r="R48">
        <f t="shared" si="6"/>
        <v>7.5</v>
      </c>
      <c r="S48">
        <f t="shared" si="7"/>
        <v>0.40666666666666818</v>
      </c>
      <c r="T48" t="str">
        <f t="shared" si="8"/>
        <v>No Indication</v>
      </c>
      <c r="U48" t="str">
        <f t="shared" si="9"/>
        <v>No T+M+I</v>
      </c>
      <c r="V48">
        <v>224.10423786179666</v>
      </c>
      <c r="W48">
        <v>224.93286851589173</v>
      </c>
      <c r="X48">
        <f t="shared" si="10"/>
        <v>-0.82863065409506476</v>
      </c>
      <c r="Y48">
        <v>-1.6555570164133453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227</v>
      </c>
      <c r="D49">
        <v>229</v>
      </c>
      <c r="E49">
        <v>224.3</v>
      </c>
      <c r="F49">
        <v>226</v>
      </c>
      <c r="G49">
        <f>_xll.TA_TYPPRICE(D49,E49,F49)</f>
        <v>226.43333333333331</v>
      </c>
      <c r="H49">
        <v>226.44203787550771</v>
      </c>
      <c r="I49" t="str">
        <f t="shared" si="0"/>
        <v>DOWN</v>
      </c>
      <c r="J49">
        <v>228.71880038368886</v>
      </c>
      <c r="K49">
        <v>221.94697491168114</v>
      </c>
      <c r="L49" t="str">
        <f t="shared" si="1"/>
        <v>No Confirmation</v>
      </c>
      <c r="M49" t="str">
        <f t="shared" si="2"/>
        <v>No Trend</v>
      </c>
      <c r="N49">
        <v>58.049832733580956</v>
      </c>
      <c r="O49" t="str">
        <f t="shared" si="3"/>
        <v>No Momentum</v>
      </c>
      <c r="P49" t="str">
        <f t="shared" si="4"/>
        <v>No Trend + Momentum</v>
      </c>
      <c r="Q49">
        <f t="shared" si="5"/>
        <v>1.6999999999999886</v>
      </c>
      <c r="R49">
        <f t="shared" si="6"/>
        <v>4.6999999999999886</v>
      </c>
      <c r="S49">
        <f t="shared" si="7"/>
        <v>0.36170212765957294</v>
      </c>
      <c r="T49" t="str">
        <f t="shared" si="8"/>
        <v>No Indication</v>
      </c>
      <c r="U49" t="str">
        <f t="shared" si="9"/>
        <v>No T+M+I</v>
      </c>
      <c r="V49">
        <v>224.39589357536642</v>
      </c>
      <c r="W49">
        <v>225.01191529249235</v>
      </c>
      <c r="X49">
        <f t="shared" si="10"/>
        <v>-0.6160217171259319</v>
      </c>
      <c r="Y49">
        <v>-1.4476499565558627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225.25</v>
      </c>
      <c r="D50">
        <v>227.5</v>
      </c>
      <c r="E50">
        <v>223.1</v>
      </c>
      <c r="F50">
        <v>224</v>
      </c>
      <c r="G50">
        <f>_xll.TA_TYPPRICE(D50,E50,F50)</f>
        <v>224.86666666666667</v>
      </c>
      <c r="H50">
        <v>225.65435227108719</v>
      </c>
      <c r="I50" t="str">
        <f t="shared" si="0"/>
        <v>DOWN</v>
      </c>
      <c r="J50">
        <v>228.44795585398023</v>
      </c>
      <c r="K50">
        <v>222.20320270908533</v>
      </c>
      <c r="L50" t="str">
        <f t="shared" si="1"/>
        <v>No Confirmation</v>
      </c>
      <c r="M50" t="str">
        <f t="shared" si="2"/>
        <v>No Trend</v>
      </c>
      <c r="N50">
        <v>46.816017147881041</v>
      </c>
      <c r="O50" t="str">
        <f t="shared" si="3"/>
        <v>No Momentum</v>
      </c>
      <c r="P50" t="str">
        <f t="shared" si="4"/>
        <v>No Trend + Momentum</v>
      </c>
      <c r="Q50">
        <f t="shared" si="5"/>
        <v>0.90000000000000568</v>
      </c>
      <c r="R50">
        <f t="shared" si="6"/>
        <v>4.4000000000000057</v>
      </c>
      <c r="S50">
        <f t="shared" si="7"/>
        <v>0.20454545454545559</v>
      </c>
      <c r="T50" t="str">
        <f t="shared" si="8"/>
        <v>No Indication</v>
      </c>
      <c r="U50" t="str">
        <f t="shared" si="9"/>
        <v>No T+M+I</v>
      </c>
      <c r="V50">
        <v>224.33498687146388</v>
      </c>
      <c r="W50">
        <v>224.93695860415957</v>
      </c>
      <c r="X50">
        <f t="shared" si="10"/>
        <v>-0.60197173269568793</v>
      </c>
      <c r="Y50">
        <v>-1.2785143117838278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226</v>
      </c>
      <c r="D51">
        <v>227.1</v>
      </c>
      <c r="E51">
        <v>218.35</v>
      </c>
      <c r="F51">
        <v>219</v>
      </c>
      <c r="G51">
        <f>_xll.TA_TYPPRICE(D51,E51,F51)</f>
        <v>221.48333333333335</v>
      </c>
      <c r="H51">
        <v>223.56884280221027</v>
      </c>
      <c r="I51" t="str">
        <f t="shared" si="0"/>
        <v>DOWN</v>
      </c>
      <c r="J51">
        <v>228.14841010865129</v>
      </c>
      <c r="K51">
        <v>221.3469354403997</v>
      </c>
      <c r="L51" t="str">
        <f t="shared" si="1"/>
        <v>DOWN</v>
      </c>
      <c r="M51" t="str">
        <f t="shared" si="2"/>
        <v>DOWN</v>
      </c>
      <c r="N51">
        <v>29.173390479817158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8.75</v>
      </c>
      <c r="S51">
        <f t="shared" si="7"/>
        <v>7.4285714285714941E-2</v>
      </c>
      <c r="T51" t="str">
        <f t="shared" si="8"/>
        <v>DOWN</v>
      </c>
      <c r="U51" t="str">
        <f t="shared" si="9"/>
        <v>DOWN</v>
      </c>
      <c r="V51">
        <v>223.51421966046945</v>
      </c>
      <c r="W51">
        <v>224.49718389274034</v>
      </c>
      <c r="X51">
        <f t="shared" si="10"/>
        <v>-0.98296423227088781</v>
      </c>
      <c r="Y51">
        <v>-1.2194042958812399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219.25</v>
      </c>
      <c r="D52">
        <v>223.9</v>
      </c>
      <c r="E52">
        <v>219.25</v>
      </c>
      <c r="F52">
        <v>222</v>
      </c>
      <c r="G52">
        <f>_xll.TA_TYPPRICE(D52,E52,F52)</f>
        <v>221.71666666666667</v>
      </c>
      <c r="H52">
        <v>222.64275473443848</v>
      </c>
      <c r="I52" t="str">
        <f t="shared" si="0"/>
        <v>DOWN</v>
      </c>
      <c r="J52">
        <v>227.20431897339546</v>
      </c>
      <c r="K52">
        <v>220.88094978697754</v>
      </c>
      <c r="L52" t="str">
        <f t="shared" si="1"/>
        <v>No Confirmation</v>
      </c>
      <c r="M52" t="str">
        <f t="shared" si="2"/>
        <v>No Trend</v>
      </c>
      <c r="N52">
        <v>44.780501008312363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4.6500000000000057</v>
      </c>
      <c r="S52">
        <f t="shared" si="7"/>
        <v>0.59139784946236484</v>
      </c>
      <c r="T52" t="str">
        <f t="shared" si="8"/>
        <v>No Indication</v>
      </c>
      <c r="U52" t="str">
        <f t="shared" si="9"/>
        <v>No T+M+I</v>
      </c>
      <c r="V52">
        <v>223.28126278962799</v>
      </c>
      <c r="W52">
        <v>224.31220730809289</v>
      </c>
      <c r="X52">
        <f t="shared" si="10"/>
        <v>-1.0309445184649064</v>
      </c>
      <c r="Y52">
        <v>-1.1817123403979732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222</v>
      </c>
      <c r="D53">
        <v>225.15</v>
      </c>
      <c r="E53">
        <v>219.85</v>
      </c>
      <c r="F53">
        <v>221</v>
      </c>
      <c r="G53">
        <f>_xll.TA_TYPPRICE(D53,E53,F53)</f>
        <v>222</v>
      </c>
      <c r="H53">
        <v>222.32137736721924</v>
      </c>
      <c r="I53" t="str">
        <f t="shared" si="0"/>
        <v>DOWN</v>
      </c>
      <c r="J53">
        <v>226.74780364597424</v>
      </c>
      <c r="K53">
        <v>220.65184983431587</v>
      </c>
      <c r="L53" t="str">
        <f t="shared" si="1"/>
        <v>No Confirmation</v>
      </c>
      <c r="M53" t="str">
        <f t="shared" si="2"/>
        <v>No Trend</v>
      </c>
      <c r="N53">
        <v>41.014723955466835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5.3000000000000114</v>
      </c>
      <c r="S53">
        <f t="shared" si="7"/>
        <v>0.21698113207547232</v>
      </c>
      <c r="T53" t="str">
        <f t="shared" si="8"/>
        <v>No Indication</v>
      </c>
      <c r="U53" t="str">
        <f t="shared" si="9"/>
        <v>No T+M+I</v>
      </c>
      <c r="V53">
        <v>222.93029928353138</v>
      </c>
      <c r="W53">
        <v>224.06685861860453</v>
      </c>
      <c r="X53">
        <f t="shared" si="10"/>
        <v>-1.1365593350731444</v>
      </c>
      <c r="Y53">
        <v>-1.1726817393330076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219.25</v>
      </c>
      <c r="D54">
        <v>222.8</v>
      </c>
      <c r="E54">
        <v>215.2</v>
      </c>
      <c r="F54">
        <v>217</v>
      </c>
      <c r="G54">
        <f>_xll.TA_TYPPRICE(D54,E54,F54)</f>
        <v>218.33333333333334</v>
      </c>
      <c r="H54">
        <v>220.32735535027629</v>
      </c>
      <c r="I54" t="str">
        <f t="shared" si="0"/>
        <v>DOWN</v>
      </c>
      <c r="J54">
        <v>225.87051394686887</v>
      </c>
      <c r="K54">
        <v>219.44032764891233</v>
      </c>
      <c r="L54" t="str">
        <f t="shared" si="1"/>
        <v>DOWN</v>
      </c>
      <c r="M54" t="str">
        <f t="shared" si="2"/>
        <v>DOWN</v>
      </c>
      <c r="N54">
        <v>28.874038802608577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7.6000000000000227</v>
      </c>
      <c r="S54">
        <f t="shared" si="7"/>
        <v>0.23684210526315869</v>
      </c>
      <c r="T54" t="str">
        <f t="shared" si="8"/>
        <v>No Indication</v>
      </c>
      <c r="U54" t="str">
        <f t="shared" si="9"/>
        <v>No T+M+I</v>
      </c>
      <c r="V54">
        <v>222.01794554760349</v>
      </c>
      <c r="W54">
        <v>223.54338760981901</v>
      </c>
      <c r="X54">
        <f t="shared" si="10"/>
        <v>-1.525442062215518</v>
      </c>
      <c r="Y54">
        <v>-1.2432338039095097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219.4</v>
      </c>
      <c r="D55">
        <v>219.4</v>
      </c>
      <c r="E55">
        <v>213.45</v>
      </c>
      <c r="F55">
        <v>215</v>
      </c>
      <c r="G55">
        <f>_xll.TA_TYPPRICE(D55,E55,F55)</f>
        <v>215.95000000000002</v>
      </c>
      <c r="H55">
        <v>218.13867767513815</v>
      </c>
      <c r="I55" t="str">
        <f t="shared" si="0"/>
        <v>DOWN</v>
      </c>
      <c r="J55">
        <v>224.43262195867578</v>
      </c>
      <c r="K55">
        <v>218.10914372693182</v>
      </c>
      <c r="L55" t="str">
        <f t="shared" si="1"/>
        <v>DOWN</v>
      </c>
      <c r="M55" t="str">
        <f t="shared" si="2"/>
        <v>DOWN</v>
      </c>
      <c r="N55">
        <v>24.366175053161761</v>
      </c>
      <c r="O55" t="str">
        <f t="shared" si="3"/>
        <v>DOWN</v>
      </c>
      <c r="P55" t="str">
        <f t="shared" si="4"/>
        <v>DOWN</v>
      </c>
      <c r="Q55">
        <f t="shared" si="5"/>
        <v>1.5500000000000114</v>
      </c>
      <c r="R55">
        <f t="shared" si="6"/>
        <v>5.9500000000000171</v>
      </c>
      <c r="S55">
        <f t="shared" si="7"/>
        <v>0.26050420168067345</v>
      </c>
      <c r="T55" t="str">
        <f t="shared" si="8"/>
        <v>No Indication</v>
      </c>
      <c r="U55" t="str">
        <f t="shared" si="9"/>
        <v>No T+M+I</v>
      </c>
      <c r="V55">
        <v>220.93826161720295</v>
      </c>
      <c r="W55">
        <v>222.91054408316575</v>
      </c>
      <c r="X55">
        <f t="shared" si="10"/>
        <v>-1.9722824659627918</v>
      </c>
      <c r="Y55">
        <v>-1.3890435363201661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214.95</v>
      </c>
      <c r="D56">
        <v>214.95</v>
      </c>
      <c r="E56">
        <v>201.65</v>
      </c>
      <c r="F56">
        <v>208</v>
      </c>
      <c r="G56">
        <f>_xll.TA_TYPPRICE(D56,E56,F56)</f>
        <v>208.20000000000002</v>
      </c>
      <c r="H56">
        <v>213.16933883756909</v>
      </c>
      <c r="I56" t="str">
        <f t="shared" si="0"/>
        <v>DOWN</v>
      </c>
      <c r="J56">
        <v>222.32537263452559</v>
      </c>
      <c r="K56">
        <v>214.4515562320581</v>
      </c>
      <c r="L56" t="str">
        <f t="shared" si="1"/>
        <v>DOWN</v>
      </c>
      <c r="M56" t="str">
        <f t="shared" si="2"/>
        <v>DOWN</v>
      </c>
      <c r="N56">
        <v>14.477543695493209</v>
      </c>
      <c r="O56" t="str">
        <f t="shared" si="3"/>
        <v>DOWN</v>
      </c>
      <c r="P56" t="str">
        <f t="shared" si="4"/>
        <v>DOWN</v>
      </c>
      <c r="Q56">
        <f t="shared" si="5"/>
        <v>6.3499999999999943</v>
      </c>
      <c r="R56">
        <f t="shared" si="6"/>
        <v>13.299999999999983</v>
      </c>
      <c r="S56">
        <f t="shared" si="7"/>
        <v>0.47744360902255656</v>
      </c>
      <c r="T56" t="str">
        <f t="shared" si="8"/>
        <v>No Indication</v>
      </c>
      <c r="U56" t="str">
        <f t="shared" si="9"/>
        <v>No T+M+I</v>
      </c>
      <c r="V56">
        <v>218.94775982994096</v>
      </c>
      <c r="W56">
        <v>221.80605933626458</v>
      </c>
      <c r="X56">
        <f t="shared" si="10"/>
        <v>-2.8582995063236183</v>
      </c>
      <c r="Y56">
        <v>-1.6828947303208566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211.1</v>
      </c>
      <c r="D57">
        <v>213</v>
      </c>
      <c r="E57">
        <v>201.7</v>
      </c>
      <c r="F57">
        <v>204</v>
      </c>
      <c r="G57">
        <f>_xll.TA_TYPPRICE(D57,E57,F57)</f>
        <v>206.23333333333335</v>
      </c>
      <c r="H57">
        <v>209.7013360854512</v>
      </c>
      <c r="I57" t="str">
        <f t="shared" si="0"/>
        <v>DOWN</v>
      </c>
      <c r="J57">
        <v>220.25306760463101</v>
      </c>
      <c r="K57">
        <v>211.61787706937852</v>
      </c>
      <c r="L57" t="str">
        <f t="shared" si="1"/>
        <v>DOWN</v>
      </c>
      <c r="M57" t="str">
        <f t="shared" si="2"/>
        <v>DOWN</v>
      </c>
      <c r="N57">
        <v>11.223931432898796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11.300000000000011</v>
      </c>
      <c r="S57">
        <f t="shared" si="7"/>
        <v>0.20353982300885035</v>
      </c>
      <c r="T57" t="str">
        <f t="shared" si="8"/>
        <v>No Indication</v>
      </c>
      <c r="U57" t="str">
        <f t="shared" si="9"/>
        <v>No T+M+I</v>
      </c>
      <c r="V57">
        <v>216.64810447148849</v>
      </c>
      <c r="W57">
        <v>220.48709197802276</v>
      </c>
      <c r="X57">
        <f t="shared" si="10"/>
        <v>-3.8389875065342665</v>
      </c>
      <c r="Y57">
        <v>-2.1141132855635387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203.7</v>
      </c>
      <c r="D58">
        <v>207.95</v>
      </c>
      <c r="E58">
        <v>203.15</v>
      </c>
      <c r="F58">
        <v>206</v>
      </c>
      <c r="G58">
        <f>_xll.TA_TYPPRICE(D58,E58,F58)</f>
        <v>205.70000000000002</v>
      </c>
      <c r="H58">
        <v>207.70066804272562</v>
      </c>
      <c r="I58" t="str">
        <f t="shared" si="0"/>
        <v>DOWN</v>
      </c>
      <c r="J58">
        <v>217.51905258137967</v>
      </c>
      <c r="K58">
        <v>209.73612660951662</v>
      </c>
      <c r="L58" t="str">
        <f t="shared" si="1"/>
        <v>DOWN</v>
      </c>
      <c r="M58" t="str">
        <f t="shared" si="2"/>
        <v>DOWN</v>
      </c>
      <c r="N58">
        <v>22.157627409603052</v>
      </c>
      <c r="O58" t="str">
        <f t="shared" si="3"/>
        <v>DOWN</v>
      </c>
      <c r="P58" t="str">
        <f t="shared" si="4"/>
        <v>DOWN</v>
      </c>
      <c r="Q58">
        <f t="shared" si="5"/>
        <v>2.8499999999999943</v>
      </c>
      <c r="R58">
        <f t="shared" si="6"/>
        <v>4.7999999999999829</v>
      </c>
      <c r="S58">
        <f t="shared" si="7"/>
        <v>0.59375000000000089</v>
      </c>
      <c r="T58" t="str">
        <f t="shared" si="8"/>
        <v>No Indication</v>
      </c>
      <c r="U58" t="str">
        <f t="shared" si="9"/>
        <v>No T+M+I</v>
      </c>
      <c r="V58">
        <v>215.00993455279794</v>
      </c>
      <c r="W58">
        <v>219.41397405372479</v>
      </c>
      <c r="X58">
        <f t="shared" si="10"/>
        <v>-4.4040395009268423</v>
      </c>
      <c r="Y58">
        <v>-2.5720985286361993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207.4</v>
      </c>
      <c r="D59">
        <v>210</v>
      </c>
      <c r="E59">
        <v>200.05</v>
      </c>
      <c r="F59">
        <v>204</v>
      </c>
      <c r="G59">
        <f>_xll.TA_TYPPRICE(D59,E59,F59)</f>
        <v>204.68333333333331</v>
      </c>
      <c r="H59">
        <v>206.19200068802945</v>
      </c>
      <c r="I59" t="str">
        <f t="shared" si="0"/>
        <v>DOWN</v>
      </c>
      <c r="J59">
        <v>215.84815200773974</v>
      </c>
      <c r="K59">
        <v>207.58365402962403</v>
      </c>
      <c r="L59" t="str">
        <f t="shared" si="1"/>
        <v>DOWN</v>
      </c>
      <c r="M59" t="str">
        <f t="shared" si="2"/>
        <v>DOWN</v>
      </c>
      <c r="N59">
        <v>19.201540661435953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9.9499999999999886</v>
      </c>
      <c r="S59">
        <f t="shared" si="7"/>
        <v>0.39698492462311491</v>
      </c>
      <c r="T59" t="str">
        <f t="shared" si="8"/>
        <v>No Indication</v>
      </c>
      <c r="U59" t="str">
        <f t="shared" si="9"/>
        <v>No T+M+I</v>
      </c>
      <c r="V59">
        <v>213.31609846775211</v>
      </c>
      <c r="W59">
        <v>218.27219819789332</v>
      </c>
      <c r="X59">
        <f t="shared" si="10"/>
        <v>-4.9560997301412044</v>
      </c>
      <c r="Y59">
        <v>-3.0488987689372005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205.8</v>
      </c>
      <c r="D60">
        <v>209.4</v>
      </c>
      <c r="E60">
        <v>204.2</v>
      </c>
      <c r="F60">
        <v>206</v>
      </c>
      <c r="G60">
        <f>_xll.TA_TYPPRICE(D60,E60,F60)</f>
        <v>206.53333333333333</v>
      </c>
      <c r="H60">
        <v>206.36266701068138</v>
      </c>
      <c r="I60" t="str">
        <f t="shared" si="0"/>
        <v>DOWN</v>
      </c>
      <c r="J60">
        <v>214.41522933935315</v>
      </c>
      <c r="K60">
        <v>206.83173091192981</v>
      </c>
      <c r="L60" t="str">
        <f t="shared" si="1"/>
        <v>DOWN</v>
      </c>
      <c r="M60" t="str">
        <f t="shared" si="2"/>
        <v>DOWN</v>
      </c>
      <c r="N60">
        <v>30.749992262302932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5.2000000000000171</v>
      </c>
      <c r="S60">
        <f t="shared" si="7"/>
        <v>0.3461538461538472</v>
      </c>
      <c r="T60" t="str">
        <f t="shared" si="8"/>
        <v>No Indication</v>
      </c>
      <c r="U60" t="str">
        <f t="shared" si="9"/>
        <v>No T+M+I</v>
      </c>
      <c r="V60">
        <v>212.19054485732872</v>
      </c>
      <c r="W60">
        <v>217.36314647953085</v>
      </c>
      <c r="X60">
        <f t="shared" si="10"/>
        <v>-5.1726016222021372</v>
      </c>
      <c r="Y60">
        <v>-3.4736393395901879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207</v>
      </c>
      <c r="D61">
        <v>207.4</v>
      </c>
      <c r="E61">
        <v>203.55</v>
      </c>
      <c r="F61">
        <v>204</v>
      </c>
      <c r="G61">
        <f>_xll.TA_TYPPRICE(D61,E61,F61)</f>
        <v>204.98333333333335</v>
      </c>
      <c r="H61">
        <v>205.67300017200736</v>
      </c>
      <c r="I61" t="str">
        <f t="shared" si="0"/>
        <v>DOWN</v>
      </c>
      <c r="J61">
        <v>212.85628948616355</v>
      </c>
      <c r="K61">
        <v>206.10245737594542</v>
      </c>
      <c r="L61" t="str">
        <f t="shared" si="1"/>
        <v>DOWN</v>
      </c>
      <c r="M61" t="str">
        <f t="shared" si="2"/>
        <v>DOWN</v>
      </c>
      <c r="N61">
        <v>26.088911287107408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3.8499999999999943</v>
      </c>
      <c r="S61">
        <f t="shared" si="7"/>
        <v>0.1168831168831141</v>
      </c>
      <c r="T61" t="str">
        <f t="shared" si="8"/>
        <v>DOWN</v>
      </c>
      <c r="U61" t="str">
        <f t="shared" si="9"/>
        <v>DOWN</v>
      </c>
      <c r="V61">
        <v>210.93046103312429</v>
      </c>
      <c r="W61">
        <v>216.37328377734337</v>
      </c>
      <c r="X61">
        <f t="shared" si="10"/>
        <v>-5.442822744219086</v>
      </c>
      <c r="Y61">
        <v>-3.8674760205159675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206.95000000000002</v>
      </c>
      <c r="AE61">
        <f t="shared" si="16"/>
        <v>205.95000000000002</v>
      </c>
      <c r="AF61">
        <f t="shared" si="17"/>
        <v>205.5</v>
      </c>
      <c r="AG61">
        <f t="shared" si="18"/>
        <v>205</v>
      </c>
    </row>
    <row r="62" spans="1:34" x14ac:dyDescent="0.25">
      <c r="A62" t="s">
        <v>5</v>
      </c>
      <c r="B62" s="1">
        <v>42942</v>
      </c>
      <c r="C62">
        <v>204.25</v>
      </c>
      <c r="D62">
        <v>208</v>
      </c>
      <c r="E62">
        <v>203.15</v>
      </c>
      <c r="F62">
        <v>206</v>
      </c>
      <c r="G62">
        <f>_xll.TA_TYPPRICE(D62,E62,F62)</f>
        <v>205.71666666666667</v>
      </c>
      <c r="H62">
        <v>205.69483341933702</v>
      </c>
      <c r="I62" t="str">
        <f t="shared" si="0"/>
        <v>UP</v>
      </c>
      <c r="J62">
        <v>211.77711404479388</v>
      </c>
      <c r="K62">
        <v>205.44635573684644</v>
      </c>
      <c r="L62" t="str">
        <f t="shared" si="1"/>
        <v>No Confirmation</v>
      </c>
      <c r="M62" t="str">
        <f t="shared" si="2"/>
        <v>No Trend</v>
      </c>
      <c r="N62">
        <v>37.862421726710579</v>
      </c>
      <c r="O62" t="str">
        <f t="shared" si="3"/>
        <v>DOWN</v>
      </c>
      <c r="P62" t="str">
        <f t="shared" si="4"/>
        <v>No Trend + Momentum</v>
      </c>
      <c r="Q62">
        <f t="shared" si="5"/>
        <v>2.8499999999999943</v>
      </c>
      <c r="R62">
        <f t="shared" si="6"/>
        <v>4.8499999999999943</v>
      </c>
      <c r="S62">
        <f t="shared" si="7"/>
        <v>0.58762886597938091</v>
      </c>
      <c r="T62" t="str">
        <f t="shared" si="8"/>
        <v>No Indication</v>
      </c>
      <c r="U62" t="str">
        <f t="shared" si="9"/>
        <v>No T+M+I</v>
      </c>
      <c r="V62">
        <v>210.17192856648978</v>
      </c>
      <c r="W62">
        <v>215.60489238642904</v>
      </c>
      <c r="X62">
        <f t="shared" si="10"/>
        <v>-5.4329638199392605</v>
      </c>
      <c r="Y62">
        <v>-4.1805735804006261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211.4</v>
      </c>
      <c r="E63">
        <v>203.2</v>
      </c>
      <c r="F63">
        <v>209</v>
      </c>
      <c r="G63">
        <f>_xll.TA_TYPPRICE(D63,E63,F63)</f>
        <v>207.86666666666667</v>
      </c>
      <c r="H63">
        <v>206.78075004300183</v>
      </c>
      <c r="I63" t="str">
        <f t="shared" si="0"/>
        <v>UP</v>
      </c>
      <c r="J63">
        <v>211.69331092372857</v>
      </c>
      <c r="K63">
        <v>204.94716557310278</v>
      </c>
      <c r="L63" t="str">
        <f t="shared" si="1"/>
        <v>No Confirmation</v>
      </c>
      <c r="M63" t="str">
        <f t="shared" si="2"/>
        <v>No Trend</v>
      </c>
      <c r="N63">
        <v>52.153064751255883</v>
      </c>
      <c r="O63" t="str">
        <f t="shared" si="3"/>
        <v>No Momentum</v>
      </c>
      <c r="P63" t="str">
        <f t="shared" si="4"/>
        <v>No Trend + Momentum</v>
      </c>
      <c r="Q63">
        <f t="shared" si="5"/>
        <v>5.8000000000000114</v>
      </c>
      <c r="R63">
        <f t="shared" si="6"/>
        <v>8.2000000000000171</v>
      </c>
      <c r="S63">
        <f t="shared" si="7"/>
        <v>0.70731707317073167</v>
      </c>
      <c r="T63" t="str">
        <f t="shared" si="8"/>
        <v>No Indication</v>
      </c>
      <c r="U63" t="str">
        <f t="shared" si="9"/>
        <v>No T+M+I</v>
      </c>
      <c r="V63">
        <v>209.9916318639529</v>
      </c>
      <c r="W63">
        <v>215.11564109854541</v>
      </c>
      <c r="X63">
        <f t="shared" si="10"/>
        <v>-5.1240092345925063</v>
      </c>
      <c r="Y63">
        <v>-4.3692607112390025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</v>
      </c>
      <c r="D64">
        <v>211</v>
      </c>
      <c r="E64">
        <v>204.85</v>
      </c>
      <c r="F64">
        <v>208.95</v>
      </c>
      <c r="G64">
        <f>_xll.TA_TYPPRICE(D64,E64,F64)</f>
        <v>208.26666666666665</v>
      </c>
      <c r="H64">
        <v>207.52370835483424</v>
      </c>
      <c r="I64" t="str">
        <f t="shared" si="0"/>
        <v>UP</v>
      </c>
      <c r="J64">
        <v>211.53924182956666</v>
      </c>
      <c r="K64">
        <v>204.9255732235244</v>
      </c>
      <c r="L64" t="str">
        <f t="shared" si="1"/>
        <v>No Confirmation</v>
      </c>
      <c r="M64" t="str">
        <f t="shared" si="2"/>
        <v>No Trend</v>
      </c>
      <c r="N64">
        <v>51.904373695955123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4.0999999999999943</v>
      </c>
      <c r="R64">
        <f t="shared" si="6"/>
        <v>6.1500000000000057</v>
      </c>
      <c r="S64">
        <f t="shared" si="7"/>
        <v>0.66666666666666508</v>
      </c>
      <c r="T64" t="str">
        <f t="shared" si="8"/>
        <v>No Indication</v>
      </c>
      <c r="U64" t="str">
        <f t="shared" si="9"/>
        <v>No T+M+I</v>
      </c>
      <c r="V64">
        <v>209.83138080796016</v>
      </c>
      <c r="W64">
        <v>214.65892694309761</v>
      </c>
      <c r="X64">
        <f t="shared" si="10"/>
        <v>-4.8275461351374531</v>
      </c>
      <c r="Y64">
        <v>-4.460917796018693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210.8</v>
      </c>
      <c r="D65">
        <v>219</v>
      </c>
      <c r="E65">
        <v>209.4</v>
      </c>
      <c r="F65">
        <v>218.5</v>
      </c>
      <c r="G65">
        <f>_xll.TA_TYPPRICE(D65,E65,F65)</f>
        <v>215.63333333333333</v>
      </c>
      <c r="H65">
        <v>211.57852084408378</v>
      </c>
      <c r="I65" t="str">
        <f t="shared" si="0"/>
        <v>UP</v>
      </c>
      <c r="J65">
        <v>213.19718808966297</v>
      </c>
      <c r="K65">
        <v>205.91989028496343</v>
      </c>
      <c r="L65" t="str">
        <f t="shared" si="1"/>
        <v>UP</v>
      </c>
      <c r="M65" t="str">
        <f t="shared" si="2"/>
        <v>UP</v>
      </c>
      <c r="N65">
        <v>77.509386936023773</v>
      </c>
      <c r="O65" t="str">
        <f t="shared" si="3"/>
        <v>UP</v>
      </c>
      <c r="P65" t="str">
        <f t="shared" si="4"/>
        <v>UP</v>
      </c>
      <c r="Q65">
        <f t="shared" si="5"/>
        <v>9.0999999999999943</v>
      </c>
      <c r="R65">
        <f t="shared" si="6"/>
        <v>9.5999999999999943</v>
      </c>
      <c r="S65">
        <f t="shared" si="7"/>
        <v>0.94791666666666663</v>
      </c>
      <c r="T65" t="str">
        <f t="shared" si="8"/>
        <v>UP</v>
      </c>
      <c r="U65" t="str">
        <f t="shared" si="9"/>
        <v>UP</v>
      </c>
      <c r="V65">
        <v>211.16501452981245</v>
      </c>
      <c r="W65">
        <v>214.94345087323853</v>
      </c>
      <c r="X65">
        <f t="shared" si="10"/>
        <v>-3.7784363434260797</v>
      </c>
      <c r="Y65">
        <v>-4.3244215055001707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</v>
      </c>
      <c r="D66">
        <v>220.5</v>
      </c>
      <c r="E66">
        <v>211.05</v>
      </c>
      <c r="F66">
        <v>216.25</v>
      </c>
      <c r="G66">
        <f>_xll.TA_TYPPRICE(D66,E66,F66)</f>
        <v>215.93333333333331</v>
      </c>
      <c r="H66">
        <v>213.75592708870855</v>
      </c>
      <c r="I66" t="str">
        <f t="shared" si="0"/>
        <v>UP</v>
      </c>
      <c r="J66">
        <v>214.82003518084898</v>
      </c>
      <c r="K66">
        <v>207.05991466608268</v>
      </c>
      <c r="L66" t="str">
        <f t="shared" si="1"/>
        <v>UP</v>
      </c>
      <c r="M66" t="str">
        <f t="shared" si="2"/>
        <v>UP</v>
      </c>
      <c r="N66">
        <v>67.004057365400399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9.4499999999999886</v>
      </c>
      <c r="S66">
        <f t="shared" si="7"/>
        <v>0.55026455026454968</v>
      </c>
      <c r="T66" t="str">
        <f t="shared" si="8"/>
        <v>No Indication</v>
      </c>
      <c r="U66" t="str">
        <f t="shared" si="9"/>
        <v>No T+M+I</v>
      </c>
      <c r="V66">
        <v>211.94731998676437</v>
      </c>
      <c r="W66">
        <v>215.04023229003568</v>
      </c>
      <c r="X66">
        <f t="shared" si="10"/>
        <v>-3.0929123032713051</v>
      </c>
      <c r="Y66">
        <v>-4.0781196650543974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216</v>
      </c>
      <c r="D67">
        <v>219.75</v>
      </c>
      <c r="E67">
        <v>212.15</v>
      </c>
      <c r="F67">
        <v>215</v>
      </c>
      <c r="G67">
        <f>_xll.TA_TYPPRICE(D67,E67,F67)</f>
        <v>215.63333333333333</v>
      </c>
      <c r="H67">
        <v>214.69463021102092</v>
      </c>
      <c r="I67" t="str">
        <f t="shared" ref="I67:I104" si="20">IF(F67&gt;H67,"UP","DOWN")</f>
        <v>UP</v>
      </c>
      <c r="J67">
        <v>215.9155829184381</v>
      </c>
      <c r="K67">
        <v>208.19104474028651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61.240002726197019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2.8499999999999943</v>
      </c>
      <c r="R67">
        <f t="shared" ref="R67:R104" si="26">D67-E67</f>
        <v>7.5999999999999943</v>
      </c>
      <c r="S67">
        <f t="shared" ref="S67:S104" si="27">Q67/R67</f>
        <v>0.37499999999999956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212.41696306572371</v>
      </c>
      <c r="W67">
        <v>215.03725212040339</v>
      </c>
      <c r="X67">
        <f t="shared" ref="X67:X104" si="30">V67-W67</f>
        <v>-2.620289054679688</v>
      </c>
      <c r="Y67">
        <v>-3.7865535429794557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213.05</v>
      </c>
      <c r="D68">
        <v>215.8</v>
      </c>
      <c r="E68">
        <v>213.05</v>
      </c>
      <c r="F68">
        <v>214.55</v>
      </c>
      <c r="G68">
        <f>_xll.TA_TYPPRICE(D68,E68,F68)</f>
        <v>214.4666666666667</v>
      </c>
      <c r="H68">
        <v>214.58064843884381</v>
      </c>
      <c r="I68" t="str">
        <f t="shared" si="20"/>
        <v>DOWN</v>
      </c>
      <c r="J68">
        <v>215.88989782545187</v>
      </c>
      <c r="K68">
        <v>209.27081257577839</v>
      </c>
      <c r="L68" t="str">
        <f t="shared" si="21"/>
        <v>No Confirmation</v>
      </c>
      <c r="M68" t="str">
        <f t="shared" si="22"/>
        <v>No Trend</v>
      </c>
      <c r="N68">
        <v>58.957665672813498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</v>
      </c>
      <c r="R68">
        <f t="shared" si="26"/>
        <v>2.75</v>
      </c>
      <c r="S68">
        <f t="shared" si="27"/>
        <v>0.54545454545454541</v>
      </c>
      <c r="T68" t="str">
        <f t="shared" si="28"/>
        <v>No Indication</v>
      </c>
      <c r="U68" t="str">
        <f t="shared" si="29"/>
        <v>No T+M+I</v>
      </c>
      <c r="V68">
        <v>212.74512259407391</v>
      </c>
      <c r="W68">
        <v>215.00115937074389</v>
      </c>
      <c r="X68">
        <f t="shared" si="30"/>
        <v>-2.2560367766699869</v>
      </c>
      <c r="Y68">
        <v>-3.4804501897175619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213.2</v>
      </c>
      <c r="D69">
        <v>217.6</v>
      </c>
      <c r="E69">
        <v>211.1</v>
      </c>
      <c r="F69">
        <v>216.25</v>
      </c>
      <c r="G69">
        <f>_xll.TA_TYPPRICE(D69,E69,F69)</f>
        <v>214.98333333333335</v>
      </c>
      <c r="H69">
        <v>214.78199088608858</v>
      </c>
      <c r="I69" t="str">
        <f t="shared" si="20"/>
        <v>UP</v>
      </c>
      <c r="J69">
        <v>216.269920530907</v>
      </c>
      <c r="K69">
        <v>209.67729867004985</v>
      </c>
      <c r="L69" t="str">
        <f t="shared" si="21"/>
        <v>No Confirmation</v>
      </c>
      <c r="M69" t="str">
        <f t="shared" si="22"/>
        <v>No Trend</v>
      </c>
      <c r="N69">
        <v>65.099795260150145</v>
      </c>
      <c r="O69" t="str">
        <f t="shared" si="23"/>
        <v>UP</v>
      </c>
      <c r="P69" t="str">
        <f t="shared" si="24"/>
        <v>No Trend + Momentum</v>
      </c>
      <c r="Q69">
        <f t="shared" si="25"/>
        <v>5.1500000000000057</v>
      </c>
      <c r="R69">
        <f t="shared" si="26"/>
        <v>6.5</v>
      </c>
      <c r="S69">
        <f t="shared" si="27"/>
        <v>0.79230769230769316</v>
      </c>
      <c r="T69" t="str">
        <f t="shared" si="28"/>
        <v>No Indication</v>
      </c>
      <c r="U69" t="str">
        <f t="shared" si="29"/>
        <v>No T+M+I</v>
      </c>
      <c r="V69">
        <v>213.28433450267792</v>
      </c>
      <c r="W69">
        <v>215.09366608402212</v>
      </c>
      <c r="X69">
        <f t="shared" si="30"/>
        <v>-1.8093315813441961</v>
      </c>
      <c r="Y69">
        <v>-3.1462264680428889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216.25</v>
      </c>
      <c r="D70">
        <v>217.85</v>
      </c>
      <c r="E70">
        <v>214.5</v>
      </c>
      <c r="F70">
        <v>215.75</v>
      </c>
      <c r="G70">
        <f>_xll.TA_TYPPRICE(D70,E70,F70)</f>
        <v>216.03333333333333</v>
      </c>
      <c r="H70">
        <v>215.40766210971094</v>
      </c>
      <c r="I70" t="str">
        <f t="shared" si="20"/>
        <v>UP</v>
      </c>
      <c r="J70">
        <v>216.62104930181656</v>
      </c>
      <c r="K70">
        <v>210.74901007670545</v>
      </c>
      <c r="L70" t="str">
        <f t="shared" si="21"/>
        <v>No Confirmation</v>
      </c>
      <c r="M70" t="str">
        <f t="shared" si="22"/>
        <v>No Trend</v>
      </c>
      <c r="N70">
        <v>61.704816346246474</v>
      </c>
      <c r="O70" t="str">
        <f t="shared" si="23"/>
        <v>UP</v>
      </c>
      <c r="P70" t="str">
        <f t="shared" si="24"/>
        <v>No Trend + Momentum</v>
      </c>
      <c r="Q70">
        <f t="shared" si="25"/>
        <v>1.25</v>
      </c>
      <c r="R70">
        <f t="shared" si="26"/>
        <v>3.3499999999999943</v>
      </c>
      <c r="S70">
        <f t="shared" si="27"/>
        <v>0.37313432835820959</v>
      </c>
      <c r="T70" t="str">
        <f t="shared" si="28"/>
        <v>No Indication</v>
      </c>
      <c r="U70" t="str">
        <f t="shared" si="29"/>
        <v>No T+M+I</v>
      </c>
      <c r="V70">
        <v>213.6636676561121</v>
      </c>
      <c r="W70">
        <v>215.14228341113159</v>
      </c>
      <c r="X70">
        <f t="shared" si="30"/>
        <v>-1.4786157550194901</v>
      </c>
      <c r="Y70">
        <v>-2.8127043254382089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215.2</v>
      </c>
      <c r="D71">
        <v>219</v>
      </c>
      <c r="E71">
        <v>213.65</v>
      </c>
      <c r="F71">
        <v>219</v>
      </c>
      <c r="G71">
        <f>_xll.TA_TYPPRICE(D71,E71,F71)</f>
        <v>217.21666666666667</v>
      </c>
      <c r="H71">
        <v>216.31216438818882</v>
      </c>
      <c r="I71" t="str">
        <f t="shared" si="20"/>
        <v>UP</v>
      </c>
      <c r="J71">
        <v>217.14970501252398</v>
      </c>
      <c r="K71">
        <v>211.39367450410424</v>
      </c>
      <c r="L71" t="str">
        <f t="shared" si="21"/>
        <v>UP</v>
      </c>
      <c r="M71" t="str">
        <f t="shared" si="22"/>
        <v>UP</v>
      </c>
      <c r="N71">
        <v>73.102060291540056</v>
      </c>
      <c r="O71" t="str">
        <f t="shared" si="23"/>
        <v>UP</v>
      </c>
      <c r="P71" t="str">
        <f t="shared" si="24"/>
        <v>UP</v>
      </c>
      <c r="Q71">
        <f t="shared" si="25"/>
        <v>5.3499999999999943</v>
      </c>
      <c r="R71">
        <f t="shared" si="26"/>
        <v>5.3499999999999943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214.48464186286409</v>
      </c>
      <c r="W71">
        <v>215.4280401954922</v>
      </c>
      <c r="X71">
        <f t="shared" si="30"/>
        <v>-0.94339833262810657</v>
      </c>
      <c r="Y71">
        <v>-2.4388431268761885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215.05</v>
      </c>
      <c r="D72">
        <v>218.85</v>
      </c>
      <c r="E72">
        <v>214.95</v>
      </c>
      <c r="F72">
        <v>215.5</v>
      </c>
      <c r="G72">
        <f>_xll.TA_TYPPRICE(D72,E72,F72)</f>
        <v>216.43333333333331</v>
      </c>
      <c r="H72">
        <v>216.37274886076108</v>
      </c>
      <c r="I72" t="str">
        <f t="shared" si="20"/>
        <v>DOWN</v>
      </c>
      <c r="J72">
        <v>217.52754834307422</v>
      </c>
      <c r="K72">
        <v>212.18396905874775</v>
      </c>
      <c r="L72" t="str">
        <f t="shared" si="21"/>
        <v>No Confirmation</v>
      </c>
      <c r="M72" t="str">
        <f t="shared" si="22"/>
        <v>No Trend</v>
      </c>
      <c r="N72">
        <v>52.192033068217178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0.55000000000001137</v>
      </c>
      <c r="R72">
        <f t="shared" si="26"/>
        <v>3.9000000000000057</v>
      </c>
      <c r="S72">
        <f t="shared" si="27"/>
        <v>0.14102564102564374</v>
      </c>
      <c r="T72" t="str">
        <f t="shared" si="28"/>
        <v>DOWN</v>
      </c>
      <c r="U72" t="str">
        <f t="shared" si="29"/>
        <v>No T+M+I</v>
      </c>
      <c r="V72">
        <v>214.64085080703885</v>
      </c>
      <c r="W72">
        <v>215.43337055138167</v>
      </c>
      <c r="X72">
        <f t="shared" si="30"/>
        <v>-0.79251974434282602</v>
      </c>
      <c r="Y72">
        <v>-2.1095784503695159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213.9</v>
      </c>
      <c r="D73">
        <v>218</v>
      </c>
      <c r="E73">
        <v>213</v>
      </c>
      <c r="F73">
        <v>216.5</v>
      </c>
      <c r="G73">
        <f>_xll.TA_TYPPRICE(D73,E73,F73)</f>
        <v>215.83333333333334</v>
      </c>
      <c r="H73">
        <v>216.1030410970472</v>
      </c>
      <c r="I73" t="str">
        <f t="shared" si="20"/>
        <v>UP</v>
      </c>
      <c r="J73">
        <v>217.63253760016883</v>
      </c>
      <c r="K73">
        <v>212.36530926791491</v>
      </c>
      <c r="L73" t="str">
        <f t="shared" si="21"/>
        <v>No Confirmation</v>
      </c>
      <c r="M73" t="str">
        <f t="shared" si="22"/>
        <v>No Trend</v>
      </c>
      <c r="N73">
        <v>56.623258771818797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</v>
      </c>
      <c r="R73">
        <f t="shared" si="26"/>
        <v>5</v>
      </c>
      <c r="S73">
        <f t="shared" si="27"/>
        <v>0.7</v>
      </c>
      <c r="T73" t="str">
        <f t="shared" si="28"/>
        <v>No Indication</v>
      </c>
      <c r="U73" t="str">
        <f t="shared" si="29"/>
        <v>No T+M+I</v>
      </c>
      <c r="V73">
        <v>214.92687375980211</v>
      </c>
      <c r="W73">
        <v>215.5123801401682</v>
      </c>
      <c r="X73">
        <f t="shared" si="30"/>
        <v>-0.58550638036609826</v>
      </c>
      <c r="Y73">
        <v>-1.8047640363688324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213</v>
      </c>
      <c r="D74">
        <v>226.9</v>
      </c>
      <c r="E74">
        <v>211.1</v>
      </c>
      <c r="F74">
        <v>226</v>
      </c>
      <c r="G74">
        <f>_xll.TA_TYPPRICE(D74,E74,F74)</f>
        <v>221.33333333333334</v>
      </c>
      <c r="H74">
        <v>218.71818721519026</v>
      </c>
      <c r="I74" t="str">
        <f t="shared" si="20"/>
        <v>UP</v>
      </c>
      <c r="J74">
        <v>219.69197368902022</v>
      </c>
      <c r="K74">
        <v>212.08412943060048</v>
      </c>
      <c r="L74" t="str">
        <f t="shared" si="21"/>
        <v>UP</v>
      </c>
      <c r="M74" t="str">
        <f t="shared" si="22"/>
        <v>UP</v>
      </c>
      <c r="N74">
        <v>79.350999065295994</v>
      </c>
      <c r="O74" t="str">
        <f t="shared" si="23"/>
        <v>UP</v>
      </c>
      <c r="P74" t="str">
        <f t="shared" si="24"/>
        <v>UP</v>
      </c>
      <c r="Q74">
        <f t="shared" si="25"/>
        <v>14.900000000000006</v>
      </c>
      <c r="R74">
        <f t="shared" si="26"/>
        <v>15.800000000000011</v>
      </c>
      <c r="S74">
        <f t="shared" si="27"/>
        <v>0.943037974683544</v>
      </c>
      <c r="T74" t="str">
        <f t="shared" si="28"/>
        <v>UP</v>
      </c>
      <c r="U74" t="str">
        <f t="shared" si="29"/>
        <v>UP</v>
      </c>
      <c r="V74">
        <v>216.63043164290949</v>
      </c>
      <c r="W74">
        <v>216.28924087052613</v>
      </c>
      <c r="X74">
        <f t="shared" si="30"/>
        <v>0.34119077238335649</v>
      </c>
      <c r="Y74">
        <v>-1.3755730746183947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</v>
      </c>
      <c r="D75">
        <v>228.8</v>
      </c>
      <c r="E75">
        <v>220.1</v>
      </c>
      <c r="F75">
        <v>225.1</v>
      </c>
      <c r="G75">
        <f>_xll.TA_TYPPRICE(D75,E75,F75)</f>
        <v>224.66666666666666</v>
      </c>
      <c r="H75">
        <v>221.69242694092844</v>
      </c>
      <c r="I75" t="str">
        <f t="shared" si="20"/>
        <v>UP</v>
      </c>
      <c r="J75">
        <v>221.71597953590461</v>
      </c>
      <c r="K75">
        <v>213.86543400157817</v>
      </c>
      <c r="L75" t="str">
        <f t="shared" si="21"/>
        <v>UP</v>
      </c>
      <c r="M75" t="str">
        <f t="shared" si="22"/>
        <v>UP</v>
      </c>
      <c r="N75">
        <v>74.715073224343357</v>
      </c>
      <c r="O75" t="str">
        <f t="shared" si="23"/>
        <v>UP</v>
      </c>
      <c r="P75" t="str">
        <f t="shared" si="24"/>
        <v>UP</v>
      </c>
      <c r="Q75">
        <f t="shared" si="25"/>
        <v>5</v>
      </c>
      <c r="R75">
        <f t="shared" si="26"/>
        <v>8.7000000000000171</v>
      </c>
      <c r="S75">
        <f t="shared" si="27"/>
        <v>0.57471264367815977</v>
      </c>
      <c r="T75" t="str">
        <f t="shared" si="28"/>
        <v>No Indication</v>
      </c>
      <c r="U75" t="str">
        <f t="shared" si="29"/>
        <v>No T+M+I</v>
      </c>
      <c r="V75">
        <v>217.93344215938495</v>
      </c>
      <c r="W75">
        <v>216.9418896949316</v>
      </c>
      <c r="X75">
        <f t="shared" si="30"/>
        <v>0.9915524644533491</v>
      </c>
      <c r="Y75">
        <v>-0.90214796680404596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225.2</v>
      </c>
      <c r="D76">
        <v>232</v>
      </c>
      <c r="E76">
        <v>222.55</v>
      </c>
      <c r="F76">
        <v>225</v>
      </c>
      <c r="G76">
        <f>_xll.TA_TYPPRICE(D76,E76,F76)</f>
        <v>226.51666666666665</v>
      </c>
      <c r="H76">
        <v>224.10454680379755</v>
      </c>
      <c r="I76" t="str">
        <f t="shared" si="20"/>
        <v>UP</v>
      </c>
      <c r="J76">
        <v>224.00131741681469</v>
      </c>
      <c r="K76">
        <v>215.79533755678301</v>
      </c>
      <c r="L76" t="str">
        <f t="shared" si="21"/>
        <v>UP</v>
      </c>
      <c r="M76" t="str">
        <f t="shared" si="22"/>
        <v>UP</v>
      </c>
      <c r="N76">
        <v>74.113691769218292</v>
      </c>
      <c r="O76" t="str">
        <f t="shared" si="23"/>
        <v>UP</v>
      </c>
      <c r="P76" t="str">
        <f t="shared" si="24"/>
        <v>UP</v>
      </c>
      <c r="Q76">
        <f t="shared" si="25"/>
        <v>2.4499999999999886</v>
      </c>
      <c r="R76">
        <f t="shared" si="26"/>
        <v>9.4499999999999886</v>
      </c>
      <c r="S76">
        <f t="shared" si="27"/>
        <v>0.25925925925925836</v>
      </c>
      <c r="T76" t="str">
        <f t="shared" si="28"/>
        <v>No Indication</v>
      </c>
      <c r="U76" t="str">
        <f t="shared" si="29"/>
        <v>No T+M+I</v>
      </c>
      <c r="V76">
        <v>219.02060490409497</v>
      </c>
      <c r="W76">
        <v>217.5387867545663</v>
      </c>
      <c r="X76">
        <f t="shared" si="30"/>
        <v>1.4818181495286638</v>
      </c>
      <c r="Y76">
        <v>-0.42535474353750402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225.4</v>
      </c>
      <c r="D77">
        <v>229.75</v>
      </c>
      <c r="E77">
        <v>222</v>
      </c>
      <c r="F77">
        <v>224.4</v>
      </c>
      <c r="G77">
        <f>_xll.TA_TYPPRICE(D77,E77,F77)</f>
        <v>225.38333333333333</v>
      </c>
      <c r="H77">
        <v>224.74394006856545</v>
      </c>
      <c r="I77" t="str">
        <f t="shared" si="20"/>
        <v>DOWN</v>
      </c>
      <c r="J77">
        <v>225.27880243530032</v>
      </c>
      <c r="K77">
        <v>217.17415143305345</v>
      </c>
      <c r="L77" t="str">
        <f t="shared" si="21"/>
        <v>No Confirmation</v>
      </c>
      <c r="M77" t="str">
        <f t="shared" si="22"/>
        <v>No Trend</v>
      </c>
      <c r="N77">
        <v>69.894346023190224</v>
      </c>
      <c r="O77" t="str">
        <f t="shared" si="23"/>
        <v>UP</v>
      </c>
      <c r="P77" t="str">
        <f t="shared" si="24"/>
        <v>No Trend + Momentum</v>
      </c>
      <c r="Q77">
        <f t="shared" si="25"/>
        <v>2.4000000000000057</v>
      </c>
      <c r="R77">
        <f t="shared" si="26"/>
        <v>7.75</v>
      </c>
      <c r="S77">
        <f t="shared" si="27"/>
        <v>0.30967741935483944</v>
      </c>
      <c r="T77" t="str">
        <f t="shared" si="28"/>
        <v>No Indication</v>
      </c>
      <c r="U77" t="str">
        <f t="shared" si="29"/>
        <v>No T+M+I</v>
      </c>
      <c r="V77">
        <v>219.84820414961882</v>
      </c>
      <c r="W77">
        <v>218.04702477274657</v>
      </c>
      <c r="X77">
        <f t="shared" si="30"/>
        <v>1.8011793768722555</v>
      </c>
      <c r="Y77">
        <v>1.9952080544447914E-2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224.1</v>
      </c>
      <c r="D78">
        <v>228</v>
      </c>
      <c r="E78">
        <v>223.3</v>
      </c>
      <c r="F78">
        <v>225.45</v>
      </c>
      <c r="G78">
        <f>_xll.TA_TYPPRICE(D78,E78,F78)</f>
        <v>225.58333333333334</v>
      </c>
      <c r="H78">
        <v>225.16363670094938</v>
      </c>
      <c r="I78" t="str">
        <f t="shared" si="20"/>
        <v>UP</v>
      </c>
      <c r="J78">
        <v>225.8835130052336</v>
      </c>
      <c r="K78">
        <v>218.53545111459712</v>
      </c>
      <c r="L78" t="str">
        <f t="shared" si="21"/>
        <v>No Confirmation</v>
      </c>
      <c r="M78" t="str">
        <f t="shared" si="22"/>
        <v>No Trend</v>
      </c>
      <c r="N78">
        <v>73.228375627702988</v>
      </c>
      <c r="O78" t="str">
        <f t="shared" si="23"/>
        <v>UP</v>
      </c>
      <c r="P78" t="str">
        <f t="shared" si="24"/>
        <v>No Trend + Momentum</v>
      </c>
      <c r="Q78">
        <f t="shared" si="25"/>
        <v>2.1499999999999773</v>
      </c>
      <c r="R78">
        <f t="shared" si="26"/>
        <v>4.6999999999999886</v>
      </c>
      <c r="S78">
        <f t="shared" si="27"/>
        <v>0.45744680851063457</v>
      </c>
      <c r="T78" t="str">
        <f t="shared" si="28"/>
        <v>No Indication</v>
      </c>
      <c r="U78" t="str">
        <f t="shared" si="29"/>
        <v>No T+M+I</v>
      </c>
      <c r="V78">
        <v>220.7100188958313</v>
      </c>
      <c r="W78">
        <v>218.59539330809866</v>
      </c>
      <c r="X78">
        <f t="shared" si="30"/>
        <v>2.1146255877326325</v>
      </c>
      <c r="Y78">
        <v>0.43888678198208486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222.4</v>
      </c>
      <c r="D79">
        <v>229.6</v>
      </c>
      <c r="E79">
        <v>222.4</v>
      </c>
      <c r="F79">
        <v>226.35</v>
      </c>
      <c r="G79">
        <f>_xll.TA_TYPPRICE(D79,E79,F79)</f>
        <v>226.11666666666667</v>
      </c>
      <c r="H79">
        <v>225.64015168380803</v>
      </c>
      <c r="I79" t="str">
        <f t="shared" si="20"/>
        <v>UP</v>
      </c>
      <c r="J79">
        <v>226.70939900407058</v>
      </c>
      <c r="K79">
        <v>219.39423975579777</v>
      </c>
      <c r="L79" t="str">
        <f t="shared" si="21"/>
        <v>No Confirmation</v>
      </c>
      <c r="M79" t="str">
        <f t="shared" si="22"/>
        <v>No Trend</v>
      </c>
      <c r="N79">
        <v>76.068015831859654</v>
      </c>
      <c r="O79" t="str">
        <f t="shared" si="23"/>
        <v>UP</v>
      </c>
      <c r="P79" t="str">
        <f t="shared" si="24"/>
        <v>No Trend + Momentum</v>
      </c>
      <c r="Q79">
        <f t="shared" si="25"/>
        <v>3.9499999999999886</v>
      </c>
      <c r="R79">
        <f t="shared" si="26"/>
        <v>7.1999999999999886</v>
      </c>
      <c r="S79">
        <f t="shared" si="27"/>
        <v>0.54861111111111038</v>
      </c>
      <c r="T79" t="str">
        <f t="shared" si="28"/>
        <v>No Indication</v>
      </c>
      <c r="U79" t="str">
        <f t="shared" si="29"/>
        <v>No T+M+I</v>
      </c>
      <c r="V79">
        <v>221.57770829647262</v>
      </c>
      <c r="W79">
        <v>219.16980861860986</v>
      </c>
      <c r="X79">
        <f t="shared" si="30"/>
        <v>2.4078996778627584</v>
      </c>
      <c r="Y79">
        <v>0.83268936115821957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226.95</v>
      </c>
      <c r="D80">
        <v>228.5</v>
      </c>
      <c r="E80">
        <v>215.5</v>
      </c>
      <c r="F80">
        <v>216.55</v>
      </c>
      <c r="G80">
        <f>_xll.TA_TYPPRICE(D80,E80,F80)</f>
        <v>220.18333333333331</v>
      </c>
      <c r="H80">
        <v>222.91174250857068</v>
      </c>
      <c r="I80" t="str">
        <f t="shared" si="20"/>
        <v>DOWN</v>
      </c>
      <c r="J80">
        <v>227.10731033649932</v>
      </c>
      <c r="K80">
        <v>218.52885314339827</v>
      </c>
      <c r="L80" t="str">
        <f t="shared" si="21"/>
        <v>DOWN</v>
      </c>
      <c r="M80" t="str">
        <f t="shared" si="22"/>
        <v>DOWN</v>
      </c>
      <c r="N80">
        <v>31.127992823604885</v>
      </c>
      <c r="O80" t="str">
        <f t="shared" si="23"/>
        <v>DOWN</v>
      </c>
      <c r="P80" t="str">
        <f t="shared" si="24"/>
        <v>DOWN</v>
      </c>
      <c r="Q80">
        <f t="shared" si="25"/>
        <v>1.0500000000000114</v>
      </c>
      <c r="R80">
        <f t="shared" si="26"/>
        <v>13</v>
      </c>
      <c r="S80">
        <f t="shared" si="27"/>
        <v>8.0769230769231648E-2</v>
      </c>
      <c r="T80" t="str">
        <f t="shared" si="28"/>
        <v>DOWN</v>
      </c>
      <c r="U80" t="str">
        <f t="shared" si="29"/>
        <v>DOWN</v>
      </c>
      <c r="V80">
        <v>220.80421471239993</v>
      </c>
      <c r="W80">
        <v>218.97574872093506</v>
      </c>
      <c r="X80">
        <f t="shared" si="30"/>
        <v>1.8284659914648671</v>
      </c>
      <c r="Y80">
        <v>1.031844687219549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217.35</v>
      </c>
      <c r="D81">
        <v>218.35</v>
      </c>
      <c r="E81">
        <v>212.65</v>
      </c>
      <c r="F81">
        <v>215.2</v>
      </c>
      <c r="G81">
        <f>_xll.TA_TYPPRICE(D81,E81,F81)</f>
        <v>215.4</v>
      </c>
      <c r="H81">
        <v>219.15587125428533</v>
      </c>
      <c r="I81" t="str">
        <f t="shared" si="20"/>
        <v>DOWN</v>
      </c>
      <c r="J81">
        <v>225.16124137283282</v>
      </c>
      <c r="K81">
        <v>217.2224413337542</v>
      </c>
      <c r="L81" t="str">
        <f t="shared" si="21"/>
        <v>DOWN</v>
      </c>
      <c r="M81" t="str">
        <f t="shared" si="22"/>
        <v>DOWN</v>
      </c>
      <c r="N81">
        <v>28.253740686692357</v>
      </c>
      <c r="O81" t="str">
        <f t="shared" si="23"/>
        <v>DOWN</v>
      </c>
      <c r="P81" t="str">
        <f t="shared" si="24"/>
        <v>DOWN</v>
      </c>
      <c r="Q81">
        <f t="shared" si="25"/>
        <v>2.5499999999999829</v>
      </c>
      <c r="R81">
        <f t="shared" si="26"/>
        <v>5.6999999999999886</v>
      </c>
      <c r="S81">
        <f t="shared" si="27"/>
        <v>0.44736842105262947</v>
      </c>
      <c r="T81" t="str">
        <f t="shared" si="28"/>
        <v>No Indication</v>
      </c>
      <c r="U81" t="str">
        <f t="shared" si="29"/>
        <v>No T+M+I</v>
      </c>
      <c r="V81">
        <v>219.94202783356917</v>
      </c>
      <c r="W81">
        <v>218.69606363049542</v>
      </c>
      <c r="X81">
        <f t="shared" si="30"/>
        <v>1.2459642030737541</v>
      </c>
      <c r="Y81">
        <v>1.0746685903903901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215.3</v>
      </c>
      <c r="D82">
        <v>217.5</v>
      </c>
      <c r="E82">
        <v>211.95</v>
      </c>
      <c r="F82">
        <v>214.3</v>
      </c>
      <c r="G82">
        <f>_xll.TA_TYPPRICE(D82,E82,F82)</f>
        <v>214.58333333333334</v>
      </c>
      <c r="H82">
        <v>216.86960229380935</v>
      </c>
      <c r="I82" t="str">
        <f t="shared" si="20"/>
        <v>DOWN</v>
      </c>
      <c r="J82">
        <v>223.45874328998107</v>
      </c>
      <c r="K82">
        <v>216.05078770403105</v>
      </c>
      <c r="L82" t="str">
        <f t="shared" si="21"/>
        <v>DOWN</v>
      </c>
      <c r="M82" t="str">
        <f t="shared" si="22"/>
        <v>DOWN</v>
      </c>
      <c r="N82">
        <v>26.235030076625836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5.5500000000000114</v>
      </c>
      <c r="S82">
        <f t="shared" si="27"/>
        <v>0.42342342342342665</v>
      </c>
      <c r="T82" t="str">
        <f t="shared" si="28"/>
        <v>No Indication</v>
      </c>
      <c r="U82" t="str">
        <f t="shared" si="29"/>
        <v>No T+M+I</v>
      </c>
      <c r="V82">
        <v>219.07402355148162</v>
      </c>
      <c r="W82">
        <v>218.37042928749577</v>
      </c>
      <c r="X82">
        <f t="shared" si="30"/>
        <v>0.70359426398584901</v>
      </c>
      <c r="Y82">
        <v>1.0004537251094818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214.25</v>
      </c>
      <c r="D83">
        <v>220.75</v>
      </c>
      <c r="E83">
        <v>212.2</v>
      </c>
      <c r="F83">
        <v>219.5</v>
      </c>
      <c r="G83">
        <f>_xll.TA_TYPPRICE(D83,E83,F83)</f>
        <v>217.48333333333335</v>
      </c>
      <c r="H83">
        <v>217.17646781357135</v>
      </c>
      <c r="I83" t="str">
        <f t="shared" si="20"/>
        <v>UP</v>
      </c>
      <c r="J83">
        <v>222.85680033665196</v>
      </c>
      <c r="K83">
        <v>215.19505710313527</v>
      </c>
      <c r="L83" t="str">
        <f t="shared" si="21"/>
        <v>No Confirmation</v>
      </c>
      <c r="M83" t="str">
        <f t="shared" si="22"/>
        <v>No Trend</v>
      </c>
      <c r="N83">
        <v>51.343102458020219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7.3000000000000114</v>
      </c>
      <c r="R83">
        <f t="shared" si="26"/>
        <v>8.5500000000000114</v>
      </c>
      <c r="S83">
        <f t="shared" si="27"/>
        <v>0.85380116959064345</v>
      </c>
      <c r="T83" t="str">
        <f t="shared" si="28"/>
        <v>UP</v>
      </c>
      <c r="U83" t="str">
        <f t="shared" si="29"/>
        <v>No T+M+I</v>
      </c>
      <c r="V83">
        <v>219.13955838971521</v>
      </c>
      <c r="W83">
        <v>218.45410119212571</v>
      </c>
      <c r="X83">
        <f t="shared" si="30"/>
        <v>0.68545719758949986</v>
      </c>
      <c r="Y83">
        <v>0.93745441960548548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220.3</v>
      </c>
      <c r="D84">
        <v>222.75</v>
      </c>
      <c r="E84">
        <v>214.5</v>
      </c>
      <c r="F84">
        <v>216.5</v>
      </c>
      <c r="G84">
        <f>_xll.TA_TYPPRICE(D84,E84,F84)</f>
        <v>217.91666666666666</v>
      </c>
      <c r="H84">
        <v>217.546567240119</v>
      </c>
      <c r="I84" t="str">
        <f t="shared" si="20"/>
        <v>DOWN</v>
      </c>
      <c r="J84">
        <v>222.83306692850707</v>
      </c>
      <c r="K84">
        <v>215.04059996910522</v>
      </c>
      <c r="L84" t="str">
        <f t="shared" si="21"/>
        <v>No Confirmation</v>
      </c>
      <c r="M84" t="str">
        <f t="shared" si="22"/>
        <v>No Trend</v>
      </c>
      <c r="N84">
        <v>41.224013795549283</v>
      </c>
      <c r="O84" t="str">
        <f t="shared" si="23"/>
        <v>No Momentum</v>
      </c>
      <c r="P84" t="str">
        <f t="shared" si="24"/>
        <v>No Trend + Momentum</v>
      </c>
      <c r="Q84">
        <f t="shared" si="25"/>
        <v>2</v>
      </c>
      <c r="R84">
        <f t="shared" si="26"/>
        <v>8.25</v>
      </c>
      <c r="S84">
        <f t="shared" si="27"/>
        <v>0.24242424242424243</v>
      </c>
      <c r="T84" t="str">
        <f t="shared" si="28"/>
        <v>No Indication</v>
      </c>
      <c r="U84" t="str">
        <f t="shared" si="29"/>
        <v>No T+M+I</v>
      </c>
      <c r="V84">
        <v>218.73347248360517</v>
      </c>
      <c r="W84">
        <v>218.30935295567195</v>
      </c>
      <c r="X84">
        <f t="shared" si="30"/>
        <v>0.42411952793321461</v>
      </c>
      <c r="Y84">
        <v>0.83478744127103133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217.5</v>
      </c>
      <c r="D85">
        <v>220.2</v>
      </c>
      <c r="E85">
        <v>215.8</v>
      </c>
      <c r="F85">
        <v>219.8</v>
      </c>
      <c r="G85">
        <f>_xll.TA_TYPPRICE(D85,E85,F85)</f>
        <v>218.6</v>
      </c>
      <c r="H85">
        <v>218.0732836200595</v>
      </c>
      <c r="I85" t="str">
        <f t="shared" si="20"/>
        <v>UP</v>
      </c>
      <c r="J85">
        <v>222.24794094439437</v>
      </c>
      <c r="K85">
        <v>215.20935553152628</v>
      </c>
      <c r="L85" t="str">
        <f t="shared" si="21"/>
        <v>No Confirmation</v>
      </c>
      <c r="M85" t="str">
        <f t="shared" si="22"/>
        <v>No Trend</v>
      </c>
      <c r="N85">
        <v>53.755942694903339</v>
      </c>
      <c r="O85" t="str">
        <f t="shared" si="23"/>
        <v>No Momentum</v>
      </c>
      <c r="P85" t="str">
        <f t="shared" si="24"/>
        <v>No Trend + Momentum</v>
      </c>
      <c r="Q85">
        <f t="shared" si="25"/>
        <v>4</v>
      </c>
      <c r="R85">
        <f t="shared" si="26"/>
        <v>4.3999999999999773</v>
      </c>
      <c r="S85">
        <f t="shared" si="27"/>
        <v>0.90909090909091383</v>
      </c>
      <c r="T85" t="str">
        <f t="shared" si="28"/>
        <v>UP</v>
      </c>
      <c r="U85" t="str">
        <f t="shared" si="29"/>
        <v>No T+M+I</v>
      </c>
      <c r="V85">
        <v>218.89755363997361</v>
      </c>
      <c r="W85">
        <v>218.41977125525182</v>
      </c>
      <c r="X85">
        <f t="shared" si="30"/>
        <v>0.47778238472179169</v>
      </c>
      <c r="Y85">
        <v>0.76338642996118344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220.8</v>
      </c>
      <c r="D86">
        <v>220.8</v>
      </c>
      <c r="E86">
        <v>217.05</v>
      </c>
      <c r="F86">
        <v>219</v>
      </c>
      <c r="G86">
        <f>_xll.TA_TYPPRICE(D86,E86,F86)</f>
        <v>218.95000000000002</v>
      </c>
      <c r="H86">
        <v>218.51164181002974</v>
      </c>
      <c r="I86" t="str">
        <f t="shared" si="20"/>
        <v>UP</v>
      </c>
      <c r="J86">
        <v>221.92617629008453</v>
      </c>
      <c r="K86">
        <v>215.61838763563156</v>
      </c>
      <c r="L86" t="str">
        <f t="shared" si="21"/>
        <v>No Confirmation</v>
      </c>
      <c r="M86" t="str">
        <f t="shared" si="22"/>
        <v>No Trend</v>
      </c>
      <c r="N86">
        <v>50.493523703766449</v>
      </c>
      <c r="O86" t="str">
        <f t="shared" si="23"/>
        <v>No Momentum</v>
      </c>
      <c r="P86" t="str">
        <f t="shared" si="24"/>
        <v>No Trend + Momentum</v>
      </c>
      <c r="Q86">
        <f t="shared" si="25"/>
        <v>1.9499999999999886</v>
      </c>
      <c r="R86">
        <f t="shared" si="26"/>
        <v>3.75</v>
      </c>
      <c r="S86">
        <f t="shared" si="27"/>
        <v>0.51999999999999702</v>
      </c>
      <c r="T86" t="str">
        <f t="shared" si="28"/>
        <v>No Indication</v>
      </c>
      <c r="U86" t="str">
        <f t="shared" si="29"/>
        <v>No T+M+I</v>
      </c>
      <c r="V86">
        <v>218.91331461843922</v>
      </c>
      <c r="W86">
        <v>218.46275116227019</v>
      </c>
      <c r="X86">
        <f t="shared" si="30"/>
        <v>0.45056345616902149</v>
      </c>
      <c r="Y86">
        <v>0.7008218352027511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218.35</v>
      </c>
      <c r="D87">
        <v>224.75</v>
      </c>
      <c r="E87">
        <v>217</v>
      </c>
      <c r="F87">
        <v>217.05</v>
      </c>
      <c r="G87">
        <f>_xll.TA_TYPPRICE(D87,E87,F87)</f>
        <v>219.6</v>
      </c>
      <c r="H87">
        <v>219.05582090501485</v>
      </c>
      <c r="I87" t="str">
        <f t="shared" si="20"/>
        <v>DOWN</v>
      </c>
      <c r="J87">
        <v>222.55369267006574</v>
      </c>
      <c r="K87">
        <v>215.9254126054912</v>
      </c>
      <c r="L87" t="str">
        <f t="shared" si="21"/>
        <v>No Confirmation</v>
      </c>
      <c r="M87" t="str">
        <f t="shared" si="22"/>
        <v>No Trend</v>
      </c>
      <c r="N87">
        <v>42.61369028151514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5.0000000000011369E-2</v>
      </c>
      <c r="R87">
        <f t="shared" si="26"/>
        <v>7.75</v>
      </c>
      <c r="S87">
        <f t="shared" si="27"/>
        <v>6.4516129032272732E-3</v>
      </c>
      <c r="T87" t="str">
        <f t="shared" si="28"/>
        <v>DOWN</v>
      </c>
      <c r="U87" t="str">
        <f t="shared" si="29"/>
        <v>No T+M+I</v>
      </c>
      <c r="V87">
        <v>218.62665083098702</v>
      </c>
      <c r="W87">
        <v>218.35810292802796</v>
      </c>
      <c r="X87">
        <f t="shared" si="30"/>
        <v>0.26854790295905673</v>
      </c>
      <c r="Y87">
        <v>0.61436704875401227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218</v>
      </c>
      <c r="D88">
        <v>219.95</v>
      </c>
      <c r="E88">
        <v>215</v>
      </c>
      <c r="F88">
        <v>217.5</v>
      </c>
      <c r="G88">
        <f>_xll.TA_TYPPRICE(D88,E88,F88)</f>
        <v>217.48333333333335</v>
      </c>
      <c r="H88">
        <v>218.2695771191741</v>
      </c>
      <c r="I88" t="str">
        <f t="shared" si="20"/>
        <v>DOWN</v>
      </c>
      <c r="J88">
        <v>221.97509429894001</v>
      </c>
      <c r="K88">
        <v>215.71976535982648</v>
      </c>
      <c r="L88" t="str">
        <f t="shared" si="21"/>
        <v>No Confirmation</v>
      </c>
      <c r="M88" t="str">
        <f t="shared" si="22"/>
        <v>No Trend</v>
      </c>
      <c r="N88">
        <v>45.085724789540791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4.9499999999999886</v>
      </c>
      <c r="S88">
        <f t="shared" si="27"/>
        <v>0.50505050505050619</v>
      </c>
      <c r="T88" t="str">
        <f t="shared" si="28"/>
        <v>No Indication</v>
      </c>
      <c r="U88" t="str">
        <f t="shared" si="29"/>
        <v>No T+M+I</v>
      </c>
      <c r="V88">
        <v>218.4533199339121</v>
      </c>
      <c r="W88">
        <v>218.29453974817403</v>
      </c>
      <c r="X88">
        <f t="shared" si="30"/>
        <v>0.15878018573806685</v>
      </c>
      <c r="Y88">
        <v>0.52324967615082318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219.05</v>
      </c>
      <c r="E89">
        <v>215</v>
      </c>
      <c r="F89">
        <v>216.5</v>
      </c>
      <c r="G89">
        <f>_xll.TA_TYPPRICE(D89,E89,F89)</f>
        <v>216.85</v>
      </c>
      <c r="H89">
        <v>217.55978855958705</v>
      </c>
      <c r="I89" t="str">
        <f t="shared" si="20"/>
        <v>DOWN</v>
      </c>
      <c r="J89">
        <v>221.32507334362001</v>
      </c>
      <c r="K89">
        <v>215.55981750208727</v>
      </c>
      <c r="L89" t="str">
        <f t="shared" si="21"/>
        <v>No Confirmation</v>
      </c>
      <c r="M89" t="str">
        <f t="shared" si="22"/>
        <v>No Trend</v>
      </c>
      <c r="N89">
        <v>40.267387634935766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4.0500000000000114</v>
      </c>
      <c r="S89">
        <f t="shared" si="27"/>
        <v>0.37037037037036935</v>
      </c>
      <c r="T89" t="str">
        <f t="shared" si="28"/>
        <v>No Indication</v>
      </c>
      <c r="U89" t="str">
        <f t="shared" si="29"/>
        <v>No T+M+I</v>
      </c>
      <c r="V89">
        <v>218.1528091748487</v>
      </c>
      <c r="W89">
        <v>218.16161087793893</v>
      </c>
      <c r="X89">
        <f t="shared" si="30"/>
        <v>-8.8017030902278748E-3</v>
      </c>
      <c r="Y89">
        <v>0.41683940030261296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216.6</v>
      </c>
      <c r="D90">
        <v>218.2</v>
      </c>
      <c r="E90">
        <v>215.25</v>
      </c>
      <c r="F90">
        <v>216.05</v>
      </c>
      <c r="G90">
        <f>_xll.TA_TYPPRICE(D90,E90,F90)</f>
        <v>216.5</v>
      </c>
      <c r="H90">
        <v>217.02989427979352</v>
      </c>
      <c r="I90" t="str">
        <f t="shared" si="20"/>
        <v>DOWN</v>
      </c>
      <c r="J90">
        <v>220.63061260059334</v>
      </c>
      <c r="K90">
        <v>215.49096916829009</v>
      </c>
      <c r="L90" t="str">
        <f t="shared" si="21"/>
        <v>No Confirmation</v>
      </c>
      <c r="M90" t="str">
        <f t="shared" si="22"/>
        <v>No Trend</v>
      </c>
      <c r="N90">
        <v>37.983991523382713</v>
      </c>
      <c r="O90" t="str">
        <f t="shared" si="23"/>
        <v>DOWN</v>
      </c>
      <c r="P90" t="str">
        <f t="shared" si="24"/>
        <v>No Trend + Momentum</v>
      </c>
      <c r="Q90">
        <f t="shared" si="25"/>
        <v>0.80000000000001137</v>
      </c>
      <c r="R90">
        <f t="shared" si="26"/>
        <v>2.9499999999999886</v>
      </c>
      <c r="S90">
        <f t="shared" si="27"/>
        <v>0.27118644067797099</v>
      </c>
      <c r="T90" t="str">
        <f t="shared" si="28"/>
        <v>No Indication</v>
      </c>
      <c r="U90" t="str">
        <f t="shared" si="29"/>
        <v>No T+M+I</v>
      </c>
      <c r="V90">
        <v>217.82930007102581</v>
      </c>
      <c r="W90">
        <v>218.00519525735086</v>
      </c>
      <c r="X90">
        <f t="shared" si="30"/>
        <v>-0.17589518632505019</v>
      </c>
      <c r="Y90">
        <v>0.29829248297708033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217.5</v>
      </c>
      <c r="D91">
        <v>220.4</v>
      </c>
      <c r="E91">
        <v>215.65</v>
      </c>
      <c r="F91">
        <v>216.15</v>
      </c>
      <c r="G91">
        <f>_xll.TA_TYPPRICE(D91,E91,F91)</f>
        <v>217.4</v>
      </c>
      <c r="H91">
        <v>217.21494713989676</v>
      </c>
      <c r="I91" t="str">
        <f t="shared" si="20"/>
        <v>DOWN</v>
      </c>
      <c r="J91">
        <v>220.57936535601704</v>
      </c>
      <c r="K91">
        <v>215.52630935311453</v>
      </c>
      <c r="L91" t="str">
        <f t="shared" si="21"/>
        <v>No Confirmation</v>
      </c>
      <c r="M91" t="str">
        <f t="shared" si="22"/>
        <v>No Trend</v>
      </c>
      <c r="N91">
        <v>38.945695886763964</v>
      </c>
      <c r="O91" t="str">
        <f t="shared" si="23"/>
        <v>DOWN</v>
      </c>
      <c r="P91" t="str">
        <f t="shared" si="24"/>
        <v>No Trend + Momentum</v>
      </c>
      <c r="Q91">
        <f t="shared" si="25"/>
        <v>0.5</v>
      </c>
      <c r="R91">
        <f t="shared" si="26"/>
        <v>4.75</v>
      </c>
      <c r="S91">
        <f t="shared" si="27"/>
        <v>0.10526315789473684</v>
      </c>
      <c r="T91" t="str">
        <f t="shared" si="28"/>
        <v>DOWN</v>
      </c>
      <c r="U91" t="str">
        <f t="shared" si="29"/>
        <v>No T+M+I</v>
      </c>
      <c r="V91">
        <v>217.57094621394492</v>
      </c>
      <c r="W91">
        <v>217.86777338643597</v>
      </c>
      <c r="X91">
        <f t="shared" si="30"/>
        <v>-0.2968271724910494</v>
      </c>
      <c r="Y91">
        <v>0.17926855188345436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217.65</v>
      </c>
      <c r="D92">
        <v>219.05</v>
      </c>
      <c r="E92">
        <v>214.55</v>
      </c>
      <c r="F92">
        <v>215.7</v>
      </c>
      <c r="G92">
        <f>_xll.TA_TYPPRICE(D92,E92,F92)</f>
        <v>216.43333333333331</v>
      </c>
      <c r="H92">
        <v>216.82414023661505</v>
      </c>
      <c r="I92" t="str">
        <f t="shared" si="20"/>
        <v>DOWN</v>
      </c>
      <c r="J92">
        <v>220.23950638801324</v>
      </c>
      <c r="K92">
        <v>215.30935171908908</v>
      </c>
      <c r="L92" t="str">
        <f t="shared" si="21"/>
        <v>No Confirmation</v>
      </c>
      <c r="M92" t="str">
        <f t="shared" si="22"/>
        <v>No Trend</v>
      </c>
      <c r="N92">
        <v>35.821064502160169</v>
      </c>
      <c r="O92" t="str">
        <f t="shared" si="23"/>
        <v>DOWN</v>
      </c>
      <c r="P92" t="str">
        <f t="shared" si="24"/>
        <v>No Trend + Momentum</v>
      </c>
      <c r="Q92">
        <f t="shared" si="25"/>
        <v>1.1499999999999773</v>
      </c>
      <c r="R92">
        <f t="shared" si="26"/>
        <v>4.5</v>
      </c>
      <c r="S92">
        <f t="shared" si="27"/>
        <v>0.25555555555555048</v>
      </c>
      <c r="T92" t="str">
        <f t="shared" si="28"/>
        <v>No Indication</v>
      </c>
      <c r="U92" t="str">
        <f t="shared" si="29"/>
        <v>No T+M+I</v>
      </c>
      <c r="V92">
        <v>217.28310833487646</v>
      </c>
      <c r="W92">
        <v>217.7071975800333</v>
      </c>
      <c r="X92">
        <f t="shared" si="30"/>
        <v>-0.42408924515683566</v>
      </c>
      <c r="Y92">
        <v>5.8596992475396348E-2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217.7</v>
      </c>
      <c r="D93">
        <v>217.8</v>
      </c>
      <c r="E93">
        <v>210.5</v>
      </c>
      <c r="F93">
        <v>214.2</v>
      </c>
      <c r="G93">
        <f>_xll.TA_TYPPRICE(D93,E93,F93)</f>
        <v>214.16666666666666</v>
      </c>
      <c r="H93">
        <v>215.49540345164087</v>
      </c>
      <c r="I93" t="str">
        <f t="shared" si="20"/>
        <v>DOWN</v>
      </c>
      <c r="J93">
        <v>219.69739385734363</v>
      </c>
      <c r="K93">
        <v>214.24060689262484</v>
      </c>
      <c r="L93" t="str">
        <f t="shared" si="21"/>
        <v>DOWN</v>
      </c>
      <c r="M93" t="str">
        <f t="shared" si="22"/>
        <v>DOWN</v>
      </c>
      <c r="N93">
        <v>26.84646326769019</v>
      </c>
      <c r="O93" t="str">
        <f t="shared" si="23"/>
        <v>DOWN</v>
      </c>
      <c r="P93" t="str">
        <f t="shared" si="24"/>
        <v>DOWN</v>
      </c>
      <c r="Q93">
        <f t="shared" si="25"/>
        <v>3.6999999999999886</v>
      </c>
      <c r="R93">
        <f t="shared" si="26"/>
        <v>7.3000000000000114</v>
      </c>
      <c r="S93">
        <f t="shared" si="27"/>
        <v>0.50684931506849085</v>
      </c>
      <c r="T93" t="str">
        <f t="shared" si="28"/>
        <v>No Indication</v>
      </c>
      <c r="U93" t="str">
        <f t="shared" si="29"/>
        <v>No T+M+I</v>
      </c>
      <c r="V93">
        <v>216.80878397566468</v>
      </c>
      <c r="W93">
        <v>217.44740516669751</v>
      </c>
      <c r="X93">
        <f t="shared" si="30"/>
        <v>-0.63862119103282566</v>
      </c>
      <c r="Y93">
        <v>-8.0846644226248071E-2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</v>
      </c>
      <c r="D94">
        <v>218.95</v>
      </c>
      <c r="E94">
        <v>215</v>
      </c>
      <c r="F94">
        <v>216.6</v>
      </c>
      <c r="G94">
        <f>_xll.TA_TYPPRICE(D94,E94,F94)</f>
        <v>216.85</v>
      </c>
      <c r="H94">
        <v>216.17270172582045</v>
      </c>
      <c r="I94" t="str">
        <f t="shared" si="20"/>
        <v>UP</v>
      </c>
      <c r="J94">
        <v>219.53130633348948</v>
      </c>
      <c r="K94">
        <v>214.40936091648598</v>
      </c>
      <c r="L94" t="str">
        <f t="shared" si="21"/>
        <v>No Confirmation</v>
      </c>
      <c r="M94" t="str">
        <f t="shared" si="22"/>
        <v>No Trend</v>
      </c>
      <c r="N94">
        <v>51.266048962382584</v>
      </c>
      <c r="O94" t="str">
        <f t="shared" si="23"/>
        <v>No Momentum</v>
      </c>
      <c r="P94" t="str">
        <f t="shared" si="24"/>
        <v>No Trend + Momentum</v>
      </c>
      <c r="Q94">
        <f t="shared" si="25"/>
        <v>1.5999999999999943</v>
      </c>
      <c r="R94">
        <f t="shared" si="26"/>
        <v>3.9499999999999886</v>
      </c>
      <c r="S94">
        <f t="shared" si="27"/>
        <v>0.40506329113924022</v>
      </c>
      <c r="T94" t="str">
        <f t="shared" si="28"/>
        <v>No Indication</v>
      </c>
      <c r="U94" t="str">
        <f t="shared" si="29"/>
        <v>No T+M+I</v>
      </c>
      <c r="V94">
        <v>216.77666336402396</v>
      </c>
      <c r="W94">
        <v>217.38463441360881</v>
      </c>
      <c r="X94">
        <f t="shared" si="30"/>
        <v>-0.60797104958484738</v>
      </c>
      <c r="Y94">
        <v>-0.18627152529796792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217</v>
      </c>
      <c r="D95">
        <v>225.9</v>
      </c>
      <c r="E95">
        <v>216.3</v>
      </c>
      <c r="F95">
        <v>221.25</v>
      </c>
      <c r="G95">
        <f>_xll.TA_TYPPRICE(D95,E95,F95)</f>
        <v>221.15</v>
      </c>
      <c r="H95">
        <v>218.66135086291024</v>
      </c>
      <c r="I95" t="str">
        <f t="shared" si="20"/>
        <v>UP</v>
      </c>
      <c r="J95">
        <v>220.94657159271404</v>
      </c>
      <c r="K95">
        <v>214.82950293504464</v>
      </c>
      <c r="L95" t="str">
        <f t="shared" si="21"/>
        <v>UP</v>
      </c>
      <c r="M95" t="str">
        <f t="shared" si="22"/>
        <v>UP</v>
      </c>
      <c r="N95">
        <v>73.052130464502369</v>
      </c>
      <c r="O95" t="str">
        <f t="shared" si="23"/>
        <v>UP</v>
      </c>
      <c r="P95" t="str">
        <f t="shared" si="24"/>
        <v>UP</v>
      </c>
      <c r="Q95">
        <f t="shared" si="25"/>
        <v>4.9499999999999886</v>
      </c>
      <c r="R95">
        <f t="shared" si="26"/>
        <v>9.5999999999999943</v>
      </c>
      <c r="S95">
        <f t="shared" si="27"/>
        <v>0.51562499999999911</v>
      </c>
      <c r="T95" t="str">
        <f t="shared" si="28"/>
        <v>No Indication</v>
      </c>
      <c r="U95" t="str">
        <f t="shared" si="29"/>
        <v>No T+M+I</v>
      </c>
      <c r="V95">
        <v>217.46486900032798</v>
      </c>
      <c r="W95">
        <v>217.67095779037854</v>
      </c>
      <c r="X95">
        <f t="shared" si="30"/>
        <v>-0.20608879005055769</v>
      </c>
      <c r="Y95">
        <v>-0.19023497824848587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222.2</v>
      </c>
      <c r="D96">
        <v>223.75</v>
      </c>
      <c r="E96">
        <v>217.45</v>
      </c>
      <c r="F96">
        <v>218.1</v>
      </c>
      <c r="G96">
        <f>_xll.TA_TYPPRICE(D96,E96,F96)</f>
        <v>219.76666666666665</v>
      </c>
      <c r="H96">
        <v>219.21400876478845</v>
      </c>
      <c r="I96" t="str">
        <f t="shared" si="20"/>
        <v>DOWN</v>
      </c>
      <c r="J96">
        <v>221.56955568322203</v>
      </c>
      <c r="K96">
        <v>215.41183561614582</v>
      </c>
      <c r="L96" t="str">
        <f t="shared" si="21"/>
        <v>No Confirmation</v>
      </c>
      <c r="M96" t="str">
        <f t="shared" si="22"/>
        <v>No Trend</v>
      </c>
      <c r="N96">
        <v>52.992279011215537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0.65000000000000568</v>
      </c>
      <c r="R96">
        <f t="shared" si="26"/>
        <v>6.3000000000000114</v>
      </c>
      <c r="S96">
        <f t="shared" si="27"/>
        <v>0.10317460317460389</v>
      </c>
      <c r="T96" t="str">
        <f t="shared" si="28"/>
        <v>DOWN</v>
      </c>
      <c r="U96" t="str">
        <f t="shared" si="29"/>
        <v>No T+M+I</v>
      </c>
      <c r="V96">
        <v>217.56258146181599</v>
      </c>
      <c r="W96">
        <v>217.70273869479493</v>
      </c>
      <c r="X96">
        <f t="shared" si="30"/>
        <v>-0.14015723297893601</v>
      </c>
      <c r="Y96">
        <v>-0.1802194291945759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218.75</v>
      </c>
      <c r="D97">
        <v>223.95</v>
      </c>
      <c r="E97">
        <v>213</v>
      </c>
      <c r="F97">
        <v>214.75</v>
      </c>
      <c r="G97">
        <f>_xll.TA_TYPPRICE(D97,E97,F97)</f>
        <v>217.23333333333335</v>
      </c>
      <c r="H97">
        <v>218.2236710490609</v>
      </c>
      <c r="I97" t="str">
        <f t="shared" si="20"/>
        <v>DOWN</v>
      </c>
      <c r="J97">
        <v>222.0985433091727</v>
      </c>
      <c r="K97">
        <v>214.87587214589121</v>
      </c>
      <c r="L97" t="str">
        <f t="shared" si="21"/>
        <v>DOWN</v>
      </c>
      <c r="M97" t="str">
        <f t="shared" si="22"/>
        <v>DOWN</v>
      </c>
      <c r="N97">
        <v>38.821077391902648</v>
      </c>
      <c r="O97" t="str">
        <f t="shared" si="23"/>
        <v>DOWN</v>
      </c>
      <c r="P97" t="str">
        <f t="shared" si="24"/>
        <v>DOWN</v>
      </c>
      <c r="Q97">
        <f t="shared" si="25"/>
        <v>1.75</v>
      </c>
      <c r="R97">
        <f t="shared" si="26"/>
        <v>10.949999999999989</v>
      </c>
      <c r="S97">
        <f t="shared" si="27"/>
        <v>0.15981735159817367</v>
      </c>
      <c r="T97" t="str">
        <f t="shared" si="28"/>
        <v>DOWN</v>
      </c>
      <c r="U97" t="str">
        <f t="shared" si="29"/>
        <v>DOWN</v>
      </c>
      <c r="V97">
        <v>217.12987662153662</v>
      </c>
      <c r="W97">
        <v>217.48401730999529</v>
      </c>
      <c r="X97">
        <f t="shared" si="30"/>
        <v>-0.35414068845867064</v>
      </c>
      <c r="Y97">
        <v>-0.21500368104739484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219.1</v>
      </c>
      <c r="D98">
        <v>226.95</v>
      </c>
      <c r="E98">
        <v>218</v>
      </c>
      <c r="F98">
        <v>220.8</v>
      </c>
      <c r="G98">
        <f>_xll.TA_TYPPRICE(D98,E98,F98)</f>
        <v>221.91666666666666</v>
      </c>
      <c r="H98">
        <v>220.07016885786379</v>
      </c>
      <c r="I98" t="str">
        <f t="shared" si="20"/>
        <v>UP</v>
      </c>
      <c r="J98">
        <v>223.1766447960232</v>
      </c>
      <c r="K98">
        <v>215.57012278013761</v>
      </c>
      <c r="L98" t="str">
        <f t="shared" si="21"/>
        <v>No Confirmation</v>
      </c>
      <c r="M98" t="str">
        <f t="shared" si="22"/>
        <v>No Trend</v>
      </c>
      <c r="N98">
        <v>61.851176574067289</v>
      </c>
      <c r="O98" t="str">
        <f t="shared" si="23"/>
        <v>UP</v>
      </c>
      <c r="P98" t="str">
        <f t="shared" si="24"/>
        <v>No Trend + Momentum</v>
      </c>
      <c r="Q98">
        <f t="shared" si="25"/>
        <v>2.8000000000000114</v>
      </c>
      <c r="R98">
        <f t="shared" si="26"/>
        <v>8.9499999999999886</v>
      </c>
      <c r="S98">
        <f t="shared" si="27"/>
        <v>0.31284916201117485</v>
      </c>
      <c r="T98" t="str">
        <f t="shared" si="28"/>
        <v>No Indication</v>
      </c>
      <c r="U98" t="str">
        <f t="shared" si="29"/>
        <v>No T+M+I</v>
      </c>
      <c r="V98">
        <v>217.69451098745407</v>
      </c>
      <c r="W98">
        <v>217.72964565740304</v>
      </c>
      <c r="X98">
        <f t="shared" si="30"/>
        <v>-3.5134669948973851E-2</v>
      </c>
      <c r="Y98">
        <v>-0.17902987882771065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219.05</v>
      </c>
      <c r="D99">
        <v>220.95</v>
      </c>
      <c r="E99">
        <v>218</v>
      </c>
      <c r="F99">
        <v>219.65</v>
      </c>
      <c r="G99">
        <f>_xll.TA_TYPPRICE(D99,E99,F99)</f>
        <v>219.53333333333333</v>
      </c>
      <c r="H99">
        <v>219.80175109559855</v>
      </c>
      <c r="I99" t="str">
        <f t="shared" si="20"/>
        <v>DOWN</v>
      </c>
      <c r="J99">
        <v>222.68183484135136</v>
      </c>
      <c r="K99">
        <v>216.11009549566259</v>
      </c>
      <c r="L99" t="str">
        <f t="shared" si="21"/>
        <v>No Confirmation</v>
      </c>
      <c r="M99" t="str">
        <f t="shared" si="22"/>
        <v>No Trend</v>
      </c>
      <c r="N99">
        <v>56.773209195859629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1.6500000000000057</v>
      </c>
      <c r="R99">
        <f t="shared" si="26"/>
        <v>2.9499999999999886</v>
      </c>
      <c r="S99">
        <f t="shared" si="27"/>
        <v>0.55932203389830915</v>
      </c>
      <c r="T99" t="str">
        <f t="shared" si="28"/>
        <v>No Indication</v>
      </c>
      <c r="U99" t="str">
        <f t="shared" si="29"/>
        <v>No T+M+I</v>
      </c>
      <c r="V99">
        <v>217.99535545092266</v>
      </c>
      <c r="W99">
        <v>217.87189412722503</v>
      </c>
      <c r="X99">
        <f t="shared" si="30"/>
        <v>0.12346132369762586</v>
      </c>
      <c r="Y99">
        <v>-0.11853163832264335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219.9</v>
      </c>
      <c r="D100">
        <v>225.7</v>
      </c>
      <c r="E100">
        <v>218</v>
      </c>
      <c r="F100">
        <v>221.9</v>
      </c>
      <c r="G100">
        <f>_xll.TA_TYPPRICE(D100,E100,F100)</f>
        <v>221.86666666666667</v>
      </c>
      <c r="H100">
        <v>220.83420888113261</v>
      </c>
      <c r="I100" t="str">
        <f t="shared" si="20"/>
        <v>UP</v>
      </c>
      <c r="J100">
        <v>223.35253820993995</v>
      </c>
      <c r="K100">
        <v>216.53007427440423</v>
      </c>
      <c r="L100" t="str">
        <f t="shared" si="21"/>
        <v>No Confirmation</v>
      </c>
      <c r="M100" t="str">
        <f t="shared" si="22"/>
        <v>No Trend</v>
      </c>
      <c r="N100">
        <v>64.00129791609065</v>
      </c>
      <c r="O100" t="str">
        <f t="shared" si="23"/>
        <v>UP</v>
      </c>
      <c r="P100" t="str">
        <f t="shared" si="24"/>
        <v>No Trend + Momentum</v>
      </c>
      <c r="Q100">
        <f t="shared" si="25"/>
        <v>3.9000000000000057</v>
      </c>
      <c r="R100">
        <f t="shared" si="26"/>
        <v>7.6999999999999886</v>
      </c>
      <c r="S100">
        <f t="shared" si="27"/>
        <v>0.50649350649350799</v>
      </c>
      <c r="T100" t="str">
        <f t="shared" si="28"/>
        <v>No Indication</v>
      </c>
      <c r="U100" t="str">
        <f t="shared" si="29"/>
        <v>No T+M+I</v>
      </c>
      <c r="V100">
        <v>218.59606999693455</v>
      </c>
      <c r="W100">
        <v>218.17027234002319</v>
      </c>
      <c r="X100">
        <f t="shared" si="30"/>
        <v>0.42579765691135663</v>
      </c>
      <c r="Y100">
        <v>-9.6657792758433475E-3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222.55</v>
      </c>
      <c r="D101">
        <v>222.8</v>
      </c>
      <c r="E101">
        <v>215.1</v>
      </c>
      <c r="F101">
        <v>217.75</v>
      </c>
      <c r="G101">
        <f>_xll.TA_TYPPRICE(D101,E101,F101)</f>
        <v>218.54999999999998</v>
      </c>
      <c r="H101">
        <v>219.69210444056631</v>
      </c>
      <c r="I101" t="str">
        <f t="shared" si="20"/>
        <v>DOWN</v>
      </c>
      <c r="J101">
        <v>223.22975194106442</v>
      </c>
      <c r="K101">
        <v>216.21227999120327</v>
      </c>
      <c r="L101" t="str">
        <f t="shared" si="21"/>
        <v>No Confirmation</v>
      </c>
      <c r="M101" t="str">
        <f t="shared" si="22"/>
        <v>No Trend</v>
      </c>
      <c r="N101">
        <v>46.193005093664254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2.6500000000000057</v>
      </c>
      <c r="R101">
        <f t="shared" si="26"/>
        <v>7.7000000000000171</v>
      </c>
      <c r="S101">
        <f t="shared" si="27"/>
        <v>0.34415584415584416</v>
      </c>
      <c r="T101" t="str">
        <f t="shared" si="28"/>
        <v>No Indication</v>
      </c>
      <c r="U101" t="str">
        <f t="shared" si="29"/>
        <v>No T+M+I</v>
      </c>
      <c r="V101">
        <v>218.46590538202153</v>
      </c>
      <c r="W101">
        <v>218.13914105557703</v>
      </c>
      <c r="X101">
        <f t="shared" si="30"/>
        <v>0.32676432644450415</v>
      </c>
      <c r="Y101">
        <v>5.7620241868226146E-2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217.95</v>
      </c>
      <c r="D102">
        <v>218</v>
      </c>
      <c r="E102">
        <v>210</v>
      </c>
      <c r="F102">
        <v>210.4</v>
      </c>
      <c r="G102">
        <f>_xll.TA_TYPPRICE(D102,E102,F102)</f>
        <v>212.79999999999998</v>
      </c>
      <c r="H102">
        <v>216.24605222028316</v>
      </c>
      <c r="I102" t="str">
        <f t="shared" si="20"/>
        <v>DOWN</v>
      </c>
      <c r="J102">
        <v>222.0675848430501</v>
      </c>
      <c r="K102">
        <v>214.83177332649143</v>
      </c>
      <c r="L102" t="str">
        <f t="shared" si="21"/>
        <v>DOWN</v>
      </c>
      <c r="M102" t="str">
        <f t="shared" si="22"/>
        <v>DOWN</v>
      </c>
      <c r="N102">
        <v>28.58472894585119</v>
      </c>
      <c r="O102" t="str">
        <f t="shared" si="23"/>
        <v>DOWN</v>
      </c>
      <c r="P102" t="str">
        <f t="shared" si="24"/>
        <v>DOWN</v>
      </c>
      <c r="Q102">
        <f t="shared" si="25"/>
        <v>0.40000000000000568</v>
      </c>
      <c r="R102">
        <f t="shared" si="26"/>
        <v>8</v>
      </c>
      <c r="S102">
        <f t="shared" si="27"/>
        <v>5.0000000000000711E-2</v>
      </c>
      <c r="T102" t="str">
        <f t="shared" si="28"/>
        <v>DOWN</v>
      </c>
      <c r="U102" t="str">
        <f t="shared" si="29"/>
        <v>DOWN</v>
      </c>
      <c r="V102">
        <v>217.22499686171054</v>
      </c>
      <c r="W102">
        <v>217.56587134775651</v>
      </c>
      <c r="X102">
        <f t="shared" si="30"/>
        <v>-0.34087448604597625</v>
      </c>
      <c r="Y102">
        <v>-2.2078703714614331E-2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210.95</v>
      </c>
      <c r="D103">
        <v>210.95</v>
      </c>
      <c r="E103">
        <v>204.5</v>
      </c>
      <c r="F103">
        <v>206.35</v>
      </c>
      <c r="G103">
        <f>_xll.TA_TYPPRICE(D103,E103,F103)</f>
        <v>207.26666666666665</v>
      </c>
      <c r="H103">
        <v>211.75635944347491</v>
      </c>
      <c r="I103" t="str">
        <f t="shared" si="20"/>
        <v>DOWN</v>
      </c>
      <c r="J103">
        <v>219.5970104334834</v>
      </c>
      <c r="K103">
        <v>212.53582369838222</v>
      </c>
      <c r="L103" t="str">
        <f t="shared" si="21"/>
        <v>DOWN</v>
      </c>
      <c r="M103" t="str">
        <f t="shared" si="22"/>
        <v>DOWN</v>
      </c>
      <c r="N103">
        <v>22.640404524615739</v>
      </c>
      <c r="O103" t="str">
        <f t="shared" si="23"/>
        <v>DOWN</v>
      </c>
      <c r="P103" t="str">
        <f t="shared" si="24"/>
        <v>DOWN</v>
      </c>
      <c r="Q103">
        <f t="shared" si="25"/>
        <v>1.8499999999999943</v>
      </c>
      <c r="R103">
        <f t="shared" si="26"/>
        <v>6.4499999999999886</v>
      </c>
      <c r="S103">
        <f t="shared" si="27"/>
        <v>0.28682170542635621</v>
      </c>
      <c r="T103" t="str">
        <f t="shared" si="28"/>
        <v>No Indication</v>
      </c>
      <c r="U103" t="str">
        <f t="shared" si="29"/>
        <v>No T+M+I</v>
      </c>
      <c r="V103">
        <v>215.55192042144736</v>
      </c>
      <c r="W103">
        <v>216.7350660627375</v>
      </c>
      <c r="X103">
        <f t="shared" si="30"/>
        <v>-1.1831456412901389</v>
      </c>
      <c r="Y103">
        <v>-0.25429209122971924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207.75</v>
      </c>
      <c r="D104">
        <v>214.75</v>
      </c>
      <c r="E104">
        <v>206.3</v>
      </c>
      <c r="F104">
        <v>210.75</v>
      </c>
      <c r="G104">
        <f>_xll.TA_TYPPRICE(D104,E104,F104)</f>
        <v>210.6</v>
      </c>
      <c r="H104">
        <v>211.17817972173745</v>
      </c>
      <c r="I104" t="str">
        <f t="shared" si="20"/>
        <v>DOWN</v>
      </c>
      <c r="J104">
        <v>218.51989700382043</v>
      </c>
      <c r="K104">
        <v>211.15008509874173</v>
      </c>
      <c r="L104" t="str">
        <f t="shared" si="21"/>
        <v>DOWN</v>
      </c>
      <c r="M104" t="str">
        <f t="shared" si="22"/>
        <v>DOWN</v>
      </c>
      <c r="N104">
        <v>39.676272357968742</v>
      </c>
      <c r="O104" t="str">
        <f t="shared" si="23"/>
        <v>DOWN</v>
      </c>
      <c r="P104" t="str">
        <f t="shared" si="24"/>
        <v>DOWN</v>
      </c>
      <c r="Q104">
        <f t="shared" si="25"/>
        <v>4.4499999999999886</v>
      </c>
      <c r="R104">
        <f t="shared" si="26"/>
        <v>8.4499999999999886</v>
      </c>
      <c r="S104">
        <f t="shared" si="27"/>
        <v>0.5266272189349106</v>
      </c>
      <c r="T104" t="str">
        <f t="shared" si="28"/>
        <v>No Indication</v>
      </c>
      <c r="U104" t="str">
        <f t="shared" si="29"/>
        <v>No T+M+I</v>
      </c>
      <c r="V104">
        <v>214.8131634335324</v>
      </c>
      <c r="W104">
        <v>216.29172783586804</v>
      </c>
      <c r="X104">
        <f t="shared" si="30"/>
        <v>-1.4785644023356497</v>
      </c>
      <c r="Y104">
        <v>-0.49914655345090531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2017-07-05T05:29:00Z</dcterms:created>
  <dcterms:modified xsi:type="dcterms:W3CDTF">2017-09-26T15:48:46Z</dcterms:modified>
</cp:coreProperties>
</file>