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K3" i="1"/>
  <c r="K13" i="1"/>
  <c r="K3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" i="1"/>
  <c r="K7" i="1"/>
  <c r="K9" i="1"/>
  <c r="K11" i="1"/>
  <c r="K15" i="1"/>
  <c r="K17" i="1"/>
  <c r="K19" i="1"/>
  <c r="K21" i="1"/>
  <c r="K23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5" i="1"/>
  <c r="K71" i="1"/>
  <c r="K79" i="1"/>
  <c r="K83" i="1"/>
  <c r="K87" i="1"/>
  <c r="K91" i="1"/>
  <c r="K95" i="1"/>
  <c r="K99" i="1"/>
  <c r="K103" i="1"/>
  <c r="K77" i="1"/>
  <c r="K81" i="1"/>
  <c r="K85" i="1"/>
  <c r="K89" i="1"/>
  <c r="K93" i="1"/>
  <c r="K97" i="1"/>
  <c r="K10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71" i="1"/>
  <c r="J77" i="1"/>
  <c r="J83" i="1"/>
  <c r="J9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65" i="1"/>
  <c r="J69" i="1"/>
  <c r="J73" i="1"/>
  <c r="J75" i="1"/>
  <c r="J79" i="1"/>
  <c r="J81" i="1"/>
  <c r="J85" i="1"/>
  <c r="J87" i="1"/>
  <c r="J89" i="1"/>
  <c r="J91" i="1"/>
  <c r="J95" i="1"/>
  <c r="J97" i="1"/>
  <c r="J99" i="1"/>
  <c r="J101" i="1"/>
  <c r="J103" i="1"/>
  <c r="H2" i="1" a="1"/>
  <c r="G3" i="1"/>
  <c r="G47" i="1"/>
  <c r="G63" i="1"/>
  <c r="G71" i="1"/>
  <c r="G77" i="1"/>
  <c r="G81" i="1"/>
  <c r="G85" i="1"/>
  <c r="G89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9" i="1"/>
  <c r="G51" i="1"/>
  <c r="G53" i="1"/>
  <c r="G55" i="1"/>
  <c r="G57" i="1"/>
  <c r="G59" i="1"/>
  <c r="G61" i="1"/>
  <c r="G65" i="1"/>
  <c r="G67" i="1"/>
  <c r="G69" i="1"/>
  <c r="G73" i="1"/>
  <c r="G75" i="1"/>
  <c r="G79" i="1"/>
  <c r="G83" i="1"/>
  <c r="G87" i="1"/>
  <c r="G91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71" i="1"/>
  <c r="H75" i="1"/>
  <c r="H79" i="1"/>
  <c r="H83" i="1"/>
  <c r="H87" i="1"/>
  <c r="H91" i="1"/>
  <c r="H95" i="1"/>
  <c r="H99" i="1"/>
  <c r="H103" i="1"/>
  <c r="AH24" i="1" l="1"/>
  <c r="AH12" i="1"/>
  <c r="AH29" i="1"/>
  <c r="AH9" i="1"/>
  <c r="AH42" i="1"/>
  <c r="AH47" i="1"/>
  <c r="AH39" i="1"/>
  <c r="AH19" i="1"/>
  <c r="AH53" i="1" l="1"/>
  <c r="AH50" i="1"/>
  <c r="AH13" i="1"/>
  <c r="AH41" i="1"/>
  <c r="AH7" i="1"/>
  <c r="AH4" i="1"/>
  <c r="AH26" i="1"/>
  <c r="AH31" i="1"/>
  <c r="AH51" i="1"/>
  <c r="AH23" i="1"/>
  <c r="AH15" i="1"/>
  <c r="AH48" i="1"/>
  <c r="AH20" i="1"/>
  <c r="AH45" i="1"/>
  <c r="AH33" i="1"/>
  <c r="AH21" i="1"/>
  <c r="AH34" i="1"/>
  <c r="AH18" i="1"/>
  <c r="AH10" i="1"/>
  <c r="AH16" i="1"/>
  <c r="AH14" i="1"/>
  <c r="AH35" i="1"/>
  <c r="AH11" i="1"/>
  <c r="AH27" i="1"/>
  <c r="AH8" i="1"/>
  <c r="AH25" i="1"/>
  <c r="AH54" i="1"/>
  <c r="AH22" i="1"/>
  <c r="AH6" i="1"/>
  <c r="AH49" i="1"/>
  <c r="AH38" i="1"/>
  <c r="AH46" i="1"/>
  <c r="AH43" i="1"/>
  <c r="AH28" i="1"/>
  <c r="AH2" i="1"/>
  <c r="AH3" i="1"/>
  <c r="AH32" i="1"/>
  <c r="AH52" i="1"/>
  <c r="AH55" i="1"/>
  <c r="AH30" i="1"/>
  <c r="AH37" i="1"/>
  <c r="AH17" i="1" l="1"/>
  <c r="AH44" i="1"/>
  <c r="AH36" i="1"/>
  <c r="AH56" i="1"/>
  <c r="AH5" i="1"/>
  <c r="AH40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<sst xmlns="http://schemas.openxmlformats.org/spreadsheetml/2006/main" count="137" uniqueCount="35">
  <si>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</si>
  <si>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</si>
  <si>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</si>
  <si>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</si>
  <si>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</si>
  <si>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CUB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</si>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</sst>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164.95</v>
      </c>
      <c r="D2">
        <v>165</v>
      </c>
      <c r="E2">
        <v>161.75</v>
      </c>
      <c r="F2">
        <v>164</v>
      </c>
      <c r="G2">
        <f>_xll.TA_TYPPRICE(D2,E2,F2)</f>
        <v>163.58333333333334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2.25</v>
      </c>
      <c r="R2">
        <f>D2-E2</f>
        <v>3.25</v>
      </c>
      <c r="S2">
        <f>Q2/R2</f>
        <v>0.69230769230769229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165.9</v>
      </c>
      <c r="D3">
        <v>167.95</v>
      </c>
      <c r="E3">
        <v>163.5</v>
      </c>
      <c r="F3">
        <v>165</v>
      </c>
      <c r="G3">
        <f>_xll.TA_TYPPRICE(D3,E3,F3)</f>
        <v>165.48333333333332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4.4499999999999886</v>
      </c>
      <c r="S3">
        <f t="shared" ref="S3:S66" si="7">Q3/R3</f>
        <v>0.33707865168539414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167.25</v>
      </c>
      <c r="D4">
        <v>167.5</v>
      </c>
      <c r="E4">
        <v>163.15</v>
      </c>
      <c r="F4">
        <v>165</v>
      </c>
      <c r="G4">
        <f>_xll.TA_TYPPRICE(D4,E4,F4)</f>
        <v>165.21666666666667</v>
      </c>
      <c r="H4">
        <v>164.76111111111109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1.8499999999999943</v>
      </c>
      <c r="R4">
        <f t="shared" si="6"/>
        <v>4.3499999999999943</v>
      </c>
      <c r="S4">
        <f t="shared" si="7"/>
        <v>0.42528735632183834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166.85</v>
      </c>
      <c r="D5">
        <v>170.2</v>
      </c>
      <c r="E5">
        <v>164.15</v>
      </c>
      <c r="F5">
        <v>167</v>
      </c>
      <c r="G5">
        <f>_xll.TA_TYPPRICE(D5,E5,F5)</f>
        <v>167.11666666666667</v>
      </c>
      <c r="H5">
        <v>165.93888888888887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2.8499999999999943</v>
      </c>
      <c r="R5">
        <f t="shared" si="6"/>
        <v>6.0499999999999829</v>
      </c>
      <c r="S5">
        <f t="shared" si="7"/>
        <v>0.47107438016528963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166.8</v>
      </c>
      <c r="D6">
        <v>166.8</v>
      </c>
      <c r="E6">
        <v>163.80000000000001</v>
      </c>
      <c r="F6">
        <v>166</v>
      </c>
      <c r="G6">
        <f>_xll.TA_TYPPRICE(D6,E6,F6)</f>
        <v>165.53333333333333</v>
      </c>
      <c r="H6">
        <v>165.73611111111109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2.1999999999999886</v>
      </c>
      <c r="R6">
        <f t="shared" si="6"/>
        <v>3</v>
      </c>
      <c r="S6">
        <f t="shared" si="7"/>
        <v>0.73333333333332951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166.25</v>
      </c>
      <c r="D7">
        <v>169.15</v>
      </c>
      <c r="E7">
        <v>165.5</v>
      </c>
      <c r="F7">
        <v>169</v>
      </c>
      <c r="G7">
        <f>_xll.TA_TYPPRICE(D7,E7,F7)</f>
        <v>167.88333333333333</v>
      </c>
      <c r="H7">
        <v>166.80972222222221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85.714285714285722</v>
      </c>
      <c r="O7" t="str">
        <f t="shared" si="3"/>
        <v>UP</v>
      </c>
      <c r="P7" t="e">
        <f t="shared" si="4"/>
        <v>#N/A</v>
      </c>
      <c r="Q7">
        <f t="shared" si="5"/>
        <v>3.5</v>
      </c>
      <c r="R7">
        <f t="shared" si="6"/>
        <v>3.6500000000000057</v>
      </c>
      <c r="S7">
        <f t="shared" si="7"/>
        <v>0.9589041095890396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168.1</v>
      </c>
      <c r="D8">
        <v>169.9</v>
      </c>
      <c r="E8">
        <v>167.85</v>
      </c>
      <c r="F8">
        <v>169</v>
      </c>
      <c r="G8">
        <f>_xll.TA_TYPPRICE(D8,E8,F8)</f>
        <v>168.91666666666666</v>
      </c>
      <c r="H8">
        <v>167.86319444444445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85.714285714285722</v>
      </c>
      <c r="O8" t="str">
        <f t="shared" si="3"/>
        <v>UP</v>
      </c>
      <c r="P8" t="e">
        <f t="shared" si="4"/>
        <v>#N/A</v>
      </c>
      <c r="Q8">
        <f t="shared" si="5"/>
        <v>1.1500000000000057</v>
      </c>
      <c r="R8">
        <f t="shared" si="6"/>
        <v>2.0500000000000114</v>
      </c>
      <c r="S8">
        <f t="shared" si="7"/>
        <v>0.56097560975609717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168.4</v>
      </c>
      <c r="D9">
        <v>175.75</v>
      </c>
      <c r="E9">
        <v>168.4</v>
      </c>
      <c r="F9">
        <v>173</v>
      </c>
      <c r="G9">
        <f>_xll.TA_TYPPRICE(D9,E9,F9)</f>
        <v>172.38333333333333</v>
      </c>
      <c r="H9">
        <v>170.12326388888889</v>
      </c>
      <c r="I9" t="str">
        <f t="shared" si="0"/>
        <v>UP</v>
      </c>
      <c r="J9">
        <v>169.03125</v>
      </c>
      <c r="K9">
        <v>164.76249999999999</v>
      </c>
      <c r="L9" t="str">
        <f t="shared" si="1"/>
        <v>UP</v>
      </c>
      <c r="M9" t="str">
        <f t="shared" si="2"/>
        <v>UP</v>
      </c>
      <c r="N9">
        <v>92.452830188679229</v>
      </c>
      <c r="O9" t="str">
        <f t="shared" si="3"/>
        <v>UP</v>
      </c>
      <c r="P9" t="str">
        <f t="shared" si="4"/>
        <v>UP</v>
      </c>
      <c r="Q9">
        <f t="shared" si="5"/>
        <v>4.5999999999999943</v>
      </c>
      <c r="R9">
        <f t="shared" si="6"/>
        <v>7.3499999999999943</v>
      </c>
      <c r="S9">
        <f t="shared" si="7"/>
        <v>0.62585034013605412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174.95</v>
      </c>
      <c r="D10">
        <v>174.95</v>
      </c>
      <c r="E10">
        <v>171.2</v>
      </c>
      <c r="F10">
        <v>174</v>
      </c>
      <c r="G10">
        <f>_xll.TA_TYPPRICE(D10,E10,F10)</f>
        <v>173.38333333333333</v>
      </c>
      <c r="H10">
        <v>171.75329861111112</v>
      </c>
      <c r="I10" t="str">
        <f t="shared" si="0"/>
        <v>UP</v>
      </c>
      <c r="J10">
        <v>170.34652777777777</v>
      </c>
      <c r="K10">
        <v>166.19305555555553</v>
      </c>
      <c r="L10" t="str">
        <f t="shared" si="1"/>
        <v>UP</v>
      </c>
      <c r="M10" t="str">
        <f t="shared" si="2"/>
        <v>UP</v>
      </c>
      <c r="N10">
        <v>93.422404933196304</v>
      </c>
      <c r="O10" t="str">
        <f t="shared" si="3"/>
        <v>UP</v>
      </c>
      <c r="P10" t="str">
        <f t="shared" si="4"/>
        <v>UP</v>
      </c>
      <c r="Q10">
        <f t="shared" si="5"/>
        <v>2.8000000000000114</v>
      </c>
      <c r="R10">
        <f t="shared" si="6"/>
        <v>3.75</v>
      </c>
      <c r="S10">
        <f t="shared" si="7"/>
        <v>0.7466666666666697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173.5</v>
      </c>
      <c r="D11">
        <v>184</v>
      </c>
      <c r="E11">
        <v>172</v>
      </c>
      <c r="F11">
        <v>181</v>
      </c>
      <c r="G11">
        <f>_xll.TA_TYPPRICE(D11,E11,F11)</f>
        <v>179</v>
      </c>
      <c r="H11">
        <v>175.37664930555556</v>
      </c>
      <c r="I11" t="str">
        <f t="shared" si="0"/>
        <v>UP</v>
      </c>
      <c r="J11">
        <v>173.38063271604938</v>
      </c>
      <c r="K11">
        <v>167.48348765432098</v>
      </c>
      <c r="L11" t="str">
        <f t="shared" si="1"/>
        <v>UP</v>
      </c>
      <c r="M11" t="str">
        <f t="shared" si="2"/>
        <v>UP</v>
      </c>
      <c r="N11">
        <v>96.903350671343887</v>
      </c>
      <c r="O11" t="str">
        <f t="shared" si="3"/>
        <v>UP</v>
      </c>
      <c r="P11" t="str">
        <f t="shared" si="4"/>
        <v>UP</v>
      </c>
      <c r="Q11">
        <f t="shared" si="5"/>
        <v>9</v>
      </c>
      <c r="R11">
        <f t="shared" si="6"/>
        <v>12</v>
      </c>
      <c r="S11">
        <f t="shared" si="7"/>
        <v>0.75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181.85</v>
      </c>
      <c r="D12">
        <v>183.7</v>
      </c>
      <c r="E12">
        <v>178</v>
      </c>
      <c r="F12">
        <v>180</v>
      </c>
      <c r="G12">
        <f>_xll.TA_TYPPRICE(D12,E12,F12)</f>
        <v>180.56666666666669</v>
      </c>
      <c r="H12">
        <v>177.97165798611113</v>
      </c>
      <c r="I12" t="str">
        <f t="shared" si="0"/>
        <v>UP</v>
      </c>
      <c r="J12">
        <v>175.67382544581619</v>
      </c>
      <c r="K12">
        <v>169.8204903978052</v>
      </c>
      <c r="L12" t="str">
        <f t="shared" si="1"/>
        <v>UP</v>
      </c>
      <c r="M12" t="str">
        <f t="shared" si="2"/>
        <v>UP</v>
      </c>
      <c r="N12">
        <v>88.536457326002278</v>
      </c>
      <c r="O12" t="str">
        <f t="shared" si="3"/>
        <v>UP</v>
      </c>
      <c r="P12" t="str">
        <f t="shared" si="4"/>
        <v>UP</v>
      </c>
      <c r="Q12">
        <f t="shared" si="5"/>
        <v>2</v>
      </c>
      <c r="R12">
        <f t="shared" si="6"/>
        <v>5.6999999999999886</v>
      </c>
      <c r="S12">
        <f t="shared" si="7"/>
        <v>0.35087719298245684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180</v>
      </c>
      <c r="D13">
        <v>182.65</v>
      </c>
      <c r="E13">
        <v>174.55</v>
      </c>
      <c r="F13">
        <v>178</v>
      </c>
      <c r="G13">
        <f>_xll.TA_TYPPRICE(D13,E13,F13)</f>
        <v>178.4</v>
      </c>
      <c r="H13">
        <v>178.18582899305557</v>
      </c>
      <c r="I13" t="str">
        <f t="shared" si="0"/>
        <v>DOWN</v>
      </c>
      <c r="J13">
        <v>177.22408645785703</v>
      </c>
      <c r="K13">
        <v>170.87149253162627</v>
      </c>
      <c r="L13" t="str">
        <f t="shared" si="1"/>
        <v>UP</v>
      </c>
      <c r="M13" t="str">
        <f t="shared" si="2"/>
        <v>No Trend</v>
      </c>
      <c r="N13">
        <v>72.818170455965742</v>
      </c>
      <c r="O13" t="str">
        <f t="shared" si="3"/>
        <v>UP</v>
      </c>
      <c r="P13" t="str">
        <f t="shared" si="4"/>
        <v>No Trend + Momentum</v>
      </c>
      <c r="Q13">
        <f t="shared" si="5"/>
        <v>3.4499999999999886</v>
      </c>
      <c r="R13">
        <f t="shared" si="6"/>
        <v>8.0999999999999943</v>
      </c>
      <c r="S13">
        <f t="shared" si="7"/>
        <v>0.42592592592592482</v>
      </c>
      <c r="T13" t="str">
        <f t="shared" si="8"/>
        <v>No Indication</v>
      </c>
      <c r="U13" t="str">
        <f t="shared" si="9"/>
        <v>No T+M+I</v>
      </c>
      <c r="V13">
        <v>170.91666666666666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177.5</v>
      </c>
      <c r="D14">
        <v>177.75</v>
      </c>
      <c r="E14">
        <v>174.1</v>
      </c>
      <c r="F14">
        <v>175</v>
      </c>
      <c r="G14">
        <f>_xll.TA_TYPPRICE(D14,E14,F14)</f>
        <v>175.61666666666667</v>
      </c>
      <c r="H14">
        <v>176.90124782986112</v>
      </c>
      <c r="I14" t="str">
        <f t="shared" si="0"/>
        <v>DOWN</v>
      </c>
      <c r="J14">
        <v>177.3409561338888</v>
      </c>
      <c r="K14">
        <v>171.58893863570933</v>
      </c>
      <c r="L14" t="str">
        <f t="shared" si="1"/>
        <v>No Confirmation</v>
      </c>
      <c r="M14" t="str">
        <f t="shared" si="2"/>
        <v>No Trend</v>
      </c>
      <c r="N14">
        <v>54.632308359519776</v>
      </c>
      <c r="O14" t="str">
        <f t="shared" si="3"/>
        <v>No Momentum</v>
      </c>
      <c r="P14" t="str">
        <f t="shared" si="4"/>
        <v>No Trend + Momentum</v>
      </c>
      <c r="Q14">
        <f t="shared" si="5"/>
        <v>0.90000000000000568</v>
      </c>
      <c r="R14">
        <f t="shared" si="6"/>
        <v>3.6500000000000057</v>
      </c>
      <c r="S14">
        <f t="shared" si="7"/>
        <v>0.2465753424657546</v>
      </c>
      <c r="T14" t="str">
        <f t="shared" si="8"/>
        <v>No Indication</v>
      </c>
      <c r="U14" t="str">
        <f t="shared" si="9"/>
        <v>No T+M+I</v>
      </c>
      <c r="V14">
        <v>171.5448717948718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174</v>
      </c>
      <c r="D15">
        <v>175.4</v>
      </c>
      <c r="E15">
        <v>166.5</v>
      </c>
      <c r="F15">
        <v>170</v>
      </c>
      <c r="G15">
        <f>_xll.TA_TYPPRICE(D15,E15,F15)</f>
        <v>170.63333333333333</v>
      </c>
      <c r="H15">
        <v>173.76729058159722</v>
      </c>
      <c r="I15" t="str">
        <f t="shared" si="0"/>
        <v>DOWN</v>
      </c>
      <c r="J15">
        <v>176.90963254858016</v>
      </c>
      <c r="K15">
        <v>170.45806338332949</v>
      </c>
      <c r="L15" t="str">
        <f t="shared" si="1"/>
        <v>DOWN</v>
      </c>
      <c r="M15" t="str">
        <f t="shared" si="2"/>
        <v>DOWN</v>
      </c>
      <c r="N15">
        <v>35.935242072992409</v>
      </c>
      <c r="O15" t="str">
        <f t="shared" si="3"/>
        <v>DOWN</v>
      </c>
      <c r="P15" t="str">
        <f t="shared" si="4"/>
        <v>DOWN</v>
      </c>
      <c r="Q15">
        <f t="shared" si="5"/>
        <v>3.5</v>
      </c>
      <c r="R15">
        <f t="shared" si="6"/>
        <v>8.9000000000000057</v>
      </c>
      <c r="S15">
        <f t="shared" si="7"/>
        <v>0.39325842696629187</v>
      </c>
      <c r="T15" t="str">
        <f t="shared" si="8"/>
        <v>No Indication</v>
      </c>
      <c r="U15" t="str">
        <f t="shared" si="9"/>
        <v>No T+M+I</v>
      </c>
      <c r="V15">
        <v>171.30719921104537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172</v>
      </c>
      <c r="D16">
        <v>172</v>
      </c>
      <c r="E16">
        <v>163.05000000000001</v>
      </c>
      <c r="F16">
        <v>164</v>
      </c>
      <c r="G16">
        <f>_xll.TA_TYPPRICE(D16,E16,F16)</f>
        <v>166.35</v>
      </c>
      <c r="H16">
        <v>170.05864529079861</v>
      </c>
      <c r="I16" t="str">
        <f t="shared" si="0"/>
        <v>DOWN</v>
      </c>
      <c r="J16">
        <v>175.81860309334013</v>
      </c>
      <c r="K16">
        <v>168.81182707592293</v>
      </c>
      <c r="L16" t="str">
        <f t="shared" si="1"/>
        <v>DOWN</v>
      </c>
      <c r="M16" t="str">
        <f t="shared" si="2"/>
        <v>DOWN</v>
      </c>
      <c r="N16">
        <v>23.745463309359767</v>
      </c>
      <c r="O16" t="str">
        <f t="shared" si="3"/>
        <v>DOWN</v>
      </c>
      <c r="P16" t="str">
        <f t="shared" si="4"/>
        <v>DOWN</v>
      </c>
      <c r="Q16">
        <f t="shared" si="5"/>
        <v>0.94999999999998863</v>
      </c>
      <c r="R16">
        <f t="shared" si="6"/>
        <v>8.9499999999999886</v>
      </c>
      <c r="S16">
        <f t="shared" si="7"/>
        <v>0.10614525139664691</v>
      </c>
      <c r="T16" t="str">
        <f t="shared" si="8"/>
        <v>DOWN</v>
      </c>
      <c r="U16" t="str">
        <f t="shared" si="9"/>
        <v>DOWN</v>
      </c>
      <c r="V16">
        <v>170.18301471703839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</v>
      </c>
      <c r="D17">
        <v>169.85</v>
      </c>
      <c r="E17">
        <v>162.05000000000001</v>
      </c>
      <c r="F17">
        <v>168</v>
      </c>
      <c r="G17">
        <f>_xll.TA_TYPPRICE(D17,E17,F17)</f>
        <v>166.63333333333333</v>
      </c>
      <c r="H17">
        <v>168.34598931206597</v>
      </c>
      <c r="I17" t="str">
        <f t="shared" si="0"/>
        <v>DOWN</v>
      </c>
      <c r="J17">
        <v>174.49224685037566</v>
      </c>
      <c r="K17">
        <v>167.30919883682895</v>
      </c>
      <c r="L17" t="str">
        <f t="shared" si="1"/>
        <v>No Confirmation</v>
      </c>
      <c r="M17" t="str">
        <f t="shared" si="2"/>
        <v>No Trend</v>
      </c>
      <c r="N17">
        <v>40.55058278085108</v>
      </c>
      <c r="O17" t="str">
        <f t="shared" si="3"/>
        <v>No Momentum</v>
      </c>
      <c r="P17" t="str">
        <f t="shared" si="4"/>
        <v>No Trend + Momentum</v>
      </c>
      <c r="Q17">
        <f t="shared" si="5"/>
        <v>5.9499999999999886</v>
      </c>
      <c r="R17">
        <f t="shared" si="6"/>
        <v>7.7999999999999829</v>
      </c>
      <c r="S17">
        <f t="shared" si="7"/>
        <v>0.762820512820513</v>
      </c>
      <c r="T17" t="str">
        <f t="shared" si="8"/>
        <v>No Indication</v>
      </c>
      <c r="U17" t="str">
        <f t="shared" si="9"/>
        <v>No T+M+I</v>
      </c>
      <c r="V17">
        <v>169.84716629903249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168</v>
      </c>
      <c r="D18">
        <v>170.9</v>
      </c>
      <c r="E18">
        <v>165.8</v>
      </c>
      <c r="F18">
        <v>168</v>
      </c>
      <c r="G18">
        <f>_xll.TA_TYPPRICE(D18,E18,F18)</f>
        <v>168.23333333333335</v>
      </c>
      <c r="H18">
        <v>168.28966132269966</v>
      </c>
      <c r="I18" t="str">
        <f t="shared" si="0"/>
        <v>DOWN</v>
      </c>
      <c r="J18">
        <v>173.69396977251441</v>
      </c>
      <c r="K18">
        <v>166.97382131753363</v>
      </c>
      <c r="L18" t="str">
        <f t="shared" si="1"/>
        <v>No Confirmation</v>
      </c>
      <c r="M18" t="str">
        <f t="shared" si="2"/>
        <v>No Trend</v>
      </c>
      <c r="N18">
        <v>40.55058278085108</v>
      </c>
      <c r="O18" t="str">
        <f t="shared" si="3"/>
        <v>No Momentum</v>
      </c>
      <c r="P18" t="str">
        <f t="shared" si="4"/>
        <v>No Trend + Momentum</v>
      </c>
      <c r="Q18">
        <f t="shared" si="5"/>
        <v>2.1999999999999886</v>
      </c>
      <c r="R18">
        <f t="shared" si="6"/>
        <v>5.0999999999999943</v>
      </c>
      <c r="S18">
        <f t="shared" si="7"/>
        <v>0.43137254901960609</v>
      </c>
      <c r="T18" t="str">
        <f t="shared" si="8"/>
        <v>No Indication</v>
      </c>
      <c r="U18" t="str">
        <f t="shared" si="9"/>
        <v>No T+M+I</v>
      </c>
      <c r="V18">
        <v>169.56298686841211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167</v>
      </c>
      <c r="D19">
        <v>169</v>
      </c>
      <c r="E19">
        <v>164.75</v>
      </c>
      <c r="F19">
        <v>168</v>
      </c>
      <c r="G19">
        <f>_xll.TA_TYPPRICE(D19,E19,F19)</f>
        <v>167.25</v>
      </c>
      <c r="H19">
        <v>167.76983066134983</v>
      </c>
      <c r="I19" t="str">
        <f t="shared" si="0"/>
        <v>UP</v>
      </c>
      <c r="J19">
        <v>172.65086537862231</v>
      </c>
      <c r="K19">
        <v>166.47963880252615</v>
      </c>
      <c r="L19" t="str">
        <f t="shared" si="1"/>
        <v>No Confirmation</v>
      </c>
      <c r="M19" t="str">
        <f t="shared" si="2"/>
        <v>No Trend</v>
      </c>
      <c r="N19">
        <v>40.55058278085108</v>
      </c>
      <c r="O19" t="str">
        <f t="shared" si="3"/>
        <v>No Momentum</v>
      </c>
      <c r="P19" t="str">
        <f t="shared" si="4"/>
        <v>No Trend + Momentum</v>
      </c>
      <c r="Q19">
        <f t="shared" si="5"/>
        <v>3.25</v>
      </c>
      <c r="R19">
        <f t="shared" si="6"/>
        <v>4.25</v>
      </c>
      <c r="S19">
        <f t="shared" si="7"/>
        <v>0.76470588235294112</v>
      </c>
      <c r="T19" t="str">
        <f t="shared" si="8"/>
        <v>No Indication</v>
      </c>
      <c r="U19" t="str">
        <f t="shared" si="9"/>
        <v>No T+M+I</v>
      </c>
      <c r="V19">
        <v>169.32252735019486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169.9</v>
      </c>
      <c r="D20">
        <v>172.9</v>
      </c>
      <c r="E20">
        <v>163.75</v>
      </c>
      <c r="F20">
        <v>172</v>
      </c>
      <c r="G20">
        <f>_xll.TA_TYPPRICE(D20,E20,F20)</f>
        <v>169.54999999999998</v>
      </c>
      <c r="H20">
        <v>168.65991533067489</v>
      </c>
      <c r="I20" t="str">
        <f t="shared" si="0"/>
        <v>UP</v>
      </c>
      <c r="J20">
        <v>172.70622862781735</v>
      </c>
      <c r="K20">
        <v>165.8730524019648</v>
      </c>
      <c r="L20" t="str">
        <f t="shared" si="1"/>
        <v>No Confirmation</v>
      </c>
      <c r="M20" t="str">
        <f t="shared" si="2"/>
        <v>No Trend</v>
      </c>
      <c r="N20">
        <v>58.439576770568394</v>
      </c>
      <c r="O20" t="str">
        <f t="shared" si="3"/>
        <v>No Momentum</v>
      </c>
      <c r="P20" t="str">
        <f t="shared" si="4"/>
        <v>No Trend + Momentum</v>
      </c>
      <c r="Q20">
        <f t="shared" si="5"/>
        <v>8.25</v>
      </c>
      <c r="R20">
        <f t="shared" si="6"/>
        <v>9.1500000000000057</v>
      </c>
      <c r="S20">
        <f t="shared" si="7"/>
        <v>0.90163934426229453</v>
      </c>
      <c r="T20" t="str">
        <f t="shared" si="8"/>
        <v>UP</v>
      </c>
      <c r="U20" t="str">
        <f t="shared" si="9"/>
        <v>No T+M+I</v>
      </c>
      <c r="V20">
        <v>169.73444621939566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172.9</v>
      </c>
      <c r="D21">
        <v>181.85</v>
      </c>
      <c r="E21">
        <v>164.25</v>
      </c>
      <c r="F21">
        <v>165</v>
      </c>
      <c r="G21">
        <f>_xll.TA_TYPPRICE(D21,E21,F21)</f>
        <v>170.36666666666667</v>
      </c>
      <c r="H21">
        <v>169.51329099867078</v>
      </c>
      <c r="I21" t="str">
        <f t="shared" si="0"/>
        <v>DOWN</v>
      </c>
      <c r="J21">
        <v>174.73817782163573</v>
      </c>
      <c r="K21">
        <v>165.51237409041707</v>
      </c>
      <c r="L21" t="str">
        <f t="shared" si="1"/>
        <v>DOWN</v>
      </c>
      <c r="M21" t="str">
        <f t="shared" si="2"/>
        <v>DOWN</v>
      </c>
      <c r="N21">
        <v>35.241861347092673</v>
      </c>
      <c r="O21" t="str">
        <f t="shared" si="3"/>
        <v>DOWN</v>
      </c>
      <c r="P21" t="str">
        <f t="shared" si="4"/>
        <v>DOWN</v>
      </c>
      <c r="Q21">
        <f t="shared" si="5"/>
        <v>0.75</v>
      </c>
      <c r="R21">
        <f t="shared" si="6"/>
        <v>17.599999999999994</v>
      </c>
      <c r="S21">
        <f t="shared" si="7"/>
        <v>4.2613636363636374E-2</v>
      </c>
      <c r="T21" t="str">
        <f t="shared" si="8"/>
        <v>DOWN</v>
      </c>
      <c r="U21" t="str">
        <f t="shared" si="9"/>
        <v>DOWN</v>
      </c>
      <c r="V21">
        <v>169.00606987795018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167</v>
      </c>
      <c r="D22">
        <v>168.95</v>
      </c>
      <c r="E22">
        <v>166</v>
      </c>
      <c r="F22">
        <v>167</v>
      </c>
      <c r="G22">
        <f>_xll.TA_TYPPRICE(D22,E22,F22)</f>
        <v>167.31666666666666</v>
      </c>
      <c r="H22">
        <v>168.41497883266874</v>
      </c>
      <c r="I22" t="str">
        <f t="shared" si="0"/>
        <v>DOWN</v>
      </c>
      <c r="J22">
        <v>173.45191608349447</v>
      </c>
      <c r="K22">
        <v>165.62073540365773</v>
      </c>
      <c r="L22" t="str">
        <f t="shared" si="1"/>
        <v>No Confirmation</v>
      </c>
      <c r="M22" t="str">
        <f t="shared" si="2"/>
        <v>No Trend</v>
      </c>
      <c r="N22">
        <v>43.282607954476795</v>
      </c>
      <c r="O22" t="str">
        <f t="shared" si="3"/>
        <v>No Momentum</v>
      </c>
      <c r="P22" t="str">
        <f t="shared" si="4"/>
        <v>No Trend + Momentum</v>
      </c>
      <c r="Q22">
        <f t="shared" si="5"/>
        <v>1</v>
      </c>
      <c r="R22">
        <f t="shared" si="6"/>
        <v>2.9499999999999886</v>
      </c>
      <c r="S22">
        <f t="shared" si="7"/>
        <v>0.33898305084745894</v>
      </c>
      <c r="T22" t="str">
        <f t="shared" si="8"/>
        <v>No Indication</v>
      </c>
      <c r="U22" t="str">
        <f t="shared" si="9"/>
        <v>No T+M+I</v>
      </c>
      <c r="V22">
        <v>168.69744374288092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167</v>
      </c>
      <c r="D23">
        <v>172</v>
      </c>
      <c r="E23">
        <v>167</v>
      </c>
      <c r="F23">
        <v>172</v>
      </c>
      <c r="G23">
        <f>_xll.TA_TYPPRICE(D23,E23,F23)</f>
        <v>170.33333333333334</v>
      </c>
      <c r="H23">
        <v>169.37415608300103</v>
      </c>
      <c r="I23" t="str">
        <f t="shared" si="0"/>
        <v>UP</v>
      </c>
      <c r="J23">
        <v>173.12926806494013</v>
      </c>
      <c r="K23">
        <v>165.92723864728936</v>
      </c>
      <c r="L23" t="str">
        <f t="shared" si="1"/>
        <v>No Confirmation</v>
      </c>
      <c r="M23" t="str">
        <f t="shared" si="2"/>
        <v>No Trend</v>
      </c>
      <c r="N23">
        <v>59.137859939728997</v>
      </c>
      <c r="O23" t="str">
        <f t="shared" si="3"/>
        <v>No Momentum</v>
      </c>
      <c r="P23" t="str">
        <f t="shared" si="4"/>
        <v>No Trend + Momentum</v>
      </c>
      <c r="Q23">
        <f t="shared" si="5"/>
        <v>5</v>
      </c>
      <c r="R23">
        <f t="shared" si="6"/>
        <v>5</v>
      </c>
      <c r="S23">
        <f t="shared" si="7"/>
        <v>1</v>
      </c>
      <c r="T23" t="str">
        <f t="shared" si="8"/>
        <v>UP</v>
      </c>
      <c r="U23" t="str">
        <f t="shared" si="9"/>
        <v>No T+M+I</v>
      </c>
      <c r="V23">
        <v>169.20552932089925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169.6</v>
      </c>
      <c r="D24">
        <v>175.6</v>
      </c>
      <c r="E24">
        <v>169.6</v>
      </c>
      <c r="F24">
        <v>173</v>
      </c>
      <c r="G24">
        <f>_xll.TA_TYPPRICE(D24,E24,F24)</f>
        <v>172.73333333333335</v>
      </c>
      <c r="H24">
        <v>171.05374470816719</v>
      </c>
      <c r="I24" t="str">
        <f t="shared" si="0"/>
        <v>UP</v>
      </c>
      <c r="J24">
        <v>173.67831960606455</v>
      </c>
      <c r="K24">
        <v>166.74340783678062</v>
      </c>
      <c r="L24" t="str">
        <f t="shared" si="1"/>
        <v>No Confirmation</v>
      </c>
      <c r="M24" t="str">
        <f t="shared" si="2"/>
        <v>No Trend</v>
      </c>
      <c r="N24">
        <v>61.807053501662999</v>
      </c>
      <c r="O24" t="str">
        <f t="shared" si="3"/>
        <v>UP</v>
      </c>
      <c r="P24" t="str">
        <f t="shared" si="4"/>
        <v>No Trend + Momentum</v>
      </c>
      <c r="Q24">
        <f t="shared" si="5"/>
        <v>3.4000000000000057</v>
      </c>
      <c r="R24">
        <f t="shared" si="6"/>
        <v>6</v>
      </c>
      <c r="S24">
        <f t="shared" si="7"/>
        <v>0.56666666666666765</v>
      </c>
      <c r="T24" t="str">
        <f t="shared" si="8"/>
        <v>No Indication</v>
      </c>
      <c r="U24" t="str">
        <f t="shared" si="9"/>
        <v>No T+M+I</v>
      </c>
      <c r="V24">
        <v>169.78929404076089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175.8</v>
      </c>
      <c r="D25">
        <v>176.75</v>
      </c>
      <c r="E25">
        <v>172.5</v>
      </c>
      <c r="F25">
        <v>173</v>
      </c>
      <c r="G25">
        <f>_xll.TA_TYPPRICE(D25,E25,F25)</f>
        <v>174.08333333333334</v>
      </c>
      <c r="H25">
        <v>172.56853902075028</v>
      </c>
      <c r="I25" t="str">
        <f t="shared" si="0"/>
        <v>UP</v>
      </c>
      <c r="J25">
        <v>174.36091524916131</v>
      </c>
      <c r="K25">
        <v>168.02265053971826</v>
      </c>
      <c r="L25" t="str">
        <f t="shared" si="1"/>
        <v>No Confirmation</v>
      </c>
      <c r="M25" t="str">
        <f t="shared" si="2"/>
        <v>No Trend</v>
      </c>
      <c r="N25">
        <v>61.807053501662999</v>
      </c>
      <c r="O25" t="str">
        <f t="shared" si="3"/>
        <v>UP</v>
      </c>
      <c r="P25" t="str">
        <f t="shared" si="4"/>
        <v>No Trend + Momentum</v>
      </c>
      <c r="Q25">
        <f t="shared" si="5"/>
        <v>0.5</v>
      </c>
      <c r="R25">
        <f t="shared" si="6"/>
        <v>4.25</v>
      </c>
      <c r="S25">
        <f t="shared" si="7"/>
        <v>0.11764705882352941</v>
      </c>
      <c r="T25" t="str">
        <f t="shared" si="8"/>
        <v>DOWN</v>
      </c>
      <c r="U25" t="str">
        <f t="shared" si="9"/>
        <v>No T+M+I</v>
      </c>
      <c r="V25">
        <v>170.28324880372077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174.05</v>
      </c>
      <c r="D26">
        <v>174.95</v>
      </c>
      <c r="E26">
        <v>172</v>
      </c>
      <c r="F26">
        <v>172</v>
      </c>
      <c r="G26">
        <f>_xll.TA_TYPPRICE(D26,E26,F26)</f>
        <v>172.98333333333335</v>
      </c>
      <c r="H26">
        <v>172.77593617704181</v>
      </c>
      <c r="I26" t="str">
        <f t="shared" si="0"/>
        <v>DOWN</v>
      </c>
      <c r="J26">
        <v>174.49182297156992</v>
      </c>
      <c r="K26">
        <v>168.90650597533642</v>
      </c>
      <c r="L26" t="str">
        <f t="shared" si="1"/>
        <v>No Confirmation</v>
      </c>
      <c r="M26" t="str">
        <f t="shared" si="2"/>
        <v>No Trend</v>
      </c>
      <c r="N26">
        <v>56.0829217944394</v>
      </c>
      <c r="O26" t="str">
        <f t="shared" si="3"/>
        <v>No Momentum</v>
      </c>
      <c r="P26" t="str">
        <f t="shared" si="4"/>
        <v>No Trend + Momentum</v>
      </c>
      <c r="Q26">
        <f t="shared" si="5"/>
        <v>0</v>
      </c>
      <c r="R26">
        <f t="shared" si="6"/>
        <v>2.9499999999999886</v>
      </c>
      <c r="S26">
        <f t="shared" si="7"/>
        <v>0</v>
      </c>
      <c r="T26" t="str">
        <f t="shared" si="8"/>
        <v>DOWN</v>
      </c>
      <c r="U26" t="str">
        <f t="shared" si="9"/>
        <v>No T+M+I</v>
      </c>
      <c r="V26">
        <v>170.54736437237912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172.85</v>
      </c>
      <c r="D27">
        <v>173.7</v>
      </c>
      <c r="E27">
        <v>169.5</v>
      </c>
      <c r="F27">
        <v>170</v>
      </c>
      <c r="G27">
        <f>_xll.TA_TYPPRICE(D27,E27,F27)</f>
        <v>171.06666666666669</v>
      </c>
      <c r="H27">
        <v>171.92130142185425</v>
      </c>
      <c r="I27" t="str">
        <f t="shared" si="0"/>
        <v>DOWN</v>
      </c>
      <c r="J27">
        <v>174.31586231122105</v>
      </c>
      <c r="K27">
        <v>169.03839353637278</v>
      </c>
      <c r="L27" t="str">
        <f t="shared" si="1"/>
        <v>No Confirmation</v>
      </c>
      <c r="M27" t="str">
        <f t="shared" si="2"/>
        <v>No Trend</v>
      </c>
      <c r="N27">
        <v>45.53913996708426</v>
      </c>
      <c r="O27" t="str">
        <f t="shared" si="3"/>
        <v>No Momentum</v>
      </c>
      <c r="P27" t="str">
        <f t="shared" si="4"/>
        <v>No Trend + Momentum</v>
      </c>
      <c r="Q27">
        <f t="shared" si="5"/>
        <v>0.5</v>
      </c>
      <c r="R27">
        <f t="shared" si="6"/>
        <v>4.1999999999999886</v>
      </c>
      <c r="S27">
        <f t="shared" si="7"/>
        <v>0.11904761904761937</v>
      </c>
      <c r="T27" t="str">
        <f t="shared" si="8"/>
        <v>DOWN</v>
      </c>
      <c r="U27" t="str">
        <f t="shared" si="9"/>
        <v>No T+M+I</v>
      </c>
      <c r="V27">
        <v>170.46315446893618</v>
      </c>
      <c r="W27">
        <v>170.30769230769232</v>
      </c>
      <c r="X27">
        <f t="shared" si="10"/>
        <v>0.15546216124386092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169.85</v>
      </c>
      <c r="D28">
        <v>173.8</v>
      </c>
      <c r="E28">
        <v>169.85</v>
      </c>
      <c r="F28">
        <v>174</v>
      </c>
      <c r="G28">
        <f>_xll.TA_TYPPRICE(D28,E28,F28)</f>
        <v>172.54999999999998</v>
      </c>
      <c r="H28">
        <v>172.23565071092713</v>
      </c>
      <c r="I28" t="str">
        <f t="shared" si="0"/>
        <v>UP</v>
      </c>
      <c r="J28">
        <v>174.20122624206081</v>
      </c>
      <c r="K28">
        <v>169.21875052828995</v>
      </c>
      <c r="L28" t="str">
        <f t="shared" si="1"/>
        <v>No Confirmation</v>
      </c>
      <c r="M28" t="str">
        <f t="shared" si="2"/>
        <v>No Trend</v>
      </c>
      <c r="N28">
        <v>62.952012195258611</v>
      </c>
      <c r="O28" t="str">
        <f t="shared" si="3"/>
        <v>UP</v>
      </c>
      <c r="P28" t="str">
        <f t="shared" si="4"/>
        <v>No Trend + Momentum</v>
      </c>
      <c r="Q28">
        <f t="shared" si="5"/>
        <v>4.1500000000000057</v>
      </c>
      <c r="R28">
        <f t="shared" si="6"/>
        <v>3.9500000000000171</v>
      </c>
      <c r="S28">
        <f t="shared" si="7"/>
        <v>1.050632911392402</v>
      </c>
      <c r="T28" t="str">
        <f t="shared" si="8"/>
        <v>UP</v>
      </c>
      <c r="U28" t="str">
        <f t="shared" si="9"/>
        <v>No T+M+I</v>
      </c>
      <c r="V28">
        <v>171.0072845506383</v>
      </c>
      <c r="W28">
        <v>170.58119658119659</v>
      </c>
      <c r="X28">
        <f t="shared" si="10"/>
        <v>0.4260879694417099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174.5</v>
      </c>
      <c r="D29">
        <v>174.8</v>
      </c>
      <c r="E29">
        <v>172</v>
      </c>
      <c r="F29">
        <v>173</v>
      </c>
      <c r="G29">
        <f>_xll.TA_TYPPRICE(D29,E29,F29)</f>
        <v>173.26666666666665</v>
      </c>
      <c r="H29">
        <v>172.75115868879689</v>
      </c>
      <c r="I29" t="str">
        <f t="shared" si="0"/>
        <v>UP</v>
      </c>
      <c r="J29">
        <v>174.33428707715842</v>
      </c>
      <c r="K29">
        <v>169.83680596644774</v>
      </c>
      <c r="L29" t="str">
        <f t="shared" si="1"/>
        <v>No Confirmation</v>
      </c>
      <c r="M29" t="str">
        <f t="shared" si="2"/>
        <v>No Trend</v>
      </c>
      <c r="N29">
        <v>57.23346177410388</v>
      </c>
      <c r="O29" t="str">
        <f t="shared" si="3"/>
        <v>No Momentum</v>
      </c>
      <c r="P29" t="str">
        <f t="shared" si="4"/>
        <v>No Trend + Momentum</v>
      </c>
      <c r="Q29">
        <f t="shared" si="5"/>
        <v>1</v>
      </c>
      <c r="R29">
        <f t="shared" si="6"/>
        <v>2.8000000000000114</v>
      </c>
      <c r="S29">
        <f t="shared" si="7"/>
        <v>0.35714285714285571</v>
      </c>
      <c r="T29" t="str">
        <f t="shared" si="8"/>
        <v>No Indication</v>
      </c>
      <c r="U29" t="str">
        <f t="shared" si="9"/>
        <v>No T+M+I</v>
      </c>
      <c r="V29">
        <v>171.3138561582324</v>
      </c>
      <c r="W29">
        <v>170.76036720481167</v>
      </c>
      <c r="X29">
        <f t="shared" si="10"/>
        <v>0.55348895342072524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174.7</v>
      </c>
      <c r="D30">
        <v>175</v>
      </c>
      <c r="E30">
        <v>172.8</v>
      </c>
      <c r="F30">
        <v>175</v>
      </c>
      <c r="G30">
        <f>_xll.TA_TYPPRICE(D30,E30,F30)</f>
        <v>174.26666666666665</v>
      </c>
      <c r="H30">
        <v>173.50891267773176</v>
      </c>
      <c r="I30" t="str">
        <f t="shared" si="0"/>
        <v>UP</v>
      </c>
      <c r="J30">
        <v>174.48222328223432</v>
      </c>
      <c r="K30">
        <v>170.49529352945936</v>
      </c>
      <c r="L30" t="str">
        <f t="shared" si="1"/>
        <v>UP</v>
      </c>
      <c r="M30" t="str">
        <f t="shared" si="2"/>
        <v>UP</v>
      </c>
      <c r="N30">
        <v>65.148274326484184</v>
      </c>
      <c r="O30" t="str">
        <f t="shared" si="3"/>
        <v>UP</v>
      </c>
      <c r="P30" t="str">
        <f t="shared" si="4"/>
        <v>UP</v>
      </c>
      <c r="Q30">
        <f t="shared" si="5"/>
        <v>2.1999999999999886</v>
      </c>
      <c r="R30">
        <f t="shared" si="6"/>
        <v>2.1999999999999886</v>
      </c>
      <c r="S30">
        <f t="shared" si="7"/>
        <v>1</v>
      </c>
      <c r="T30" t="str">
        <f t="shared" si="8"/>
        <v>UP</v>
      </c>
      <c r="U30" t="str">
        <f t="shared" si="9"/>
        <v>UP</v>
      </c>
      <c r="V30">
        <v>171.88095521081203</v>
      </c>
      <c r="W30">
        <v>171.07441407852932</v>
      </c>
      <c r="X30">
        <f t="shared" si="10"/>
        <v>0.8065411322827174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176.05</v>
      </c>
      <c r="D31">
        <v>178.2</v>
      </c>
      <c r="E31">
        <v>173</v>
      </c>
      <c r="F31">
        <v>174</v>
      </c>
      <c r="G31">
        <f>_xll.TA_TYPPRICE(D31,E31,F31)</f>
        <v>175.06666666666669</v>
      </c>
      <c r="H31">
        <v>174.28778967219921</v>
      </c>
      <c r="I31" t="str">
        <f t="shared" si="0"/>
        <v>DOWN</v>
      </c>
      <c r="J31">
        <v>175.30839588618224</v>
      </c>
      <c r="K31">
        <v>171.05189496735727</v>
      </c>
      <c r="L31" t="str">
        <f t="shared" si="1"/>
        <v>No Confirmation</v>
      </c>
      <c r="M31" t="str">
        <f t="shared" si="2"/>
        <v>No Trend</v>
      </c>
      <c r="N31">
        <v>58.393915192548654</v>
      </c>
      <c r="O31" t="str">
        <f t="shared" si="3"/>
        <v>No Momentum</v>
      </c>
      <c r="P31" t="str">
        <f t="shared" si="4"/>
        <v>No Trend + Momentum</v>
      </c>
      <c r="Q31">
        <f t="shared" si="5"/>
        <v>1</v>
      </c>
      <c r="R31">
        <f t="shared" si="6"/>
        <v>5.1999999999999886</v>
      </c>
      <c r="S31">
        <f t="shared" si="7"/>
        <v>0.19230769230769273</v>
      </c>
      <c r="T31" t="str">
        <f t="shared" si="8"/>
        <v>DOWN</v>
      </c>
      <c r="U31" t="str">
        <f t="shared" si="9"/>
        <v>No T+M+I</v>
      </c>
      <c r="V31">
        <v>172.20696210145633</v>
      </c>
      <c r="W31">
        <v>171.29112414678642</v>
      </c>
      <c r="X31">
        <f t="shared" si="10"/>
        <v>0.91583795466991091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175.95</v>
      </c>
      <c r="D32">
        <v>175.95</v>
      </c>
      <c r="E32">
        <v>173.65</v>
      </c>
      <c r="F32">
        <v>175</v>
      </c>
      <c r="G32">
        <f>_xll.TA_TYPPRICE(D32,E32,F32)</f>
        <v>174.86666666666667</v>
      </c>
      <c r="H32">
        <v>174.57722816943294</v>
      </c>
      <c r="I32" t="str">
        <f t="shared" si="0"/>
        <v>UP</v>
      </c>
      <c r="J32">
        <v>175.45097457814174</v>
      </c>
      <c r="K32">
        <v>171.62925164127788</v>
      </c>
      <c r="L32" t="str">
        <f t="shared" si="1"/>
        <v>No Confirmation</v>
      </c>
      <c r="M32" t="str">
        <f t="shared" si="2"/>
        <v>No Trend</v>
      </c>
      <c r="N32">
        <v>63.167283988429254</v>
      </c>
      <c r="O32" t="str">
        <f t="shared" si="3"/>
        <v>UP</v>
      </c>
      <c r="P32" t="str">
        <f t="shared" si="4"/>
        <v>No Trend + Momentum</v>
      </c>
      <c r="Q32">
        <f t="shared" si="5"/>
        <v>1.3499999999999943</v>
      </c>
      <c r="R32">
        <f t="shared" si="6"/>
        <v>2.2999999999999829</v>
      </c>
      <c r="S32">
        <f t="shared" si="7"/>
        <v>0.58695652173913226</v>
      </c>
      <c r="T32" t="str">
        <f t="shared" si="8"/>
        <v>No Indication</v>
      </c>
      <c r="U32" t="str">
        <f t="shared" si="9"/>
        <v>No T+M+I</v>
      </c>
      <c r="V32">
        <v>172.63666023969381</v>
      </c>
      <c r="W32">
        <v>171.5658556914689</v>
      </c>
      <c r="X32">
        <f t="shared" si="10"/>
        <v>1.0708045482249133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175.95</v>
      </c>
      <c r="D33">
        <v>204.65</v>
      </c>
      <c r="E33">
        <v>172.1</v>
      </c>
      <c r="F33">
        <v>199</v>
      </c>
      <c r="G33">
        <f>_xll.TA_TYPPRICE(D33,E33,F33)</f>
        <v>191.91666666666666</v>
      </c>
      <c r="H33">
        <v>183.24694741804979</v>
      </c>
      <c r="I33" t="str">
        <f t="shared" si="0"/>
        <v>UP</v>
      </c>
      <c r="J33">
        <v>181.93964689411024</v>
      </c>
      <c r="K33">
        <v>171.73386238766057</v>
      </c>
      <c r="L33" t="str">
        <f t="shared" si="1"/>
        <v>UP</v>
      </c>
      <c r="M33" t="str">
        <f t="shared" si="2"/>
        <v>UP</v>
      </c>
      <c r="N33">
        <v>91.707760673870808</v>
      </c>
      <c r="O33" t="str">
        <f t="shared" si="3"/>
        <v>UP</v>
      </c>
      <c r="P33" t="str">
        <f t="shared" si="4"/>
        <v>UP</v>
      </c>
      <c r="Q33">
        <f t="shared" si="5"/>
        <v>26.900000000000006</v>
      </c>
      <c r="R33">
        <f t="shared" si="6"/>
        <v>32.550000000000011</v>
      </c>
      <c r="S33">
        <f t="shared" si="7"/>
        <v>0.82642089093701987</v>
      </c>
      <c r="T33" t="str">
        <f t="shared" si="8"/>
        <v>UP</v>
      </c>
      <c r="U33" t="str">
        <f t="shared" si="9"/>
        <v>UP</v>
      </c>
      <c r="V33">
        <v>176.69255866435631</v>
      </c>
      <c r="W33">
        <v>173.59801452913786</v>
      </c>
      <c r="X33">
        <f t="shared" si="10"/>
        <v>3.0945441352184559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191.9</v>
      </c>
      <c r="D34">
        <v>191.9</v>
      </c>
      <c r="E34">
        <v>177.5</v>
      </c>
      <c r="F34">
        <v>178</v>
      </c>
      <c r="G34">
        <f>_xll.TA_TYPPRICE(D34,E34,F34)</f>
        <v>182.46666666666667</v>
      </c>
      <c r="H34">
        <v>182.85680704235824</v>
      </c>
      <c r="I34" t="str">
        <f t="shared" si="0"/>
        <v>DOWN</v>
      </c>
      <c r="J34">
        <v>184.15305869541908</v>
      </c>
      <c r="K34">
        <v>173.01522630151376</v>
      </c>
      <c r="L34" t="str">
        <f t="shared" si="1"/>
        <v>No Confirmation</v>
      </c>
      <c r="M34" t="str">
        <f t="shared" si="2"/>
        <v>No Trend</v>
      </c>
      <c r="N34">
        <v>49.638535994676602</v>
      </c>
      <c r="O34" t="str">
        <f t="shared" si="3"/>
        <v>No Momentum</v>
      </c>
      <c r="P34" t="str">
        <f t="shared" si="4"/>
        <v>No Trend + Momentum</v>
      </c>
      <c r="Q34">
        <f t="shared" si="5"/>
        <v>0.5</v>
      </c>
      <c r="R34">
        <f t="shared" si="6"/>
        <v>14.400000000000006</v>
      </c>
      <c r="S34">
        <f t="shared" si="7"/>
        <v>3.472222222222221E-2</v>
      </c>
      <c r="T34" t="str">
        <f t="shared" si="8"/>
        <v>DOWN</v>
      </c>
      <c r="U34" t="str">
        <f t="shared" si="9"/>
        <v>No T+M+I</v>
      </c>
      <c r="V34">
        <v>176.89370348522456</v>
      </c>
      <c r="W34">
        <v>173.92408752697949</v>
      </c>
      <c r="X34">
        <f t="shared" si="10"/>
        <v>2.9696159582450719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178</v>
      </c>
      <c r="D35">
        <v>184.85</v>
      </c>
      <c r="E35">
        <v>178</v>
      </c>
      <c r="F35">
        <v>183</v>
      </c>
      <c r="G35">
        <f>_xll.TA_TYPPRICE(D35,E35,F35)</f>
        <v>181.95000000000002</v>
      </c>
      <c r="H35">
        <v>182.40340352117914</v>
      </c>
      <c r="I35" t="str">
        <f t="shared" si="0"/>
        <v>UP</v>
      </c>
      <c r="J35">
        <v>184.30793454088149</v>
      </c>
      <c r="K35">
        <v>174.12295379006625</v>
      </c>
      <c r="L35" t="str">
        <f t="shared" si="1"/>
        <v>No Confirmation</v>
      </c>
      <c r="M35" t="str">
        <f t="shared" si="2"/>
        <v>No Trend</v>
      </c>
      <c r="N35">
        <v>55.688289215485142</v>
      </c>
      <c r="O35" t="str">
        <f t="shared" si="3"/>
        <v>No Momentum</v>
      </c>
      <c r="P35" t="str">
        <f t="shared" si="4"/>
        <v>No Trend + Momentum</v>
      </c>
      <c r="Q35">
        <f t="shared" si="5"/>
        <v>5</v>
      </c>
      <c r="R35">
        <f t="shared" si="6"/>
        <v>6.8499999999999943</v>
      </c>
      <c r="S35">
        <f t="shared" si="7"/>
        <v>0.72992700729927062</v>
      </c>
      <c r="T35" t="str">
        <f t="shared" si="8"/>
        <v>No Indication</v>
      </c>
      <c r="U35" t="str">
        <f t="shared" si="9"/>
        <v>No T+M+I</v>
      </c>
      <c r="V35">
        <v>177.83313371826694</v>
      </c>
      <c r="W35">
        <v>174.59637733979582</v>
      </c>
      <c r="X35">
        <f t="shared" si="10"/>
        <v>3.2367563784711137</v>
      </c>
      <c r="Y35">
        <v>1.4699043545798309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184.9</v>
      </c>
      <c r="D36">
        <v>184.9</v>
      </c>
      <c r="E36">
        <v>181.5</v>
      </c>
      <c r="F36">
        <v>183</v>
      </c>
      <c r="G36">
        <f>_xll.TA_TYPPRICE(D36,E36,F36)</f>
        <v>183.13333333333333</v>
      </c>
      <c r="H36">
        <v>182.76836842725623</v>
      </c>
      <c r="I36" t="str">
        <f t="shared" si="0"/>
        <v>UP</v>
      </c>
      <c r="J36">
        <v>184.43950464290782</v>
      </c>
      <c r="K36">
        <v>175.76229739227375</v>
      </c>
      <c r="L36" t="str">
        <f t="shared" si="1"/>
        <v>No Confirmation</v>
      </c>
      <c r="M36" t="str">
        <f t="shared" si="2"/>
        <v>No Trend</v>
      </c>
      <c r="N36">
        <v>55.688289215485142</v>
      </c>
      <c r="O36" t="str">
        <f t="shared" si="3"/>
        <v>No Momentum</v>
      </c>
      <c r="P36" t="str">
        <f t="shared" si="4"/>
        <v>No Trend + Momentum</v>
      </c>
      <c r="Q36">
        <f t="shared" si="5"/>
        <v>1.5</v>
      </c>
      <c r="R36">
        <f t="shared" si="6"/>
        <v>3.4000000000000057</v>
      </c>
      <c r="S36">
        <f t="shared" si="7"/>
        <v>0.44117647058823456</v>
      </c>
      <c r="T36" t="str">
        <f t="shared" si="8"/>
        <v>No Indication</v>
      </c>
      <c r="U36" t="str">
        <f t="shared" si="9"/>
        <v>No T+M+I</v>
      </c>
      <c r="V36">
        <v>178.62803622314894</v>
      </c>
      <c r="W36">
        <v>175.21886790721837</v>
      </c>
      <c r="X36">
        <f t="shared" si="10"/>
        <v>3.4091683159305717</v>
      </c>
      <c r="Y36">
        <v>1.8577571468499792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184.9</v>
      </c>
      <c r="D37">
        <v>184.9</v>
      </c>
      <c r="E37">
        <v>177.6</v>
      </c>
      <c r="F37">
        <v>178</v>
      </c>
      <c r="G37">
        <f>_xll.TA_TYPPRICE(D37,E37,F37)</f>
        <v>180.16666666666666</v>
      </c>
      <c r="H37">
        <v>181.46751754696146</v>
      </c>
      <c r="I37" t="str">
        <f t="shared" si="0"/>
        <v>DOWN</v>
      </c>
      <c r="J37">
        <v>184.54183694448386</v>
      </c>
      <c r="K37">
        <v>176.17067574954626</v>
      </c>
      <c r="L37" t="str">
        <f t="shared" si="1"/>
        <v>No Confirmation</v>
      </c>
      <c r="M37" t="str">
        <f t="shared" si="2"/>
        <v>No Trend</v>
      </c>
      <c r="N37">
        <v>46.887588780323206</v>
      </c>
      <c r="O37" t="str">
        <f t="shared" si="3"/>
        <v>No Momentum</v>
      </c>
      <c r="P37" t="str">
        <f t="shared" si="4"/>
        <v>No Trend + Momentum</v>
      </c>
      <c r="Q37">
        <f t="shared" si="5"/>
        <v>0.40000000000000568</v>
      </c>
      <c r="R37">
        <f t="shared" si="6"/>
        <v>7.3000000000000114</v>
      </c>
      <c r="S37">
        <f t="shared" si="7"/>
        <v>5.4794520547945896E-2</v>
      </c>
      <c r="T37" t="str">
        <f t="shared" si="8"/>
        <v>DOWN</v>
      </c>
      <c r="U37" t="str">
        <f t="shared" si="9"/>
        <v>No T+M+I</v>
      </c>
      <c r="V37">
        <v>178.5314152657414</v>
      </c>
      <c r="W37">
        <v>175.42487769186886</v>
      </c>
      <c r="X37">
        <f t="shared" si="10"/>
        <v>3.1065375738725436</v>
      </c>
      <c r="Y37">
        <v>2.1075132322544921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179.8</v>
      </c>
      <c r="D38">
        <v>182.1</v>
      </c>
      <c r="E38">
        <v>179</v>
      </c>
      <c r="F38">
        <v>180</v>
      </c>
      <c r="G38">
        <f>_xll.TA_TYPPRICE(D38,E38,F38)</f>
        <v>180.36666666666667</v>
      </c>
      <c r="H38">
        <v>180.91709210681407</v>
      </c>
      <c r="I38" t="str">
        <f t="shared" si="0"/>
        <v>DOWN</v>
      </c>
      <c r="J38">
        <v>183.99920651237633</v>
      </c>
      <c r="K38">
        <v>176.79941447186931</v>
      </c>
      <c r="L38" t="str">
        <f t="shared" si="1"/>
        <v>No Confirmation</v>
      </c>
      <c r="M38" t="str">
        <f t="shared" si="2"/>
        <v>No Trend</v>
      </c>
      <c r="N38">
        <v>50.777062938364217</v>
      </c>
      <c r="O38" t="str">
        <f t="shared" si="3"/>
        <v>No Momentum</v>
      </c>
      <c r="P38" t="str">
        <f t="shared" si="4"/>
        <v>No Trend + Momentum</v>
      </c>
      <c r="Q38">
        <f t="shared" si="5"/>
        <v>1</v>
      </c>
      <c r="R38">
        <f t="shared" si="6"/>
        <v>3.0999999999999943</v>
      </c>
      <c r="S38">
        <f t="shared" si="7"/>
        <v>0.32258064516129092</v>
      </c>
      <c r="T38" t="str">
        <f t="shared" si="8"/>
        <v>No Indication</v>
      </c>
      <c r="U38" t="str">
        <f t="shared" si="9"/>
        <v>No T+M+I</v>
      </c>
      <c r="V38">
        <v>178.75735137870427</v>
      </c>
      <c r="W38">
        <v>175.76377564061931</v>
      </c>
      <c r="X38">
        <f t="shared" si="10"/>
        <v>2.9935757380849566</v>
      </c>
      <c r="Y38">
        <v>2.284725733420585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180</v>
      </c>
      <c r="D39">
        <v>182.45</v>
      </c>
      <c r="E39">
        <v>178.5</v>
      </c>
      <c r="F39">
        <v>180</v>
      </c>
      <c r="G39">
        <f>_xll.TA_TYPPRICE(D39,E39,F39)</f>
        <v>180.31666666666669</v>
      </c>
      <c r="H39">
        <v>180.61687938674038</v>
      </c>
      <c r="I39" t="str">
        <f t="shared" si="0"/>
        <v>DOWN</v>
      </c>
      <c r="J39">
        <v>183.65493839851493</v>
      </c>
      <c r="K39">
        <v>177.17732236700945</v>
      </c>
      <c r="L39" t="str">
        <f t="shared" si="1"/>
        <v>No Confirmation</v>
      </c>
      <c r="M39" t="str">
        <f t="shared" si="2"/>
        <v>No Trend</v>
      </c>
      <c r="N39">
        <v>50.777062938364217</v>
      </c>
      <c r="O39" t="str">
        <f t="shared" si="3"/>
        <v>No Momentum</v>
      </c>
      <c r="P39" t="str">
        <f t="shared" si="4"/>
        <v>No Trend + Momentum</v>
      </c>
      <c r="Q39">
        <f t="shared" si="5"/>
        <v>1.5</v>
      </c>
      <c r="R39">
        <f t="shared" si="6"/>
        <v>3.9499999999999886</v>
      </c>
      <c r="S39">
        <f t="shared" si="7"/>
        <v>0.37974683544303905</v>
      </c>
      <c r="T39" t="str">
        <f t="shared" si="8"/>
        <v>No Indication</v>
      </c>
      <c r="U39" t="str">
        <f t="shared" si="9"/>
        <v>No T+M+I</v>
      </c>
      <c r="V39">
        <v>178.94852808967283</v>
      </c>
      <c r="W39">
        <v>176.07757003761049</v>
      </c>
      <c r="X39">
        <f t="shared" si="10"/>
        <v>2.870958052062349</v>
      </c>
      <c r="Y39">
        <v>2.4019721971489378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181.7</v>
      </c>
      <c r="D40">
        <v>181.7</v>
      </c>
      <c r="E40">
        <v>178.6</v>
      </c>
      <c r="F40">
        <v>180</v>
      </c>
      <c r="G40">
        <f>_xll.TA_TYPPRICE(D40,E40,F40)</f>
        <v>180.1</v>
      </c>
      <c r="H40">
        <v>180.3584396933702</v>
      </c>
      <c r="I40" t="str">
        <f t="shared" si="0"/>
        <v>DOWN</v>
      </c>
      <c r="J40">
        <v>183.22050764328938</v>
      </c>
      <c r="K40">
        <v>177.49347295211845</v>
      </c>
      <c r="L40" t="str">
        <f t="shared" si="1"/>
        <v>No Confirmation</v>
      </c>
      <c r="M40" t="str">
        <f t="shared" si="2"/>
        <v>No Trend</v>
      </c>
      <c r="N40">
        <v>50.777062938364217</v>
      </c>
      <c r="O40" t="str">
        <f t="shared" si="3"/>
        <v>No Momentum</v>
      </c>
      <c r="P40" t="str">
        <f t="shared" si="4"/>
        <v>No Trend + Momentum</v>
      </c>
      <c r="Q40">
        <f t="shared" si="5"/>
        <v>1.4000000000000057</v>
      </c>
      <c r="R40">
        <f t="shared" si="6"/>
        <v>3.0999999999999943</v>
      </c>
      <c r="S40">
        <f t="shared" si="7"/>
        <v>0.4516129032258091</v>
      </c>
      <c r="T40" t="str">
        <f t="shared" si="8"/>
        <v>No Indication</v>
      </c>
      <c r="U40" t="str">
        <f t="shared" si="9"/>
        <v>No T+M+I</v>
      </c>
      <c r="V40">
        <v>179.11029299895392</v>
      </c>
      <c r="W40">
        <v>176.3681204051949</v>
      </c>
      <c r="X40">
        <f t="shared" si="10"/>
        <v>2.7421725937590224</v>
      </c>
      <c r="Y40">
        <v>2.4700122764709547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180.05</v>
      </c>
      <c r="D41">
        <v>182.05</v>
      </c>
      <c r="E41">
        <v>177.7</v>
      </c>
      <c r="F41">
        <v>178</v>
      </c>
      <c r="G41">
        <f>_xll.TA_TYPPRICE(D41,E41,F41)</f>
        <v>179.25</v>
      </c>
      <c r="H41">
        <v>179.8042198466851</v>
      </c>
      <c r="I41" t="str">
        <f t="shared" si="0"/>
        <v>DOWN</v>
      </c>
      <c r="J41">
        <v>182.96039483366951</v>
      </c>
      <c r="K41">
        <v>177.53936785164768</v>
      </c>
      <c r="L41" t="str">
        <f t="shared" si="1"/>
        <v>No Confirmation</v>
      </c>
      <c r="M41" t="str">
        <f t="shared" si="2"/>
        <v>No Trend</v>
      </c>
      <c r="N41">
        <v>44.423239570308496</v>
      </c>
      <c r="O41" t="str">
        <f t="shared" si="3"/>
        <v>No Momentum</v>
      </c>
      <c r="P41" t="str">
        <f t="shared" si="4"/>
        <v>No Trend + Momentum</v>
      </c>
      <c r="Q41">
        <f t="shared" si="5"/>
        <v>0.30000000000001137</v>
      </c>
      <c r="R41">
        <f t="shared" si="6"/>
        <v>4.3500000000000227</v>
      </c>
      <c r="S41">
        <f t="shared" si="7"/>
        <v>6.8965517241381558E-2</v>
      </c>
      <c r="T41" t="str">
        <f t="shared" si="8"/>
        <v>DOWN</v>
      </c>
      <c r="U41" t="str">
        <f t="shared" si="9"/>
        <v>No T+M+I</v>
      </c>
      <c r="V41">
        <v>178.93947869142255</v>
      </c>
      <c r="W41">
        <v>176.48900037518047</v>
      </c>
      <c r="X41">
        <f t="shared" si="10"/>
        <v>2.4504783162420836</v>
      </c>
      <c r="Y41">
        <v>2.4661054844251806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180.85</v>
      </c>
      <c r="D42">
        <v>181.5</v>
      </c>
      <c r="E42">
        <v>176.75</v>
      </c>
      <c r="F42">
        <v>178</v>
      </c>
      <c r="G42">
        <f>_xll.TA_TYPPRICE(D42,E42,F42)</f>
        <v>178.75</v>
      </c>
      <c r="H42">
        <v>179.27710992334255</v>
      </c>
      <c r="I42" t="str">
        <f t="shared" si="0"/>
        <v>DOWN</v>
      </c>
      <c r="J42">
        <v>182.63586264840961</v>
      </c>
      <c r="K42">
        <v>177.36395277350374</v>
      </c>
      <c r="L42" t="str">
        <f t="shared" si="1"/>
        <v>No Confirmation</v>
      </c>
      <c r="M42" t="str">
        <f t="shared" si="2"/>
        <v>No Trend</v>
      </c>
      <c r="N42">
        <v>44.423239570308503</v>
      </c>
      <c r="O42" t="str">
        <f t="shared" si="3"/>
        <v>No Momentum</v>
      </c>
      <c r="P42" t="str">
        <f t="shared" si="4"/>
        <v>No Trend + Momentum</v>
      </c>
      <c r="Q42">
        <f t="shared" si="5"/>
        <v>1.25</v>
      </c>
      <c r="R42">
        <f t="shared" si="6"/>
        <v>4.75</v>
      </c>
      <c r="S42">
        <f t="shared" si="7"/>
        <v>0.26315789473684209</v>
      </c>
      <c r="T42" t="str">
        <f t="shared" si="8"/>
        <v>No Indication</v>
      </c>
      <c r="U42" t="str">
        <f t="shared" si="9"/>
        <v>No T+M+I</v>
      </c>
      <c r="V42">
        <v>178.79494350812678</v>
      </c>
      <c r="W42">
        <v>176.60092627331525</v>
      </c>
      <c r="X42">
        <f t="shared" si="10"/>
        <v>2.1940172348115254</v>
      </c>
      <c r="Y42">
        <v>2.4116878345024495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177.6</v>
      </c>
      <c r="D43">
        <v>183.7</v>
      </c>
      <c r="E43">
        <v>177.6</v>
      </c>
      <c r="F43">
        <v>182</v>
      </c>
      <c r="G43">
        <f>_xll.TA_TYPPRICE(D43,E43,F43)</f>
        <v>181.1</v>
      </c>
      <c r="H43">
        <v>180.18855496167129</v>
      </c>
      <c r="I43" t="str">
        <f t="shared" si="0"/>
        <v>UP</v>
      </c>
      <c r="J43">
        <v>182.8723376154297</v>
      </c>
      <c r="K43">
        <v>177.41640771272512</v>
      </c>
      <c r="L43" t="str">
        <f t="shared" si="1"/>
        <v>No Confirmation</v>
      </c>
      <c r="M43" t="str">
        <f t="shared" si="2"/>
        <v>No Trend</v>
      </c>
      <c r="N43">
        <v>60.04651915411312</v>
      </c>
      <c r="O43" t="str">
        <f t="shared" si="3"/>
        <v>UP</v>
      </c>
      <c r="P43" t="str">
        <f t="shared" si="4"/>
        <v>No Trend + Momentum</v>
      </c>
      <c r="Q43">
        <f t="shared" si="5"/>
        <v>4.4000000000000057</v>
      </c>
      <c r="R43">
        <f t="shared" si="6"/>
        <v>6.0999999999999943</v>
      </c>
      <c r="S43">
        <f t="shared" si="7"/>
        <v>0.72131147540983764</v>
      </c>
      <c r="T43" t="str">
        <f t="shared" si="8"/>
        <v>No Indication</v>
      </c>
      <c r="U43" t="str">
        <f t="shared" si="9"/>
        <v>No T+M+I</v>
      </c>
      <c r="V43">
        <v>179.28802912226112</v>
      </c>
      <c r="W43">
        <v>177.0008576604771</v>
      </c>
      <c r="X43">
        <f t="shared" si="10"/>
        <v>2.2871714617840269</v>
      </c>
      <c r="Y43">
        <v>2.3867845599587652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181</v>
      </c>
      <c r="D44">
        <v>182.1</v>
      </c>
      <c r="E44">
        <v>176.2</v>
      </c>
      <c r="F44">
        <v>178</v>
      </c>
      <c r="G44">
        <f>_xll.TA_TYPPRICE(D44,E44,F44)</f>
        <v>178.76666666666665</v>
      </c>
      <c r="H44">
        <v>179.47761081416897</v>
      </c>
      <c r="I44" t="str">
        <f t="shared" si="0"/>
        <v>DOWN</v>
      </c>
      <c r="J44">
        <v>182.70070703422309</v>
      </c>
      <c r="K44">
        <v>177.14609488767508</v>
      </c>
      <c r="L44" t="str">
        <f t="shared" si="1"/>
        <v>No Confirmation</v>
      </c>
      <c r="M44" t="str">
        <f t="shared" si="2"/>
        <v>No Trend</v>
      </c>
      <c r="N44">
        <v>44.43316425227767</v>
      </c>
      <c r="O44" t="str">
        <f t="shared" si="3"/>
        <v>No Momentum</v>
      </c>
      <c r="P44" t="str">
        <f t="shared" si="4"/>
        <v>No Trend + Momentum</v>
      </c>
      <c r="Q44">
        <f t="shared" si="5"/>
        <v>1.8000000000000114</v>
      </c>
      <c r="R44">
        <f t="shared" si="6"/>
        <v>5.9000000000000057</v>
      </c>
      <c r="S44">
        <f t="shared" si="7"/>
        <v>0.30508474576271349</v>
      </c>
      <c r="T44" t="str">
        <f t="shared" si="8"/>
        <v>No Indication</v>
      </c>
      <c r="U44" t="str">
        <f t="shared" si="9"/>
        <v>No T+M+I</v>
      </c>
      <c r="V44">
        <v>179.08987079575942</v>
      </c>
      <c r="W44">
        <v>177.07486820414545</v>
      </c>
      <c r="X44">
        <f t="shared" si="10"/>
        <v>2.0150025916139782</v>
      </c>
      <c r="Y44">
        <v>2.3124281662898079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178.45</v>
      </c>
      <c r="D45">
        <v>182</v>
      </c>
      <c r="E45">
        <v>176.4</v>
      </c>
      <c r="F45">
        <v>182</v>
      </c>
      <c r="G45">
        <f>_xll.TA_TYPPRICE(D45,E45,F45)</f>
        <v>180.13333333333333</v>
      </c>
      <c r="H45">
        <v>179.80547207375116</v>
      </c>
      <c r="I45" t="str">
        <f t="shared" si="0"/>
        <v>UP</v>
      </c>
      <c r="J45">
        <v>182.54499435995129</v>
      </c>
      <c r="K45">
        <v>176.98029602374729</v>
      </c>
      <c r="L45" t="str">
        <f t="shared" si="1"/>
        <v>No Confirmation</v>
      </c>
      <c r="M45" t="str">
        <f t="shared" si="2"/>
        <v>No Trend</v>
      </c>
      <c r="N45">
        <v>58.063595593782104</v>
      </c>
      <c r="O45" t="str">
        <f t="shared" si="3"/>
        <v>No Momentum</v>
      </c>
      <c r="P45" t="str">
        <f t="shared" si="4"/>
        <v>No Trend + Momentum</v>
      </c>
      <c r="Q45">
        <f t="shared" si="5"/>
        <v>5.5999999999999943</v>
      </c>
      <c r="R45">
        <f t="shared" si="6"/>
        <v>5.5999999999999943</v>
      </c>
      <c r="S45">
        <f t="shared" si="7"/>
        <v>1</v>
      </c>
      <c r="T45" t="str">
        <f t="shared" si="8"/>
        <v>UP</v>
      </c>
      <c r="U45" t="str">
        <f t="shared" si="9"/>
        <v>No T+M+I</v>
      </c>
      <c r="V45">
        <v>179.53758298102721</v>
      </c>
      <c r="W45">
        <v>177.43969278161615</v>
      </c>
      <c r="X45">
        <f t="shared" si="10"/>
        <v>2.0978901994110686</v>
      </c>
      <c r="Y45">
        <v>2.2695205729140602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184.35</v>
      </c>
      <c r="D46">
        <v>184.7</v>
      </c>
      <c r="E46">
        <v>180.65</v>
      </c>
      <c r="F46">
        <v>183</v>
      </c>
      <c r="G46">
        <f>_xll.TA_TYPPRICE(D46,E46,F46)</f>
        <v>182.78333333333333</v>
      </c>
      <c r="H46">
        <v>181.29440270354223</v>
      </c>
      <c r="I46" t="str">
        <f t="shared" si="0"/>
        <v>UP</v>
      </c>
      <c r="J46">
        <v>183.02388450218433</v>
      </c>
      <c r="K46">
        <v>177.79578579624788</v>
      </c>
      <c r="L46" t="str">
        <f t="shared" si="1"/>
        <v>No Confirmation</v>
      </c>
      <c r="M46" t="str">
        <f t="shared" si="2"/>
        <v>No Trend</v>
      </c>
      <c r="N46">
        <v>61.049379259565782</v>
      </c>
      <c r="O46" t="str">
        <f t="shared" si="3"/>
        <v>UP</v>
      </c>
      <c r="P46" t="str">
        <f t="shared" si="4"/>
        <v>No Trend + Momentum</v>
      </c>
      <c r="Q46">
        <f t="shared" si="5"/>
        <v>2.3499999999999943</v>
      </c>
      <c r="R46">
        <f t="shared" si="6"/>
        <v>4.0499999999999829</v>
      </c>
      <c r="S46">
        <f t="shared" si="7"/>
        <v>0.58024691358024794</v>
      </c>
      <c r="T46" t="str">
        <f t="shared" si="8"/>
        <v>No Indication</v>
      </c>
      <c r="U46" t="str">
        <f t="shared" si="9"/>
        <v>No T+M+I</v>
      </c>
      <c r="V46">
        <v>180.07026252240763</v>
      </c>
      <c r="W46">
        <v>177.85156739038533</v>
      </c>
      <c r="X46">
        <f t="shared" si="10"/>
        <v>2.2186951320223045</v>
      </c>
      <c r="Y46">
        <v>2.2593554847357091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183</v>
      </c>
      <c r="D47">
        <v>184</v>
      </c>
      <c r="E47">
        <v>177.6</v>
      </c>
      <c r="F47">
        <v>178</v>
      </c>
      <c r="G47">
        <f>_xll.TA_TYPPRICE(D47,E47,F47)</f>
        <v>179.86666666666667</v>
      </c>
      <c r="H47">
        <v>180.58053468510445</v>
      </c>
      <c r="I47" t="str">
        <f t="shared" si="0"/>
        <v>DOWN</v>
      </c>
      <c r="J47">
        <v>183.24079905725449</v>
      </c>
      <c r="K47">
        <v>177.75227784152614</v>
      </c>
      <c r="L47" t="str">
        <f t="shared" si="1"/>
        <v>No Confirmation</v>
      </c>
      <c r="M47" t="str">
        <f t="shared" si="2"/>
        <v>No Trend</v>
      </c>
      <c r="N47">
        <v>42.249090259773261</v>
      </c>
      <c r="O47" t="str">
        <f t="shared" si="3"/>
        <v>No Momentum</v>
      </c>
      <c r="P47" t="str">
        <f t="shared" si="4"/>
        <v>No Trend + Momentum</v>
      </c>
      <c r="Q47">
        <f t="shared" si="5"/>
        <v>0.40000000000000568</v>
      </c>
      <c r="R47">
        <f t="shared" si="6"/>
        <v>6.4000000000000057</v>
      </c>
      <c r="S47">
        <f t="shared" si="7"/>
        <v>6.2500000000000833E-2</v>
      </c>
      <c r="T47" t="str">
        <f t="shared" si="8"/>
        <v>DOWN</v>
      </c>
      <c r="U47" t="str">
        <f t="shared" si="9"/>
        <v>No T+M+I</v>
      </c>
      <c r="V47">
        <v>179.75176059588338</v>
      </c>
      <c r="W47">
        <v>177.86256239850493</v>
      </c>
      <c r="X47">
        <f t="shared" si="10"/>
        <v>1.8891981973784482</v>
      </c>
      <c r="Y47">
        <v>2.1853240272642571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179.25</v>
      </c>
      <c r="D48">
        <v>181</v>
      </c>
      <c r="E48">
        <v>178.8</v>
      </c>
      <c r="F48">
        <v>180</v>
      </c>
      <c r="G48">
        <f>_xll.TA_TYPPRICE(D48,E48,F48)</f>
        <v>179.93333333333331</v>
      </c>
      <c r="H48">
        <v>180.25693400921887</v>
      </c>
      <c r="I48" t="str">
        <f t="shared" si="0"/>
        <v>DOWN</v>
      </c>
      <c r="J48">
        <v>182.74284371119793</v>
      </c>
      <c r="K48">
        <v>177.98510498785367</v>
      </c>
      <c r="L48" t="str">
        <f t="shared" si="1"/>
        <v>No Confirmation</v>
      </c>
      <c r="M48" t="str">
        <f t="shared" si="2"/>
        <v>No Trend</v>
      </c>
      <c r="N48">
        <v>49.954847056825919</v>
      </c>
      <c r="O48" t="str">
        <f t="shared" si="3"/>
        <v>No Momentum</v>
      </c>
      <c r="P48" t="str">
        <f t="shared" si="4"/>
        <v>No Trend + Momentum</v>
      </c>
      <c r="Q48">
        <f t="shared" si="5"/>
        <v>1.1999999999999886</v>
      </c>
      <c r="R48">
        <f t="shared" si="6"/>
        <v>2.1999999999999886</v>
      </c>
      <c r="S48">
        <f t="shared" si="7"/>
        <v>0.54545454545454308</v>
      </c>
      <c r="T48" t="str">
        <f t="shared" si="8"/>
        <v>No Indication</v>
      </c>
      <c r="U48" t="str">
        <f t="shared" si="9"/>
        <v>No T+M+I</v>
      </c>
      <c r="V48">
        <v>179.78995127343978</v>
      </c>
      <c r="W48">
        <v>178.02089110972679</v>
      </c>
      <c r="X48">
        <f t="shared" si="10"/>
        <v>1.769060163712993</v>
      </c>
      <c r="Y48">
        <v>2.1020712545540041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182</v>
      </c>
      <c r="D49">
        <v>182.75</v>
      </c>
      <c r="E49">
        <v>179.4</v>
      </c>
      <c r="F49">
        <v>182</v>
      </c>
      <c r="G49">
        <f>_xll.TA_TYPPRICE(D49,E49,F49)</f>
        <v>181.38333333333333</v>
      </c>
      <c r="H49">
        <v>180.8201336712761</v>
      </c>
      <c r="I49" t="str">
        <f t="shared" si="0"/>
        <v>UP</v>
      </c>
      <c r="J49">
        <v>182.74443399759841</v>
      </c>
      <c r="K49">
        <v>178.29952610166396</v>
      </c>
      <c r="L49" t="str">
        <f t="shared" si="1"/>
        <v>No Confirmation</v>
      </c>
      <c r="M49" t="str">
        <f t="shared" si="2"/>
        <v>No Trend</v>
      </c>
      <c r="N49">
        <v>57.108639042891006</v>
      </c>
      <c r="O49" t="str">
        <f t="shared" si="3"/>
        <v>No Momentum</v>
      </c>
      <c r="P49" t="str">
        <f t="shared" si="4"/>
        <v>No Trend + Momentum</v>
      </c>
      <c r="Q49">
        <f t="shared" si="5"/>
        <v>2.5999999999999943</v>
      </c>
      <c r="R49">
        <f t="shared" si="6"/>
        <v>3.3499999999999943</v>
      </c>
      <c r="S49">
        <f t="shared" si="7"/>
        <v>0.7761194029850742</v>
      </c>
      <c r="T49" t="str">
        <f t="shared" si="8"/>
        <v>No Indication</v>
      </c>
      <c r="U49" t="str">
        <f t="shared" si="9"/>
        <v>No T+M+I</v>
      </c>
      <c r="V49">
        <v>180.12995876983365</v>
      </c>
      <c r="W49">
        <v>178.31563991641369</v>
      </c>
      <c r="X49">
        <f t="shared" si="10"/>
        <v>1.8143188534199624</v>
      </c>
      <c r="Y49">
        <v>2.0445207743271956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180</v>
      </c>
      <c r="D50">
        <v>185.35</v>
      </c>
      <c r="E50">
        <v>180</v>
      </c>
      <c r="F50">
        <v>185</v>
      </c>
      <c r="G50">
        <f>_xll.TA_TYPPRICE(D50,E50,F50)</f>
        <v>183.45000000000002</v>
      </c>
      <c r="H50">
        <v>182.13506683563804</v>
      </c>
      <c r="I50" t="str">
        <f t="shared" si="0"/>
        <v>UP</v>
      </c>
      <c r="J50">
        <v>183.32344866479875</v>
      </c>
      <c r="K50">
        <v>178.67740919018308</v>
      </c>
      <c r="L50" t="str">
        <f t="shared" si="1"/>
        <v>UP</v>
      </c>
      <c r="M50" t="str">
        <f t="shared" si="2"/>
        <v>UP</v>
      </c>
      <c r="N50">
        <v>66.174676645112271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5.3499999999999943</v>
      </c>
      <c r="S50">
        <f t="shared" si="7"/>
        <v>0.93457943925233744</v>
      </c>
      <c r="T50" t="str">
        <f t="shared" si="8"/>
        <v>UP</v>
      </c>
      <c r="U50" t="str">
        <f t="shared" si="9"/>
        <v>UP</v>
      </c>
      <c r="V50">
        <v>180.87919588216693</v>
      </c>
      <c r="W50">
        <v>178.81077770038306</v>
      </c>
      <c r="X50">
        <f t="shared" si="10"/>
        <v>2.0684181817838692</v>
      </c>
      <c r="Y50">
        <v>2.0493002558185305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186.9</v>
      </c>
      <c r="D51">
        <v>187.6</v>
      </c>
      <c r="E51">
        <v>182.1</v>
      </c>
      <c r="F51">
        <v>183</v>
      </c>
      <c r="G51">
        <f>_xll.TA_TYPPRICE(D51,E51,F51)</f>
        <v>184.23333333333335</v>
      </c>
      <c r="H51">
        <v>183.1842000844857</v>
      </c>
      <c r="I51" t="str">
        <f t="shared" si="0"/>
        <v>DOWN</v>
      </c>
      <c r="J51">
        <v>184.27379340595459</v>
      </c>
      <c r="K51">
        <v>179.43798492569795</v>
      </c>
      <c r="L51" t="str">
        <f t="shared" si="1"/>
        <v>No Confirmation</v>
      </c>
      <c r="M51" t="str">
        <f t="shared" si="2"/>
        <v>No Trend</v>
      </c>
      <c r="N51">
        <v>56.26412144122915</v>
      </c>
      <c r="O51" t="str">
        <f t="shared" si="3"/>
        <v>No Momentum</v>
      </c>
      <c r="P51" t="str">
        <f t="shared" si="4"/>
        <v>No Trend + Momentum</v>
      </c>
      <c r="Q51">
        <f t="shared" si="5"/>
        <v>0.90000000000000568</v>
      </c>
      <c r="R51">
        <f t="shared" si="6"/>
        <v>5.5</v>
      </c>
      <c r="S51">
        <f t="shared" si="7"/>
        <v>0.16363636363636466</v>
      </c>
      <c r="T51" t="str">
        <f t="shared" si="8"/>
        <v>DOWN</v>
      </c>
      <c r="U51" t="str">
        <f t="shared" si="9"/>
        <v>No T+M+I</v>
      </c>
      <c r="V51">
        <v>181.20547343875663</v>
      </c>
      <c r="W51">
        <v>179.12109046331764</v>
      </c>
      <c r="X51">
        <f t="shared" si="10"/>
        <v>2.0843829754389844</v>
      </c>
      <c r="Y51">
        <v>2.0563167997426213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184.4</v>
      </c>
      <c r="D52">
        <v>184.75</v>
      </c>
      <c r="E52">
        <v>182.3</v>
      </c>
      <c r="F52">
        <v>182</v>
      </c>
      <c r="G52">
        <f>_xll.TA_TYPPRICE(D52,E52,F52)</f>
        <v>183.01666666666665</v>
      </c>
      <c r="H52">
        <v>183.10043337557619</v>
      </c>
      <c r="I52" t="str">
        <f t="shared" si="0"/>
        <v>DOWN</v>
      </c>
      <c r="J52">
        <v>184.37961709352024</v>
      </c>
      <c r="K52">
        <v>180.07398827554286</v>
      </c>
      <c r="L52" t="str">
        <f t="shared" si="1"/>
        <v>No Confirmation</v>
      </c>
      <c r="M52" t="str">
        <f t="shared" si="2"/>
        <v>No Trend</v>
      </c>
      <c r="N52">
        <v>51.448433563738718</v>
      </c>
      <c r="O52" t="str">
        <f t="shared" si="3"/>
        <v>No Momentum</v>
      </c>
      <c r="P52" t="str">
        <f t="shared" si="4"/>
        <v>No Trend + Momentum</v>
      </c>
      <c r="Q52">
        <f t="shared" si="5"/>
        <v>-0.30000000000001137</v>
      </c>
      <c r="R52">
        <f t="shared" si="6"/>
        <v>2.4499999999999886</v>
      </c>
      <c r="S52">
        <f t="shared" si="7"/>
        <v>-0.12244897959184195</v>
      </c>
      <c r="T52" t="str">
        <f t="shared" si="8"/>
        <v>DOWN</v>
      </c>
      <c r="U52" t="str">
        <f t="shared" si="9"/>
        <v>No T+M+I</v>
      </c>
      <c r="V52">
        <v>181.32770829433252</v>
      </c>
      <c r="W52">
        <v>179.3343430215904</v>
      </c>
      <c r="X52">
        <f t="shared" si="10"/>
        <v>1.9933652727421247</v>
      </c>
      <c r="Y52">
        <v>2.043726494342522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173</v>
      </c>
      <c r="D53">
        <v>178</v>
      </c>
      <c r="E53">
        <v>169.55</v>
      </c>
      <c r="F53">
        <v>174</v>
      </c>
      <c r="G53">
        <f>_xll.TA_TYPPRICE(D53,E53,F53)</f>
        <v>173.85</v>
      </c>
      <c r="H53">
        <v>178.47521668778808</v>
      </c>
      <c r="I53" t="str">
        <f t="shared" si="0"/>
        <v>DOWN</v>
      </c>
      <c r="J53">
        <v>182.96192440607129</v>
      </c>
      <c r="K53">
        <v>177.73532421431111</v>
      </c>
      <c r="L53" t="str">
        <f t="shared" si="1"/>
        <v>DOWN</v>
      </c>
      <c r="M53" t="str">
        <f t="shared" si="2"/>
        <v>DOWN</v>
      </c>
      <c r="N53">
        <v>27.72144403903118</v>
      </c>
      <c r="O53" t="str">
        <f t="shared" si="3"/>
        <v>DOWN</v>
      </c>
      <c r="P53" t="str">
        <f t="shared" si="4"/>
        <v>DOWN</v>
      </c>
      <c r="Q53">
        <f t="shared" si="5"/>
        <v>4.4499999999999886</v>
      </c>
      <c r="R53">
        <f t="shared" si="6"/>
        <v>8.4499999999999886</v>
      </c>
      <c r="S53">
        <f t="shared" si="7"/>
        <v>0.5266272189349106</v>
      </c>
      <c r="T53" t="str">
        <f t="shared" si="8"/>
        <v>No Indication</v>
      </c>
      <c r="U53" t="str">
        <f t="shared" si="9"/>
        <v>No T+M+I</v>
      </c>
      <c r="V53">
        <v>180.20036855674292</v>
      </c>
      <c r="W53">
        <v>178.9392065014726</v>
      </c>
      <c r="X53">
        <f t="shared" si="10"/>
        <v>1.2611620552703187</v>
      </c>
      <c r="Y53">
        <v>1.8872136065280813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175</v>
      </c>
      <c r="D54">
        <v>178.8</v>
      </c>
      <c r="E54">
        <v>171.5</v>
      </c>
      <c r="F54">
        <v>174</v>
      </c>
      <c r="G54">
        <f>_xll.TA_TYPPRICE(D54,E54,F54)</f>
        <v>174.76666666666665</v>
      </c>
      <c r="H54">
        <v>176.62094167722736</v>
      </c>
      <c r="I54" t="str">
        <f t="shared" si="0"/>
        <v>DOWN</v>
      </c>
      <c r="J54">
        <v>182.03705231583322</v>
      </c>
      <c r="K54">
        <v>176.34969661113087</v>
      </c>
      <c r="L54" t="str">
        <f t="shared" si="1"/>
        <v>DOWN</v>
      </c>
      <c r="M54" t="str">
        <f t="shared" si="2"/>
        <v>DOWN</v>
      </c>
      <c r="N54">
        <v>27.721444039031184</v>
      </c>
      <c r="O54" t="str">
        <f t="shared" si="3"/>
        <v>DOWN</v>
      </c>
      <c r="P54" t="str">
        <f t="shared" si="4"/>
        <v>DOWN</v>
      </c>
      <c r="Q54">
        <f t="shared" si="5"/>
        <v>2.5</v>
      </c>
      <c r="R54">
        <f t="shared" si="6"/>
        <v>7.3000000000000114</v>
      </c>
      <c r="S54">
        <f t="shared" si="7"/>
        <v>0.34246575342465702</v>
      </c>
      <c r="T54" t="str">
        <f t="shared" si="8"/>
        <v>No Indication</v>
      </c>
      <c r="U54" t="str">
        <f t="shared" si="9"/>
        <v>No T+M+I</v>
      </c>
      <c r="V54">
        <v>179.24646570185939</v>
      </c>
      <c r="W54">
        <v>178.57333935321537</v>
      </c>
      <c r="X54">
        <f t="shared" si="10"/>
        <v>0.67312634864401844</v>
      </c>
      <c r="Y54">
        <v>1.6443961549512687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174.9</v>
      </c>
      <c r="D55">
        <v>174.9</v>
      </c>
      <c r="E55">
        <v>168.9</v>
      </c>
      <c r="F55">
        <v>170</v>
      </c>
      <c r="G55">
        <f>_xll.TA_TYPPRICE(D55,E55,F55)</f>
        <v>171.26666666666665</v>
      </c>
      <c r="H55">
        <v>173.94380417194702</v>
      </c>
      <c r="I55" t="str">
        <f t="shared" si="0"/>
        <v>DOWN</v>
      </c>
      <c r="J55">
        <v>180.4510406900925</v>
      </c>
      <c r="K55">
        <v>174.69420847532402</v>
      </c>
      <c r="L55" t="str">
        <f t="shared" si="1"/>
        <v>DOWN</v>
      </c>
      <c r="M55" t="str">
        <f t="shared" si="2"/>
        <v>DOWN</v>
      </c>
      <c r="N55">
        <v>20.378965988630853</v>
      </c>
      <c r="O55" t="str">
        <f t="shared" si="3"/>
        <v>DOWN</v>
      </c>
      <c r="P55" t="str">
        <f t="shared" si="4"/>
        <v>DOWN</v>
      </c>
      <c r="Q55">
        <f t="shared" si="5"/>
        <v>1.0999999999999943</v>
      </c>
      <c r="R55">
        <f t="shared" si="6"/>
        <v>6</v>
      </c>
      <c r="S55">
        <f t="shared" si="7"/>
        <v>0.18333333333333238</v>
      </c>
      <c r="T55" t="str">
        <f t="shared" si="8"/>
        <v>DOWN</v>
      </c>
      <c r="U55" t="str">
        <f t="shared" si="9"/>
        <v>DOWN</v>
      </c>
      <c r="V55">
        <v>177.82393251695794</v>
      </c>
      <c r="W55">
        <v>177.93827717890312</v>
      </c>
      <c r="X55">
        <f t="shared" si="10"/>
        <v>-0.11434466194518222</v>
      </c>
      <c r="Y55">
        <v>1.2926479915719784</v>
      </c>
      <c r="Z55" t="str">
        <f t="shared" si="11"/>
        <v>DOWN</v>
      </c>
      <c r="AA55" t="str">
        <f t="shared" si="12"/>
        <v>DOWN</v>
      </c>
      <c r="AB55" t="str">
        <f t="shared" si="13"/>
        <v>DOWN</v>
      </c>
      <c r="AC55" t="str">
        <f t="shared" si="14"/>
        <v>DOWN</v>
      </c>
      <c r="AD55">
        <f t="shared" si="15"/>
        <v>174.20000000000002</v>
      </c>
      <c r="AE55">
        <f t="shared" si="16"/>
        <v>172.60000000000002</v>
      </c>
      <c r="AF55">
        <f t="shared" si="17"/>
        <v>171.9</v>
      </c>
      <c r="AG55">
        <f t="shared" si="18"/>
        <v>171.20000000000002</v>
      </c>
      <c r="AH55">
        <f t="shared" si="19"/>
        <v>171.20000000000002</v>
      </c>
    </row>
    <row r="56" spans="1:34" x14ac:dyDescent="0.25">
      <c r="A56" t="s">
        <v>5</v>
      </c>
      <c r="B56" s="1">
        <v>42934</v>
      </c>
      <c r="C56">
        <v>171</v>
      </c>
      <c r="D56">
        <v>172</v>
      </c>
      <c r="E56">
        <v>165.15</v>
      </c>
      <c r="F56">
        <v>168</v>
      </c>
      <c r="G56">
        <f>_xll.TA_TYPPRICE(D56,E56,F56)</f>
        <v>168.38333333333333</v>
      </c>
      <c r="H56">
        <v>171.16356875264017</v>
      </c>
      <c r="I56" t="str">
        <f t="shared" si="0"/>
        <v>DOWN</v>
      </c>
      <c r="J56">
        <v>178.57303164784972</v>
      </c>
      <c r="K56">
        <v>172.57327325858535</v>
      </c>
      <c r="L56" t="str">
        <f t="shared" si="1"/>
        <v>DOWN</v>
      </c>
      <c r="M56" t="str">
        <f t="shared" si="2"/>
        <v>DOWN</v>
      </c>
      <c r="N56">
        <v>17.484548080559389</v>
      </c>
      <c r="O56" t="str">
        <f t="shared" si="3"/>
        <v>DOWN</v>
      </c>
      <c r="P56" t="str">
        <f t="shared" si="4"/>
        <v>DOWN</v>
      </c>
      <c r="Q56">
        <f t="shared" si="5"/>
        <v>2.8499999999999943</v>
      </c>
      <c r="R56">
        <f t="shared" si="6"/>
        <v>6.8499999999999943</v>
      </c>
      <c r="S56">
        <f t="shared" si="7"/>
        <v>0.41605839416058343</v>
      </c>
      <c r="T56" t="str">
        <f t="shared" si="8"/>
        <v>No Indication</v>
      </c>
      <c r="U56" t="str">
        <f t="shared" si="9"/>
        <v>No T+M+I</v>
      </c>
      <c r="V56">
        <v>176.31255828357979</v>
      </c>
      <c r="W56">
        <v>177.20210849898436</v>
      </c>
      <c r="X56">
        <f t="shared" si="10"/>
        <v>-0.88955021540456869</v>
      </c>
      <c r="Y56">
        <v>0.85620835017666896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168</v>
      </c>
      <c r="D57">
        <v>168</v>
      </c>
      <c r="E57">
        <v>163</v>
      </c>
      <c r="F57">
        <v>163</v>
      </c>
      <c r="G57">
        <f>_xll.TA_TYPPRICE(D57,E57,F57)</f>
        <v>164.66666666666666</v>
      </c>
      <c r="H57">
        <v>167.91511770965343</v>
      </c>
      <c r="I57" t="str">
        <f t="shared" si="0"/>
        <v>DOWN</v>
      </c>
      <c r="J57">
        <v>176.22346905943866</v>
      </c>
      <c r="K57">
        <v>170.44587920112193</v>
      </c>
      <c r="L57" t="str">
        <f t="shared" si="1"/>
        <v>DOWN</v>
      </c>
      <c r="M57" t="str">
        <f t="shared" si="2"/>
        <v>DOWN</v>
      </c>
      <c r="N57">
        <v>12.109731676022689</v>
      </c>
      <c r="O57" t="str">
        <f t="shared" si="3"/>
        <v>DOWN</v>
      </c>
      <c r="P57" t="str">
        <f t="shared" si="4"/>
        <v>DOWN</v>
      </c>
      <c r="Q57">
        <f t="shared" si="5"/>
        <v>0</v>
      </c>
      <c r="R57">
        <f t="shared" si="6"/>
        <v>5</v>
      </c>
      <c r="S57">
        <f t="shared" si="7"/>
        <v>0</v>
      </c>
      <c r="T57" t="str">
        <f t="shared" si="8"/>
        <v>DOWN</v>
      </c>
      <c r="U57" t="str">
        <f t="shared" si="9"/>
        <v>DOWN</v>
      </c>
      <c r="V57">
        <v>174.26447239379829</v>
      </c>
      <c r="W57">
        <v>176.15010046202255</v>
      </c>
      <c r="X57">
        <f t="shared" si="10"/>
        <v>-1.8856280682242641</v>
      </c>
      <c r="Y57">
        <v>0.30784106649648235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167.45000000000002</v>
      </c>
      <c r="AE57">
        <f t="shared" si="16"/>
        <v>166.10000000000002</v>
      </c>
      <c r="AF57">
        <f t="shared" si="17"/>
        <v>165.5</v>
      </c>
      <c r="AG57">
        <f t="shared" si="18"/>
        <v>164.9</v>
      </c>
    </row>
    <row r="58" spans="1:34" x14ac:dyDescent="0.25">
      <c r="A58" t="s">
        <v>5</v>
      </c>
      <c r="B58" s="1">
        <v>42936</v>
      </c>
      <c r="C58">
        <v>165</v>
      </c>
      <c r="D58">
        <v>165.7</v>
      </c>
      <c r="E58">
        <v>160.5</v>
      </c>
      <c r="F58">
        <v>161</v>
      </c>
      <c r="G58">
        <f>_xll.TA_TYPPRICE(D58,E58,F58)</f>
        <v>162.4</v>
      </c>
      <c r="H58">
        <v>165.15755885482673</v>
      </c>
      <c r="I58" t="str">
        <f t="shared" si="0"/>
        <v>DOWN</v>
      </c>
      <c r="J58">
        <v>173.8849203795634</v>
      </c>
      <c r="K58">
        <v>168.23568382309483</v>
      </c>
      <c r="L58" t="str">
        <f t="shared" si="1"/>
        <v>DOWN</v>
      </c>
      <c r="M58" t="str">
        <f t="shared" si="2"/>
        <v>DOWN</v>
      </c>
      <c r="N58">
        <v>10.496413077810352</v>
      </c>
      <c r="O58" t="str">
        <f t="shared" si="3"/>
        <v>DOWN</v>
      </c>
      <c r="P58" t="str">
        <f t="shared" si="4"/>
        <v>DOWN</v>
      </c>
      <c r="Q58">
        <f t="shared" si="5"/>
        <v>0.5</v>
      </c>
      <c r="R58">
        <f t="shared" si="6"/>
        <v>5.1999999999999886</v>
      </c>
      <c r="S58">
        <f t="shared" si="7"/>
        <v>9.6153846153846367E-2</v>
      </c>
      <c r="T58" t="str">
        <f t="shared" si="8"/>
        <v>DOWN</v>
      </c>
      <c r="U58" t="str">
        <f t="shared" si="9"/>
        <v>DOWN</v>
      </c>
      <c r="V58">
        <v>172.22378433321393</v>
      </c>
      <c r="W58">
        <v>175.02787079816903</v>
      </c>
      <c r="X58">
        <f t="shared" si="10"/>
        <v>-2.8040864649551054</v>
      </c>
      <c r="Y58">
        <v>-0.31454443979383528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165.10000000000002</v>
      </c>
      <c r="AE58">
        <f t="shared" si="16"/>
        <v>163.70000000000002</v>
      </c>
      <c r="AF58">
        <f t="shared" si="17"/>
        <v>163.10000000000002</v>
      </c>
      <c r="AG58">
        <f t="shared" si="18"/>
        <v>162.5</v>
      </c>
    </row>
    <row r="59" spans="1:34" x14ac:dyDescent="0.25">
      <c r="A59" t="s">
        <v>5</v>
      </c>
      <c r="B59" s="1">
        <v>42937</v>
      </c>
      <c r="C59">
        <v>161</v>
      </c>
      <c r="D59">
        <v>161.94999999999999</v>
      </c>
      <c r="E59">
        <v>159</v>
      </c>
      <c r="F59">
        <v>160</v>
      </c>
      <c r="G59">
        <f>_xll.TA_TYPPRICE(D59,E59,F59)</f>
        <v>160.31666666666666</v>
      </c>
      <c r="H59">
        <v>162.7371127607467</v>
      </c>
      <c r="I59" t="str">
        <f t="shared" si="0"/>
        <v>DOWN</v>
      </c>
      <c r="J59">
        <v>171.23271585077154</v>
      </c>
      <c r="K59">
        <v>166.18330964018486</v>
      </c>
      <c r="L59" t="str">
        <f t="shared" si="1"/>
        <v>DOWN</v>
      </c>
      <c r="M59" t="str">
        <f t="shared" si="2"/>
        <v>DOWN</v>
      </c>
      <c r="N59">
        <v>9.6896024740110853</v>
      </c>
      <c r="O59" t="str">
        <f t="shared" si="3"/>
        <v>DOWN</v>
      </c>
      <c r="P59" t="str">
        <f t="shared" si="4"/>
        <v>DOWN</v>
      </c>
      <c r="Q59">
        <f t="shared" si="5"/>
        <v>1</v>
      </c>
      <c r="R59">
        <f t="shared" si="6"/>
        <v>2.9499999999999886</v>
      </c>
      <c r="S59">
        <f t="shared" si="7"/>
        <v>0.33898305084745894</v>
      </c>
      <c r="T59" t="str">
        <f t="shared" si="8"/>
        <v>No Indication</v>
      </c>
      <c r="U59" t="str">
        <f t="shared" si="9"/>
        <v>No T+M+I</v>
      </c>
      <c r="V59">
        <v>170.34320212810408</v>
      </c>
      <c r="W59">
        <v>173.91469518348984</v>
      </c>
      <c r="X59">
        <f t="shared" si="10"/>
        <v>-3.5714930553857585</v>
      </c>
      <c r="Y59">
        <v>-0.96593416291222001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159.94999999999999</v>
      </c>
      <c r="D60">
        <v>160.1</v>
      </c>
      <c r="E60">
        <v>157.5</v>
      </c>
      <c r="F60">
        <v>159</v>
      </c>
      <c r="G60">
        <f>_xll.TA_TYPPRICE(D60,E60,F60)</f>
        <v>158.86666666666667</v>
      </c>
      <c r="H60">
        <v>160.80188971370669</v>
      </c>
      <c r="I60" t="str">
        <f t="shared" si="0"/>
        <v>DOWN</v>
      </c>
      <c r="J60">
        <v>168.75877899504454</v>
      </c>
      <c r="K60">
        <v>164.25368527569933</v>
      </c>
      <c r="L60" t="str">
        <f t="shared" si="1"/>
        <v>DOWN</v>
      </c>
      <c r="M60" t="str">
        <f t="shared" si="2"/>
        <v>DOWN</v>
      </c>
      <c r="N60">
        <v>8.8402191536994845</v>
      </c>
      <c r="O60" t="str">
        <f t="shared" si="3"/>
        <v>DOWN</v>
      </c>
      <c r="P60" t="str">
        <f t="shared" si="4"/>
        <v>DOWN</v>
      </c>
      <c r="Q60">
        <f t="shared" si="5"/>
        <v>1.5</v>
      </c>
      <c r="R60">
        <f t="shared" si="6"/>
        <v>2.5999999999999943</v>
      </c>
      <c r="S60">
        <f t="shared" si="7"/>
        <v>0.5769230769230782</v>
      </c>
      <c r="T60" t="str">
        <f t="shared" si="8"/>
        <v>No Indication</v>
      </c>
      <c r="U60" t="str">
        <f t="shared" si="9"/>
        <v>No T+M+I</v>
      </c>
      <c r="V60">
        <v>168.59809410839577</v>
      </c>
      <c r="W60">
        <v>172.80990294767577</v>
      </c>
      <c r="X60">
        <f t="shared" si="10"/>
        <v>-4.2118088392799962</v>
      </c>
      <c r="Y60">
        <v>-1.6151090981857754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159.85</v>
      </c>
      <c r="D61">
        <v>163.19999999999999</v>
      </c>
      <c r="E61">
        <v>158</v>
      </c>
      <c r="F61">
        <v>163</v>
      </c>
      <c r="G61">
        <f>_xll.TA_TYPPRICE(D61,E61,F61)</f>
        <v>161.4</v>
      </c>
      <c r="H61">
        <v>161.10094485685335</v>
      </c>
      <c r="I61" t="str">
        <f t="shared" si="0"/>
        <v>UP</v>
      </c>
      <c r="J61">
        <v>167.52349477392352</v>
      </c>
      <c r="K61">
        <v>162.86397743665503</v>
      </c>
      <c r="L61" t="str">
        <f t="shared" si="1"/>
        <v>No Confirmation</v>
      </c>
      <c r="M61" t="str">
        <f t="shared" si="2"/>
        <v>No Trend</v>
      </c>
      <c r="N61">
        <v>36.619608294652103</v>
      </c>
      <c r="O61" t="str">
        <f t="shared" si="3"/>
        <v>DOWN</v>
      </c>
      <c r="P61" t="str">
        <f t="shared" si="4"/>
        <v>No Trend + Momentum</v>
      </c>
      <c r="Q61">
        <f t="shared" si="5"/>
        <v>5</v>
      </c>
      <c r="R61">
        <f t="shared" si="6"/>
        <v>5.1999999999999886</v>
      </c>
      <c r="S61">
        <f t="shared" si="7"/>
        <v>0.96153846153846367</v>
      </c>
      <c r="T61" t="str">
        <f t="shared" si="8"/>
        <v>UP</v>
      </c>
      <c r="U61" t="str">
        <f t="shared" si="9"/>
        <v>No T+M+I</v>
      </c>
      <c r="V61">
        <v>167.73684886095026</v>
      </c>
      <c r="W61">
        <v>172.08324347007016</v>
      </c>
      <c r="X61">
        <f t="shared" si="10"/>
        <v>-4.3463946091198977</v>
      </c>
      <c r="Y61">
        <v>-2.1613662003726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</v>
      </c>
      <c r="D62">
        <v>165</v>
      </c>
      <c r="E62">
        <v>161.6</v>
      </c>
      <c r="F62">
        <v>164</v>
      </c>
      <c r="G62">
        <f>_xll.TA_TYPPRICE(D62,E62,F62)</f>
        <v>163.53333333333333</v>
      </c>
      <c r="H62">
        <v>162.31713909509335</v>
      </c>
      <c r="I62" t="str">
        <f t="shared" si="0"/>
        <v>UP</v>
      </c>
      <c r="J62">
        <v>166.96271815749606</v>
      </c>
      <c r="K62">
        <v>162.58309356184282</v>
      </c>
      <c r="L62" t="str">
        <f t="shared" si="1"/>
        <v>No Confirmation</v>
      </c>
      <c r="M62" t="str">
        <f t="shared" si="2"/>
        <v>No Trend</v>
      </c>
      <c r="N62">
        <v>42.130468648492446</v>
      </c>
      <c r="O62" t="str">
        <f t="shared" si="3"/>
        <v>No Momentum</v>
      </c>
      <c r="P62" t="str">
        <f t="shared" si="4"/>
        <v>No Trend + Momentum</v>
      </c>
      <c r="Q62">
        <f t="shared" si="5"/>
        <v>2.4000000000000057</v>
      </c>
      <c r="R62">
        <f t="shared" si="6"/>
        <v>3.4000000000000057</v>
      </c>
      <c r="S62">
        <f t="shared" si="7"/>
        <v>0.70588235294117696</v>
      </c>
      <c r="T62" t="str">
        <f t="shared" si="8"/>
        <v>No Indication</v>
      </c>
      <c r="U62" t="str">
        <f t="shared" si="9"/>
        <v>No T+M+I</v>
      </c>
      <c r="V62">
        <v>167.16194903618867</v>
      </c>
      <c r="W62">
        <v>171.4844846945094</v>
      </c>
      <c r="X62">
        <f t="shared" si="10"/>
        <v>-4.3225356583207315</v>
      </c>
      <c r="Y62">
        <v>-2.5936000919622262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164.6</v>
      </c>
      <c r="D63">
        <v>168.6</v>
      </c>
      <c r="E63">
        <v>162</v>
      </c>
      <c r="F63">
        <v>168</v>
      </c>
      <c r="G63">
        <f>_xll.TA_TYPPRICE(D63,E63,F63)</f>
        <v>166.20000000000002</v>
      </c>
      <c r="H63">
        <v>164.2585695475467</v>
      </c>
      <c r="I63" t="str">
        <f t="shared" si="0"/>
        <v>UP</v>
      </c>
      <c r="J63">
        <v>167.32655856694137</v>
      </c>
      <c r="K63">
        <v>162.45351721476663</v>
      </c>
      <c r="L63" t="str">
        <f t="shared" si="1"/>
        <v>UP</v>
      </c>
      <c r="M63" t="str">
        <f t="shared" si="2"/>
        <v>UP</v>
      </c>
      <c r="N63">
        <v>59.665630083308251</v>
      </c>
      <c r="O63" t="str">
        <f t="shared" si="3"/>
        <v>No Momentum</v>
      </c>
      <c r="P63" t="str">
        <f t="shared" si="4"/>
        <v>No Trend + Momentum</v>
      </c>
      <c r="Q63">
        <f t="shared" si="5"/>
        <v>6</v>
      </c>
      <c r="R63">
        <f t="shared" si="6"/>
        <v>6.5999999999999943</v>
      </c>
      <c r="S63">
        <f t="shared" si="7"/>
        <v>0.90909090909090984</v>
      </c>
      <c r="T63" t="str">
        <f t="shared" si="8"/>
        <v>UP</v>
      </c>
      <c r="U63" t="str">
        <f t="shared" si="9"/>
        <v>No T+M+I</v>
      </c>
      <c r="V63">
        <v>167.2908799536981</v>
      </c>
      <c r="W63">
        <v>171.22637471713833</v>
      </c>
      <c r="X63">
        <f t="shared" si="10"/>
        <v>-3.9354947634402322</v>
      </c>
      <c r="Y63">
        <v>-2.8619790262578273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166.9</v>
      </c>
      <c r="D64">
        <v>168</v>
      </c>
      <c r="E64">
        <v>164.7</v>
      </c>
      <c r="F64">
        <v>167.6</v>
      </c>
      <c r="G64">
        <f>_xll.TA_TYPPRICE(D64,E64,F64)</f>
        <v>166.76666666666665</v>
      </c>
      <c r="H64">
        <v>165.51261810710668</v>
      </c>
      <c r="I64" t="str">
        <f t="shared" si="0"/>
        <v>UP</v>
      </c>
      <c r="J64">
        <v>167.47621221873217</v>
      </c>
      <c r="K64">
        <v>162.95273561148517</v>
      </c>
      <c r="L64" t="str">
        <f t="shared" si="1"/>
        <v>UP</v>
      </c>
      <c r="M64" t="str">
        <f t="shared" si="2"/>
        <v>UP</v>
      </c>
      <c r="N64">
        <v>57.488179188341434</v>
      </c>
      <c r="O64" t="str">
        <f t="shared" si="3"/>
        <v>No Momentum</v>
      </c>
      <c r="P64" t="str">
        <f t="shared" si="4"/>
        <v>No Trend + Momentum</v>
      </c>
      <c r="Q64">
        <f t="shared" si="5"/>
        <v>2.9000000000000057</v>
      </c>
      <c r="R64">
        <f t="shared" si="6"/>
        <v>3.3000000000000114</v>
      </c>
      <c r="S64">
        <f t="shared" si="7"/>
        <v>0.87878787878787745</v>
      </c>
      <c r="T64" t="str">
        <f t="shared" si="8"/>
        <v>UP</v>
      </c>
      <c r="U64" t="str">
        <f t="shared" si="9"/>
        <v>No T+M+I</v>
      </c>
      <c r="V64">
        <v>167.3384368838984</v>
      </c>
      <c r="W64">
        <v>170.95775436772067</v>
      </c>
      <c r="X64">
        <f t="shared" si="10"/>
        <v>-3.6193174838222717</v>
      </c>
      <c r="Y64">
        <v>-3.0134467177707163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169.55</v>
      </c>
      <c r="D65">
        <v>180</v>
      </c>
      <c r="E65">
        <v>163</v>
      </c>
      <c r="F65">
        <v>179.9</v>
      </c>
      <c r="G65">
        <f>_xll.TA_TYPPRICE(D65,E65,F65)</f>
        <v>174.29999999999998</v>
      </c>
      <c r="H65">
        <v>169.90630905355334</v>
      </c>
      <c r="I65" t="str">
        <f t="shared" si="0"/>
        <v>UP</v>
      </c>
      <c r="J65">
        <v>170.25927617012502</v>
      </c>
      <c r="K65">
        <v>162.96323880893291</v>
      </c>
      <c r="L65" t="str">
        <f t="shared" si="1"/>
        <v>UP</v>
      </c>
      <c r="M65" t="str">
        <f t="shared" si="2"/>
        <v>UP</v>
      </c>
      <c r="N65">
        <v>82.306990620130577</v>
      </c>
      <c r="O65" t="str">
        <f t="shared" si="3"/>
        <v>UP</v>
      </c>
      <c r="P65" t="str">
        <f t="shared" si="4"/>
        <v>UP</v>
      </c>
      <c r="Q65">
        <f t="shared" si="5"/>
        <v>16.900000000000006</v>
      </c>
      <c r="R65">
        <f t="shared" si="6"/>
        <v>17</v>
      </c>
      <c r="S65">
        <f t="shared" si="7"/>
        <v>0.99411764705882388</v>
      </c>
      <c r="T65" t="str">
        <f t="shared" si="8"/>
        <v>UP</v>
      </c>
      <c r="U65" t="str">
        <f t="shared" si="9"/>
        <v>UP</v>
      </c>
      <c r="V65">
        <v>169.27098505560633</v>
      </c>
      <c r="W65">
        <v>171.6201429330747</v>
      </c>
      <c r="X65">
        <f t="shared" si="10"/>
        <v>-2.3491578774683717</v>
      </c>
      <c r="Y65">
        <v>-2.8805889497102473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176</v>
      </c>
      <c r="D66">
        <v>178.5</v>
      </c>
      <c r="E66">
        <v>170.2</v>
      </c>
      <c r="F66">
        <v>178</v>
      </c>
      <c r="G66">
        <f>_xll.TA_TYPPRICE(D66,E66,F66)</f>
        <v>175.56666666666669</v>
      </c>
      <c r="H66">
        <v>172.73648786011</v>
      </c>
      <c r="I66" t="str">
        <f t="shared" si="0"/>
        <v>UP</v>
      </c>
      <c r="J66">
        <v>172.09054813231947</v>
      </c>
      <c r="K66">
        <v>164.57140796250337</v>
      </c>
      <c r="L66" t="str">
        <f t="shared" si="1"/>
        <v>UP</v>
      </c>
      <c r="M66" t="str">
        <f t="shared" si="2"/>
        <v>UP</v>
      </c>
      <c r="N66">
        <v>73.968687341703273</v>
      </c>
      <c r="O66" t="str">
        <f t="shared" si="3"/>
        <v>UP</v>
      </c>
      <c r="P66" t="str">
        <f t="shared" si="4"/>
        <v>UP</v>
      </c>
      <c r="Q66">
        <f t="shared" si="5"/>
        <v>7.8000000000000114</v>
      </c>
      <c r="R66">
        <f t="shared" si="6"/>
        <v>8.3000000000000114</v>
      </c>
      <c r="S66">
        <f t="shared" si="7"/>
        <v>0.93975903614457834</v>
      </c>
      <c r="T66" t="str">
        <f t="shared" si="8"/>
        <v>UP</v>
      </c>
      <c r="U66" t="str">
        <f t="shared" si="9"/>
        <v>UP</v>
      </c>
      <c r="V66">
        <v>170.61391043166691</v>
      </c>
      <c r="W66">
        <v>172.09272493803212</v>
      </c>
      <c r="X66">
        <f t="shared" si="10"/>
        <v>-1.4788145063652109</v>
      </c>
      <c r="Y66">
        <v>-2.60023406104124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171.15</v>
      </c>
      <c r="AE66">
        <f t="shared" si="16"/>
        <v>173.35000000000002</v>
      </c>
      <c r="AF66">
        <f t="shared" si="17"/>
        <v>174.35000000000002</v>
      </c>
      <c r="AG66">
        <f t="shared" si="18"/>
        <v>175.35000000000002</v>
      </c>
    </row>
    <row r="67" spans="1:33" x14ac:dyDescent="0.25">
      <c r="A67" t="s">
        <v>5</v>
      </c>
      <c r="B67" s="1">
        <v>42949</v>
      </c>
      <c r="C67">
        <v>173.55</v>
      </c>
      <c r="D67">
        <v>176.75</v>
      </c>
      <c r="E67">
        <v>170</v>
      </c>
      <c r="F67">
        <v>170.15</v>
      </c>
      <c r="G67">
        <f>_xll.TA_TYPPRICE(D67,E67,F67)</f>
        <v>172.29999999999998</v>
      </c>
      <c r="H67">
        <v>172.51824393005501</v>
      </c>
      <c r="I67" t="str">
        <f t="shared" ref="I67:I104" si="20">IF(F67&gt;H67,"UP","DOWN")</f>
        <v>DOWN</v>
      </c>
      <c r="J67">
        <v>173.12598188069293</v>
      </c>
      <c r="K67">
        <v>165.77776174861373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48.56140259294061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0.15000000000000568</v>
      </c>
      <c r="R67">
        <f t="shared" ref="R67:R104" si="26">D67-E67</f>
        <v>6.75</v>
      </c>
      <c r="S67">
        <f t="shared" ref="S67:S104" si="27">Q67/R67</f>
        <v>2.2222222222223063E-2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170.54253959602585</v>
      </c>
      <c r="W67">
        <v>171.94881938706678</v>
      </c>
      <c r="X67">
        <f t="shared" ref="X67:X104" si="30">V67-W67</f>
        <v>-1.4062797910409301</v>
      </c>
      <c r="Y67">
        <v>-2.3614432070411779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171.25</v>
      </c>
      <c r="D68">
        <v>172.55</v>
      </c>
      <c r="E68">
        <v>170</v>
      </c>
      <c r="F68">
        <v>170.55</v>
      </c>
      <c r="G68">
        <f>_xll.TA_TYPPRICE(D68,E68,F68)</f>
        <v>171.03333333333333</v>
      </c>
      <c r="H68">
        <v>171.77578863169418</v>
      </c>
      <c r="I68" t="str">
        <f t="shared" si="20"/>
        <v>DOWN</v>
      </c>
      <c r="J68">
        <v>172.99798590720562</v>
      </c>
      <c r="K68">
        <v>166.71603691558846</v>
      </c>
      <c r="L68" t="str">
        <f t="shared" si="21"/>
        <v>No Confirmation</v>
      </c>
      <c r="M68" t="str">
        <f t="shared" si="22"/>
        <v>No Trend</v>
      </c>
      <c r="N68">
        <v>49.662690051945461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0.55000000000001137</v>
      </c>
      <c r="R68">
        <f t="shared" si="26"/>
        <v>2.5500000000000114</v>
      </c>
      <c r="S68">
        <f t="shared" si="27"/>
        <v>0.21568627450980743</v>
      </c>
      <c r="T68" t="str">
        <f t="shared" si="28"/>
        <v>No Indication</v>
      </c>
      <c r="U68" t="str">
        <f t="shared" si="29"/>
        <v>No T+M+I</v>
      </c>
      <c r="V68">
        <v>170.54368735048342</v>
      </c>
      <c r="W68">
        <v>171.84520313617296</v>
      </c>
      <c r="X68">
        <f t="shared" si="30"/>
        <v>-1.3015157856895314</v>
      </c>
      <c r="Y68">
        <v>-2.1494577227708485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171.5</v>
      </c>
      <c r="D69">
        <v>171.5</v>
      </c>
      <c r="E69">
        <v>166.45</v>
      </c>
      <c r="F69">
        <v>168.1</v>
      </c>
      <c r="G69">
        <f>_xll.TA_TYPPRICE(D69,E69,F69)</f>
        <v>168.68333333333331</v>
      </c>
      <c r="H69">
        <v>170.22956098251376</v>
      </c>
      <c r="I69" t="str">
        <f t="shared" si="20"/>
        <v>DOWN</v>
      </c>
      <c r="J69">
        <v>172.6651001500488</v>
      </c>
      <c r="K69">
        <v>166.65691760101325</v>
      </c>
      <c r="L69" t="str">
        <f t="shared" si="21"/>
        <v>No Confirmation</v>
      </c>
      <c r="M69" t="str">
        <f t="shared" si="22"/>
        <v>No Trend</v>
      </c>
      <c r="N69">
        <v>42.668532817925836</v>
      </c>
      <c r="O69" t="str">
        <f t="shared" si="23"/>
        <v>No Momentum</v>
      </c>
      <c r="P69" t="str">
        <f t="shared" si="24"/>
        <v>No Trend + Momentum</v>
      </c>
      <c r="Q69">
        <f t="shared" si="25"/>
        <v>1.6500000000000057</v>
      </c>
      <c r="R69">
        <f t="shared" si="26"/>
        <v>5.0500000000000114</v>
      </c>
      <c r="S69">
        <f t="shared" si="27"/>
        <v>0.32673267326732713</v>
      </c>
      <c r="T69" t="str">
        <f t="shared" si="28"/>
        <v>No Indication</v>
      </c>
      <c r="U69" t="str">
        <f t="shared" si="29"/>
        <v>No T+M+I</v>
      </c>
      <c r="V69">
        <v>170.16773545040905</v>
      </c>
      <c r="W69">
        <v>171.56778068164164</v>
      </c>
      <c r="X69">
        <f t="shared" si="30"/>
        <v>-1.400045231232582</v>
      </c>
      <c r="Y69">
        <v>-1.9995752244631952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172.8</v>
      </c>
      <c r="D70">
        <v>173</v>
      </c>
      <c r="E70">
        <v>169.85</v>
      </c>
      <c r="F70">
        <v>171</v>
      </c>
      <c r="G70">
        <f>_xll.TA_TYPPRICE(D70,E70,F70)</f>
        <v>171.28333333333333</v>
      </c>
      <c r="H70">
        <v>170.75644715792356</v>
      </c>
      <c r="I70" t="str">
        <f t="shared" si="20"/>
        <v>UP</v>
      </c>
      <c r="J70">
        <v>172.73952233892683</v>
      </c>
      <c r="K70">
        <v>167.36649146745475</v>
      </c>
      <c r="L70" t="str">
        <f t="shared" si="21"/>
        <v>No Confirmation</v>
      </c>
      <c r="M70" t="str">
        <f t="shared" si="22"/>
        <v>No Trend</v>
      </c>
      <c r="N70">
        <v>52.554932175726023</v>
      </c>
      <c r="O70" t="str">
        <f t="shared" si="23"/>
        <v>No Momentum</v>
      </c>
      <c r="P70" t="str">
        <f t="shared" si="24"/>
        <v>No Trend + Momentum</v>
      </c>
      <c r="Q70">
        <f t="shared" si="25"/>
        <v>1.1500000000000057</v>
      </c>
      <c r="R70">
        <f t="shared" si="26"/>
        <v>3.1500000000000057</v>
      </c>
      <c r="S70">
        <f t="shared" si="27"/>
        <v>0.36507936507936622</v>
      </c>
      <c r="T70" t="str">
        <f t="shared" si="28"/>
        <v>No Indication</v>
      </c>
      <c r="U70" t="str">
        <f t="shared" si="29"/>
        <v>No T+M+I</v>
      </c>
      <c r="V70">
        <v>170.29577615034611</v>
      </c>
      <c r="W70">
        <v>171.52572285337189</v>
      </c>
      <c r="X70">
        <f t="shared" si="30"/>
        <v>-1.2299467030257745</v>
      </c>
      <c r="Y70">
        <v>-1.845649520175711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</v>
      </c>
      <c r="D71">
        <v>172.05</v>
      </c>
      <c r="E71">
        <v>166.6</v>
      </c>
      <c r="F71">
        <v>167.6</v>
      </c>
      <c r="G71">
        <f>_xll.TA_TYPPRICE(D71,E71,F71)</f>
        <v>168.75</v>
      </c>
      <c r="H71">
        <v>169.75322357896178</v>
      </c>
      <c r="I71" t="str">
        <f t="shared" si="20"/>
        <v>DOWN</v>
      </c>
      <c r="J71">
        <v>172.58629515249865</v>
      </c>
      <c r="K71">
        <v>167.19616003024259</v>
      </c>
      <c r="L71" t="str">
        <f t="shared" si="21"/>
        <v>No Confirmation</v>
      </c>
      <c r="M71" t="str">
        <f t="shared" si="22"/>
        <v>No Trend</v>
      </c>
      <c r="N71">
        <v>41.952726664197279</v>
      </c>
      <c r="O71" t="str">
        <f t="shared" si="23"/>
        <v>No Momentum</v>
      </c>
      <c r="P71" t="str">
        <f t="shared" si="24"/>
        <v>No Trend + Momentum</v>
      </c>
      <c r="Q71">
        <f t="shared" si="25"/>
        <v>1</v>
      </c>
      <c r="R71">
        <f t="shared" si="26"/>
        <v>5.4500000000000171</v>
      </c>
      <c r="S71">
        <f t="shared" si="27"/>
        <v>0.18348623853210952</v>
      </c>
      <c r="T71" t="str">
        <f t="shared" si="28"/>
        <v>DOWN</v>
      </c>
      <c r="U71" t="str">
        <f t="shared" si="29"/>
        <v>No T+M+I</v>
      </c>
      <c r="V71">
        <v>169.88104135798517</v>
      </c>
      <c r="W71">
        <v>171.23492856793695</v>
      </c>
      <c r="X71">
        <f t="shared" si="30"/>
        <v>-1.3538872099517789</v>
      </c>
      <c r="Y71">
        <v>-1.7472970581309246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168</v>
      </c>
      <c r="D72">
        <v>172.45</v>
      </c>
      <c r="E72">
        <v>160.5</v>
      </c>
      <c r="F72">
        <v>161.35</v>
      </c>
      <c r="G72">
        <f>_xll.TA_TYPPRICE(D72,E72,F72)</f>
        <v>164.76666666666665</v>
      </c>
      <c r="H72">
        <v>167.2599451228142</v>
      </c>
      <c r="I72" t="str">
        <f t="shared" si="20"/>
        <v>DOWN</v>
      </c>
      <c r="J72">
        <v>172.55600734083228</v>
      </c>
      <c r="K72">
        <v>165.70812446796646</v>
      </c>
      <c r="L72" t="str">
        <f t="shared" si="21"/>
        <v>DOWN</v>
      </c>
      <c r="M72" t="str">
        <f t="shared" si="22"/>
        <v>DOWN</v>
      </c>
      <c r="N72">
        <v>28.665102187791184</v>
      </c>
      <c r="O72" t="str">
        <f t="shared" si="23"/>
        <v>DOWN</v>
      </c>
      <c r="P72" t="str">
        <f t="shared" si="24"/>
        <v>DOWN</v>
      </c>
      <c r="Q72">
        <f t="shared" si="25"/>
        <v>0.84999999999999432</v>
      </c>
      <c r="R72">
        <f t="shared" si="26"/>
        <v>11.949999999999989</v>
      </c>
      <c r="S72">
        <f t="shared" si="27"/>
        <v>7.11297071129703E-2</v>
      </c>
      <c r="T72" t="str">
        <f t="shared" si="28"/>
        <v>DOWN</v>
      </c>
      <c r="U72" t="str">
        <f t="shared" si="29"/>
        <v>DOWN</v>
      </c>
      <c r="V72">
        <v>168.56857345675667</v>
      </c>
      <c r="W72">
        <v>170.50271163697866</v>
      </c>
      <c r="X72">
        <f t="shared" si="30"/>
        <v>-1.9341381802219928</v>
      </c>
      <c r="Y72">
        <v>-1.7846652825491383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163.9</v>
      </c>
      <c r="D73">
        <v>163.9</v>
      </c>
      <c r="E73">
        <v>155</v>
      </c>
      <c r="F73">
        <v>156.69999999999999</v>
      </c>
      <c r="G73">
        <f>_xll.TA_TYPPRICE(D73,E73,F73)</f>
        <v>158.53333333333333</v>
      </c>
      <c r="H73">
        <v>162.89663922807375</v>
      </c>
      <c r="I73" t="str">
        <f t="shared" si="20"/>
        <v>DOWN</v>
      </c>
      <c r="J73">
        <v>170.63245015398067</v>
      </c>
      <c r="K73">
        <v>163.32854125286281</v>
      </c>
      <c r="L73" t="str">
        <f t="shared" si="21"/>
        <v>DOWN</v>
      </c>
      <c r="M73" t="str">
        <f t="shared" si="22"/>
        <v>DOWN</v>
      </c>
      <c r="N73">
        <v>22.142780011817564</v>
      </c>
      <c r="O73" t="str">
        <f t="shared" si="23"/>
        <v>DOWN</v>
      </c>
      <c r="P73" t="str">
        <f t="shared" si="24"/>
        <v>DOWN</v>
      </c>
      <c r="Q73">
        <f t="shared" si="25"/>
        <v>1.6999999999999886</v>
      </c>
      <c r="R73">
        <f t="shared" si="26"/>
        <v>8.9000000000000057</v>
      </c>
      <c r="S73">
        <f t="shared" si="27"/>
        <v>0.19101123595505479</v>
      </c>
      <c r="T73" t="str">
        <f t="shared" si="28"/>
        <v>DOWN</v>
      </c>
      <c r="U73" t="str">
        <f t="shared" si="29"/>
        <v>DOWN</v>
      </c>
      <c r="V73">
        <v>166.7426390787941</v>
      </c>
      <c r="W73">
        <v>169.48028855275803</v>
      </c>
      <c r="X73">
        <f t="shared" si="30"/>
        <v>-2.737649473963927</v>
      </c>
      <c r="Y73">
        <v>-1.975262120832096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162.9</v>
      </c>
      <c r="AE73">
        <f t="shared" si="36"/>
        <v>160.5</v>
      </c>
      <c r="AF73">
        <f t="shared" si="37"/>
        <v>159.45000000000002</v>
      </c>
      <c r="AG73">
        <f t="shared" si="38"/>
        <v>158.4</v>
      </c>
    </row>
    <row r="74" spans="1:33" x14ac:dyDescent="0.25">
      <c r="A74" t="s">
        <v>5</v>
      </c>
      <c r="B74" s="1">
        <v>42958</v>
      </c>
      <c r="C74">
        <v>159.9</v>
      </c>
      <c r="D74">
        <v>159.9</v>
      </c>
      <c r="E74">
        <v>149</v>
      </c>
      <c r="F74">
        <v>155.6</v>
      </c>
      <c r="G74">
        <f>_xll.TA_TYPPRICE(D74,E74,F74)</f>
        <v>154.83333333333334</v>
      </c>
      <c r="H74">
        <v>158.86498628070353</v>
      </c>
      <c r="I74" t="str">
        <f t="shared" si="20"/>
        <v>DOWN</v>
      </c>
      <c r="J74">
        <v>168.24746123087385</v>
      </c>
      <c r="K74">
        <v>160.14442097444885</v>
      </c>
      <c r="L74" t="str">
        <f t="shared" si="21"/>
        <v>DOWN</v>
      </c>
      <c r="M74" t="str">
        <f t="shared" si="22"/>
        <v>DOWN</v>
      </c>
      <c r="N74">
        <v>20.746889087691908</v>
      </c>
      <c r="O74" t="str">
        <f t="shared" si="23"/>
        <v>DOWN</v>
      </c>
      <c r="P74" t="str">
        <f t="shared" si="24"/>
        <v>DOWN</v>
      </c>
      <c r="Q74">
        <f t="shared" si="25"/>
        <v>6.5999999999999943</v>
      </c>
      <c r="R74">
        <f t="shared" si="26"/>
        <v>10.900000000000006</v>
      </c>
      <c r="S74">
        <f t="shared" si="27"/>
        <v>0.60550458715596245</v>
      </c>
      <c r="T74" t="str">
        <f t="shared" si="28"/>
        <v>No Indication</v>
      </c>
      <c r="U74" t="str">
        <f t="shared" si="29"/>
        <v>No T+M+I</v>
      </c>
      <c r="V74">
        <v>165.02838691282577</v>
      </c>
      <c r="W74">
        <v>168.45211903033152</v>
      </c>
      <c r="X74">
        <f t="shared" si="30"/>
        <v>-3.4237321175057502</v>
      </c>
      <c r="Y74">
        <v>-2.2649561201668269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159</v>
      </c>
      <c r="D75">
        <v>159</v>
      </c>
      <c r="E75">
        <v>155</v>
      </c>
      <c r="F75">
        <v>156.30000000000001</v>
      </c>
      <c r="G75">
        <f>_xll.TA_TYPPRICE(D75,E75,F75)</f>
        <v>156.76666666666668</v>
      </c>
      <c r="H75">
        <v>157.81582647368509</v>
      </c>
      <c r="I75" t="str">
        <f t="shared" si="20"/>
        <v>DOWN</v>
      </c>
      <c r="J75">
        <v>166.19246984623521</v>
      </c>
      <c r="K75">
        <v>159.00121631346022</v>
      </c>
      <c r="L75" t="str">
        <f t="shared" si="21"/>
        <v>DOWN</v>
      </c>
      <c r="M75" t="str">
        <f t="shared" si="22"/>
        <v>DOWN</v>
      </c>
      <c r="N75">
        <v>24.53132729156421</v>
      </c>
      <c r="O75" t="str">
        <f t="shared" si="23"/>
        <v>DOWN</v>
      </c>
      <c r="P75" t="str">
        <f t="shared" si="24"/>
        <v>DOWN</v>
      </c>
      <c r="Q75">
        <f t="shared" si="25"/>
        <v>1.3000000000000114</v>
      </c>
      <c r="R75">
        <f t="shared" si="26"/>
        <v>4</v>
      </c>
      <c r="S75">
        <f t="shared" si="27"/>
        <v>0.32500000000000284</v>
      </c>
      <c r="T75" t="str">
        <f t="shared" si="28"/>
        <v>No Indication</v>
      </c>
      <c r="U75" t="str">
        <f t="shared" si="29"/>
        <v>No T+M+I</v>
      </c>
      <c r="V75">
        <v>163.68555815700643</v>
      </c>
      <c r="W75">
        <v>167.55196206512178</v>
      </c>
      <c r="X75">
        <f t="shared" si="30"/>
        <v>-3.8664039081153589</v>
      </c>
      <c r="Y75">
        <v>-2.5852456777565331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158.85</v>
      </c>
      <c r="D76">
        <v>158.9</v>
      </c>
      <c r="E76">
        <v>154.5</v>
      </c>
      <c r="F76">
        <v>158.05000000000001</v>
      </c>
      <c r="G76">
        <f>_xll.TA_TYPPRICE(D76,E76,F76)</f>
        <v>157.15</v>
      </c>
      <c r="H76">
        <v>157.48291323684253</v>
      </c>
      <c r="I76" t="str">
        <f t="shared" si="20"/>
        <v>UP</v>
      </c>
      <c r="J76">
        <v>164.57192099151627</v>
      </c>
      <c r="K76">
        <v>158.00094602158018</v>
      </c>
      <c r="L76" t="str">
        <f t="shared" si="21"/>
        <v>No Confirmation</v>
      </c>
      <c r="M76" t="str">
        <f t="shared" si="22"/>
        <v>No Trend</v>
      </c>
      <c r="N76">
        <v>34.330684925908962</v>
      </c>
      <c r="O76" t="str">
        <f t="shared" si="23"/>
        <v>DOWN</v>
      </c>
      <c r="P76" t="str">
        <f t="shared" si="24"/>
        <v>No Trend + Momentum</v>
      </c>
      <c r="Q76">
        <f t="shared" si="25"/>
        <v>3.5500000000000114</v>
      </c>
      <c r="R76">
        <f t="shared" si="26"/>
        <v>4.4000000000000057</v>
      </c>
      <c r="S76">
        <f t="shared" si="27"/>
        <v>0.80681818181818332</v>
      </c>
      <c r="T76" t="str">
        <f t="shared" si="28"/>
        <v>UP</v>
      </c>
      <c r="U76" t="str">
        <f t="shared" si="29"/>
        <v>No T+M+I</v>
      </c>
      <c r="V76">
        <v>162.81854920977466</v>
      </c>
      <c r="W76">
        <v>166.84811302326091</v>
      </c>
      <c r="X76">
        <f t="shared" si="30"/>
        <v>-4.0295638134862486</v>
      </c>
      <c r="Y76">
        <v>-2.8741093049024764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160.9</v>
      </c>
      <c r="D77">
        <v>160.9</v>
      </c>
      <c r="E77">
        <v>157</v>
      </c>
      <c r="F77">
        <v>159.35</v>
      </c>
      <c r="G77">
        <f>_xll.TA_TYPPRICE(D77,E77,F77)</f>
        <v>159.08333333333334</v>
      </c>
      <c r="H77">
        <v>158.28312328508792</v>
      </c>
      <c r="I77" t="str">
        <f t="shared" si="20"/>
        <v>UP</v>
      </c>
      <c r="J77">
        <v>163.75593854895709</v>
      </c>
      <c r="K77">
        <v>157.77851357234013</v>
      </c>
      <c r="L77" t="str">
        <f t="shared" si="21"/>
        <v>No Confirmation</v>
      </c>
      <c r="M77" t="str">
        <f t="shared" si="22"/>
        <v>No Trend</v>
      </c>
      <c r="N77">
        <v>41.396608892143583</v>
      </c>
      <c r="O77" t="str">
        <f t="shared" si="23"/>
        <v>No Momentum</v>
      </c>
      <c r="P77" t="str">
        <f t="shared" si="24"/>
        <v>No Trend + Momentum</v>
      </c>
      <c r="Q77">
        <f t="shared" si="25"/>
        <v>2.3499999999999943</v>
      </c>
      <c r="R77">
        <f t="shared" si="26"/>
        <v>3.9000000000000057</v>
      </c>
      <c r="S77">
        <f t="shared" si="27"/>
        <v>0.6025641025641002</v>
      </c>
      <c r="T77" t="str">
        <f t="shared" si="28"/>
        <v>No Indication</v>
      </c>
      <c r="U77" t="str">
        <f t="shared" si="29"/>
        <v>No T+M+I</v>
      </c>
      <c r="V77">
        <v>162.2849262544247</v>
      </c>
      <c r="W77">
        <v>166.2926972437601</v>
      </c>
      <c r="X77">
        <f t="shared" si="30"/>
        <v>-4.0077709893353983</v>
      </c>
      <c r="Y77">
        <v>-3.100841641789061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159</v>
      </c>
      <c r="D78">
        <v>159</v>
      </c>
      <c r="E78">
        <v>153.44999999999999</v>
      </c>
      <c r="F78">
        <v>155.1</v>
      </c>
      <c r="G78">
        <f>_xll.TA_TYPPRICE(D78,E78,F78)</f>
        <v>155.85</v>
      </c>
      <c r="H78">
        <v>157.06656164254395</v>
      </c>
      <c r="I78" t="str">
        <f t="shared" si="20"/>
        <v>DOWN</v>
      </c>
      <c r="J78">
        <v>162.69906331585551</v>
      </c>
      <c r="K78">
        <v>156.81662166737564</v>
      </c>
      <c r="L78" t="str">
        <f t="shared" si="21"/>
        <v>DOWN</v>
      </c>
      <c r="M78" t="str">
        <f t="shared" si="22"/>
        <v>DOWN</v>
      </c>
      <c r="N78">
        <v>28.753522203274954</v>
      </c>
      <c r="O78" t="str">
        <f t="shared" si="23"/>
        <v>DOWN</v>
      </c>
      <c r="P78" t="str">
        <f t="shared" si="24"/>
        <v>DOWN</v>
      </c>
      <c r="Q78">
        <f t="shared" si="25"/>
        <v>1.6500000000000057</v>
      </c>
      <c r="R78">
        <f t="shared" si="26"/>
        <v>5.5500000000000114</v>
      </c>
      <c r="S78">
        <f t="shared" si="27"/>
        <v>0.2972972972972977</v>
      </c>
      <c r="T78" t="str">
        <f t="shared" si="28"/>
        <v>No Indication</v>
      </c>
      <c r="U78" t="str">
        <f t="shared" si="29"/>
        <v>No T+M+I</v>
      </c>
      <c r="V78">
        <v>161.17955298451321</v>
      </c>
      <c r="W78">
        <v>165.46360855903714</v>
      </c>
      <c r="X78">
        <f t="shared" si="30"/>
        <v>-4.2840555745239328</v>
      </c>
      <c r="Y78">
        <v>-3.3374844283360354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155</v>
      </c>
      <c r="D79">
        <v>157.65</v>
      </c>
      <c r="E79">
        <v>154.19999999999999</v>
      </c>
      <c r="F79">
        <v>156.6</v>
      </c>
      <c r="G79">
        <f>_xll.TA_TYPPRICE(D79,E79,F79)</f>
        <v>156.15</v>
      </c>
      <c r="H79">
        <v>156.60828082127199</v>
      </c>
      <c r="I79" t="str">
        <f t="shared" si="20"/>
        <v>DOWN</v>
      </c>
      <c r="J79">
        <v>161.57704924566539</v>
      </c>
      <c r="K79">
        <v>156.23515018573661</v>
      </c>
      <c r="L79" t="str">
        <f t="shared" si="21"/>
        <v>No Confirmation</v>
      </c>
      <c r="M79" t="str">
        <f t="shared" si="22"/>
        <v>No Trend</v>
      </c>
      <c r="N79">
        <v>37.213461246067801</v>
      </c>
      <c r="O79" t="str">
        <f t="shared" si="23"/>
        <v>DOWN</v>
      </c>
      <c r="P79" t="str">
        <f t="shared" si="24"/>
        <v>No Trend + Momentum</v>
      </c>
      <c r="Q79">
        <f t="shared" si="25"/>
        <v>2.4000000000000057</v>
      </c>
      <c r="R79">
        <f t="shared" si="26"/>
        <v>3.4500000000000171</v>
      </c>
      <c r="S79">
        <f t="shared" si="27"/>
        <v>0.69565217391304168</v>
      </c>
      <c r="T79" t="str">
        <f t="shared" si="28"/>
        <v>No Indication</v>
      </c>
      <c r="U79" t="str">
        <f t="shared" si="29"/>
        <v>No T+M+I</v>
      </c>
      <c r="V79">
        <v>160.47500637151117</v>
      </c>
      <c r="W79">
        <v>164.80704496207142</v>
      </c>
      <c r="X79">
        <f t="shared" si="30"/>
        <v>-4.332038590560245</v>
      </c>
      <c r="Y79">
        <v>-3.5363952607808775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158</v>
      </c>
      <c r="D80">
        <v>158.94999999999999</v>
      </c>
      <c r="E80">
        <v>155.44999999999999</v>
      </c>
      <c r="F80">
        <v>156.69999999999999</v>
      </c>
      <c r="G80">
        <f>_xll.TA_TYPPRICE(D80,E80,F80)</f>
        <v>157.03333333333333</v>
      </c>
      <c r="H80">
        <v>156.82080707730267</v>
      </c>
      <c r="I80" t="str">
        <f t="shared" si="20"/>
        <v>DOWN</v>
      </c>
      <c r="J80">
        <v>160.99326052440642</v>
      </c>
      <c r="K80">
        <v>156.06067236668403</v>
      </c>
      <c r="L80" t="str">
        <f t="shared" si="21"/>
        <v>No Confirmation</v>
      </c>
      <c r="M80" t="str">
        <f t="shared" si="22"/>
        <v>No Trend</v>
      </c>
      <c r="N80">
        <v>37.828656310311196</v>
      </c>
      <c r="O80" t="str">
        <f t="shared" si="23"/>
        <v>DOWN</v>
      </c>
      <c r="P80" t="str">
        <f t="shared" si="24"/>
        <v>No Trend + Momentum</v>
      </c>
      <c r="Q80">
        <f t="shared" si="25"/>
        <v>1.25</v>
      </c>
      <c r="R80">
        <f t="shared" si="26"/>
        <v>3.5</v>
      </c>
      <c r="S80">
        <f t="shared" si="27"/>
        <v>0.35714285714285715</v>
      </c>
      <c r="T80" t="str">
        <f t="shared" si="28"/>
        <v>No Indication</v>
      </c>
      <c r="U80" t="str">
        <f t="shared" si="29"/>
        <v>No T+M+I</v>
      </c>
      <c r="V80">
        <v>159.89423616050945</v>
      </c>
      <c r="W80">
        <v>164.20652311302908</v>
      </c>
      <c r="X80">
        <f t="shared" si="30"/>
        <v>-4.3122869525196279</v>
      </c>
      <c r="Y80">
        <v>-3.6915735991286276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156</v>
      </c>
      <c r="D81">
        <v>159</v>
      </c>
      <c r="E81">
        <v>156</v>
      </c>
      <c r="F81">
        <v>158.4</v>
      </c>
      <c r="G81">
        <f>_xll.TA_TYPPRICE(D81,E81,F81)</f>
        <v>157.79999999999998</v>
      </c>
      <c r="H81">
        <v>157.31040353865131</v>
      </c>
      <c r="I81" t="str">
        <f t="shared" si="20"/>
        <v>UP</v>
      </c>
      <c r="J81">
        <v>160.550313741205</v>
      </c>
      <c r="K81">
        <v>156.04718961853203</v>
      </c>
      <c r="L81" t="str">
        <f t="shared" si="21"/>
        <v>No Confirmation</v>
      </c>
      <c r="M81" t="str">
        <f t="shared" si="22"/>
        <v>No Trend</v>
      </c>
      <c r="N81">
        <v>48.542675829980737</v>
      </c>
      <c r="O81" t="str">
        <f t="shared" si="23"/>
        <v>No Momentum</v>
      </c>
      <c r="P81" t="str">
        <f t="shared" si="24"/>
        <v>No Trend + Momentum</v>
      </c>
      <c r="Q81">
        <f t="shared" si="25"/>
        <v>2.4000000000000057</v>
      </c>
      <c r="R81">
        <f t="shared" si="26"/>
        <v>3</v>
      </c>
      <c r="S81">
        <f t="shared" si="27"/>
        <v>0.80000000000000193</v>
      </c>
      <c r="T81" t="str">
        <f t="shared" si="28"/>
        <v>UP</v>
      </c>
      <c r="U81" t="str">
        <f t="shared" si="29"/>
        <v>No T+M+I</v>
      </c>
      <c r="V81">
        <v>159.66435367427724</v>
      </c>
      <c r="W81">
        <v>163.77641028984175</v>
      </c>
      <c r="X81">
        <f t="shared" si="30"/>
        <v>-4.1120566155645122</v>
      </c>
      <c r="Y81">
        <v>-3.7756702024158044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158.4</v>
      </c>
      <c r="D82">
        <v>163</v>
      </c>
      <c r="E82">
        <v>157.25</v>
      </c>
      <c r="F82">
        <v>162.5</v>
      </c>
      <c r="G82">
        <f>_xll.TA_TYPPRICE(D82,E82,F82)</f>
        <v>160.91666666666666</v>
      </c>
      <c r="H82">
        <v>159.113535102659</v>
      </c>
      <c r="I82" t="str">
        <f t="shared" si="20"/>
        <v>UP</v>
      </c>
      <c r="J82">
        <v>161.09468846538167</v>
      </c>
      <c r="K82">
        <v>156.3144808144138</v>
      </c>
      <c r="L82" t="str">
        <f t="shared" si="21"/>
        <v>UP</v>
      </c>
      <c r="M82" t="str">
        <f t="shared" si="22"/>
        <v>UP</v>
      </c>
      <c r="N82">
        <v>66.135932774524221</v>
      </c>
      <c r="O82" t="str">
        <f t="shared" si="23"/>
        <v>UP</v>
      </c>
      <c r="P82" t="str">
        <f t="shared" si="24"/>
        <v>UP</v>
      </c>
      <c r="Q82">
        <f t="shared" si="25"/>
        <v>5.25</v>
      </c>
      <c r="R82">
        <f t="shared" si="26"/>
        <v>5.75</v>
      </c>
      <c r="S82">
        <f t="shared" si="27"/>
        <v>0.91304347826086951</v>
      </c>
      <c r="T82" t="str">
        <f t="shared" si="28"/>
        <v>UP</v>
      </c>
      <c r="U82" t="str">
        <f t="shared" si="29"/>
        <v>UP</v>
      </c>
      <c r="V82">
        <v>160.10060695515767</v>
      </c>
      <c r="W82">
        <v>163.68186137948311</v>
      </c>
      <c r="X82">
        <f t="shared" si="30"/>
        <v>-3.5812544243254365</v>
      </c>
      <c r="Y82">
        <v>-3.7367870467977307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164.1</v>
      </c>
      <c r="D83">
        <v>164.1</v>
      </c>
      <c r="E83">
        <v>158.44999999999999</v>
      </c>
      <c r="F83">
        <v>159.55000000000001</v>
      </c>
      <c r="G83">
        <f>_xll.TA_TYPPRICE(D83,E83,F83)</f>
        <v>160.69999999999999</v>
      </c>
      <c r="H83">
        <v>159.90676755132949</v>
      </c>
      <c r="I83" t="str">
        <f t="shared" si="20"/>
        <v>DOWN</v>
      </c>
      <c r="J83">
        <v>161.76253547307462</v>
      </c>
      <c r="K83">
        <v>156.78904063343296</v>
      </c>
      <c r="L83" t="str">
        <f t="shared" si="21"/>
        <v>No Confirmation</v>
      </c>
      <c r="M83" t="str">
        <f t="shared" si="22"/>
        <v>No Trend</v>
      </c>
      <c r="N83">
        <v>50.581917861092727</v>
      </c>
      <c r="O83" t="str">
        <f t="shared" si="23"/>
        <v>No Momentum</v>
      </c>
      <c r="P83" t="str">
        <f t="shared" si="24"/>
        <v>No Trend + Momentum</v>
      </c>
      <c r="Q83">
        <f t="shared" si="25"/>
        <v>1.1000000000000227</v>
      </c>
      <c r="R83">
        <f t="shared" si="26"/>
        <v>5.6500000000000057</v>
      </c>
      <c r="S83">
        <f t="shared" si="27"/>
        <v>0.19469026548672949</v>
      </c>
      <c r="T83" t="str">
        <f t="shared" si="28"/>
        <v>DOWN</v>
      </c>
      <c r="U83" t="str">
        <f t="shared" si="29"/>
        <v>No T+M+I</v>
      </c>
      <c r="V83">
        <v>160.01589819282572</v>
      </c>
      <c r="W83">
        <v>163.37579757359546</v>
      </c>
      <c r="X83">
        <f t="shared" si="30"/>
        <v>-3.3598993807697468</v>
      </c>
      <c r="Y83">
        <v>-3.6614095135921341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158.5</v>
      </c>
      <c r="D84">
        <v>161</v>
      </c>
      <c r="E84">
        <v>157.1</v>
      </c>
      <c r="F84">
        <v>159.5</v>
      </c>
      <c r="G84">
        <f>_xll.TA_TYPPRICE(D84,E84,F84)</f>
        <v>159.20000000000002</v>
      </c>
      <c r="H84">
        <v>159.55338377566477</v>
      </c>
      <c r="I84" t="str">
        <f t="shared" si="20"/>
        <v>DOWN</v>
      </c>
      <c r="J84">
        <v>161.59308314572471</v>
      </c>
      <c r="K84">
        <v>156.8581427148923</v>
      </c>
      <c r="L84" t="str">
        <f t="shared" si="21"/>
        <v>No Confirmation</v>
      </c>
      <c r="M84" t="str">
        <f t="shared" si="22"/>
        <v>No Trend</v>
      </c>
      <c r="N84">
        <v>50.331133907956307</v>
      </c>
      <c r="O84" t="str">
        <f t="shared" si="23"/>
        <v>No Momentum</v>
      </c>
      <c r="P84" t="str">
        <f t="shared" si="24"/>
        <v>No Trend + Momentum</v>
      </c>
      <c r="Q84">
        <f t="shared" si="25"/>
        <v>2.4000000000000057</v>
      </c>
      <c r="R84">
        <f t="shared" si="26"/>
        <v>3.9000000000000057</v>
      </c>
      <c r="S84">
        <f t="shared" si="27"/>
        <v>0.61538461538461597</v>
      </c>
      <c r="T84" t="str">
        <f t="shared" si="28"/>
        <v>No Indication</v>
      </c>
      <c r="U84" t="str">
        <f t="shared" si="29"/>
        <v>No T+M+I</v>
      </c>
      <c r="V84">
        <v>159.9365292400833</v>
      </c>
      <c r="W84">
        <v>163.08870145703284</v>
      </c>
      <c r="X84">
        <f t="shared" si="30"/>
        <v>-3.1521722169495376</v>
      </c>
      <c r="Y84">
        <v>-3.5595620542636146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158.05000000000001</v>
      </c>
      <c r="D85">
        <v>160.69999999999999</v>
      </c>
      <c r="E85">
        <v>154.1</v>
      </c>
      <c r="F85">
        <v>158.69999999999999</v>
      </c>
      <c r="G85">
        <f>_xll.TA_TYPPRICE(D85,E85,F85)</f>
        <v>157.83333333333331</v>
      </c>
      <c r="H85">
        <v>158.69335855449904</v>
      </c>
      <c r="I85" t="str">
        <f t="shared" si="20"/>
        <v>UP</v>
      </c>
      <c r="J85">
        <v>161.39462022445255</v>
      </c>
      <c r="K85">
        <v>156.2452221115829</v>
      </c>
      <c r="L85" t="str">
        <f t="shared" si="21"/>
        <v>No Confirmation</v>
      </c>
      <c r="M85" t="str">
        <f t="shared" si="22"/>
        <v>No Trend</v>
      </c>
      <c r="N85">
        <v>45.790563298557984</v>
      </c>
      <c r="O85" t="str">
        <f t="shared" si="23"/>
        <v>No Momentum</v>
      </c>
      <c r="P85" t="str">
        <f t="shared" si="24"/>
        <v>No Trend + Momentum</v>
      </c>
      <c r="Q85">
        <f t="shared" si="25"/>
        <v>4.5999999999999943</v>
      </c>
      <c r="R85">
        <f t="shared" si="26"/>
        <v>6.5999999999999943</v>
      </c>
      <c r="S85">
        <f t="shared" si="27"/>
        <v>0.69696969696969668</v>
      </c>
      <c r="T85" t="str">
        <f t="shared" si="28"/>
        <v>No Indication</v>
      </c>
      <c r="U85" t="str">
        <f t="shared" si="29"/>
        <v>No T+M+I</v>
      </c>
      <c r="V85">
        <v>159.74629397237817</v>
      </c>
      <c r="W85">
        <v>162.7636124602156</v>
      </c>
      <c r="X85">
        <f t="shared" si="30"/>
        <v>-3.0173184878374286</v>
      </c>
      <c r="Y85">
        <v>-3.4511133409783774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160</v>
      </c>
      <c r="D86">
        <v>160</v>
      </c>
      <c r="E86">
        <v>157.30000000000001</v>
      </c>
      <c r="F86">
        <v>159</v>
      </c>
      <c r="G86">
        <f>_xll.TA_TYPPRICE(D86,E86,F86)</f>
        <v>158.76666666666668</v>
      </c>
      <c r="H86">
        <v>158.73001261058286</v>
      </c>
      <c r="I86" t="str">
        <f t="shared" si="20"/>
        <v>UP</v>
      </c>
      <c r="J86">
        <v>161.08470461901865</v>
      </c>
      <c r="K86">
        <v>156.47961719789782</v>
      </c>
      <c r="L86" t="str">
        <f t="shared" si="21"/>
        <v>No Confirmation</v>
      </c>
      <c r="M86" t="str">
        <f t="shared" si="22"/>
        <v>No Trend</v>
      </c>
      <c r="N86">
        <v>47.989953285633661</v>
      </c>
      <c r="O86" t="str">
        <f t="shared" si="23"/>
        <v>No Momentum</v>
      </c>
      <c r="P86" t="str">
        <f t="shared" si="24"/>
        <v>No Trend + Momentum</v>
      </c>
      <c r="Q86">
        <f t="shared" si="25"/>
        <v>1.6999999999999886</v>
      </c>
      <c r="R86">
        <f t="shared" si="26"/>
        <v>2.6999999999999886</v>
      </c>
      <c r="S86">
        <f t="shared" si="27"/>
        <v>0.6296296296296281</v>
      </c>
      <c r="T86" t="str">
        <f t="shared" si="28"/>
        <v>No Indication</v>
      </c>
      <c r="U86" t="str">
        <f t="shared" si="29"/>
        <v>No T+M+I</v>
      </c>
      <c r="V86">
        <v>159.63147951508921</v>
      </c>
      <c r="W86">
        <v>162.48482635205147</v>
      </c>
      <c r="X86">
        <f t="shared" si="30"/>
        <v>-2.8533468369622597</v>
      </c>
      <c r="Y86">
        <v>-3.3315600401751539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158.6</v>
      </c>
      <c r="D87">
        <v>161.4</v>
      </c>
      <c r="E87">
        <v>158.44999999999999</v>
      </c>
      <c r="F87">
        <v>160.05000000000001</v>
      </c>
      <c r="G87">
        <f>_xll.TA_TYPPRICE(D87,E87,F87)</f>
        <v>159.96666666666667</v>
      </c>
      <c r="H87">
        <v>159.34833963862476</v>
      </c>
      <c r="I87" t="str">
        <f t="shared" si="20"/>
        <v>UP</v>
      </c>
      <c r="J87">
        <v>161.15477025923673</v>
      </c>
      <c r="K87">
        <v>156.91748004280942</v>
      </c>
      <c r="L87" t="str">
        <f t="shared" si="21"/>
        <v>No Confirmation</v>
      </c>
      <c r="M87" t="str">
        <f t="shared" si="22"/>
        <v>No Trend</v>
      </c>
      <c r="N87">
        <v>55.830217019152194</v>
      </c>
      <c r="O87" t="str">
        <f t="shared" si="23"/>
        <v>No Momentum</v>
      </c>
      <c r="P87" t="str">
        <f t="shared" si="24"/>
        <v>No Trend + Momentum</v>
      </c>
      <c r="Q87">
        <f t="shared" si="25"/>
        <v>1.6000000000000227</v>
      </c>
      <c r="R87">
        <f t="shared" si="26"/>
        <v>2.9500000000000171</v>
      </c>
      <c r="S87">
        <f t="shared" si="27"/>
        <v>0.54237288135593675</v>
      </c>
      <c r="T87" t="str">
        <f t="shared" si="28"/>
        <v>No Indication</v>
      </c>
      <c r="U87" t="str">
        <f t="shared" si="29"/>
        <v>No T+M+I</v>
      </c>
      <c r="V87">
        <v>159.69586728199857</v>
      </c>
      <c r="W87">
        <v>162.30446884449211</v>
      </c>
      <c r="X87">
        <f t="shared" si="30"/>
        <v>-2.6086015624935328</v>
      </c>
      <c r="Y87">
        <v>-3.1869683446388297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160.4</v>
      </c>
      <c r="D88">
        <v>162.1</v>
      </c>
      <c r="E88">
        <v>159.6</v>
      </c>
      <c r="F88">
        <v>160.85</v>
      </c>
      <c r="G88">
        <f>_xll.TA_TYPPRICE(D88,E88,F88)</f>
        <v>160.85</v>
      </c>
      <c r="H88">
        <v>160.09916981931238</v>
      </c>
      <c r="I88" t="str">
        <f t="shared" si="20"/>
        <v>UP</v>
      </c>
      <c r="J88">
        <v>161.36482131273968</v>
      </c>
      <c r="K88">
        <v>157.51359558885176</v>
      </c>
      <c r="L88" t="str">
        <f t="shared" si="21"/>
        <v>No Confirmation</v>
      </c>
      <c r="M88" t="str">
        <f t="shared" si="22"/>
        <v>No Trend</v>
      </c>
      <c r="N88">
        <v>61.375425034652018</v>
      </c>
      <c r="O88" t="str">
        <f t="shared" si="23"/>
        <v>UP</v>
      </c>
      <c r="P88" t="str">
        <f t="shared" si="24"/>
        <v>No Trend + Momentum</v>
      </c>
      <c r="Q88">
        <f t="shared" si="25"/>
        <v>1.25</v>
      </c>
      <c r="R88">
        <f t="shared" si="26"/>
        <v>2.5</v>
      </c>
      <c r="S88">
        <f t="shared" si="27"/>
        <v>0.5</v>
      </c>
      <c r="T88" t="str">
        <f t="shared" si="28"/>
        <v>No Indication</v>
      </c>
      <c r="U88" t="str">
        <f t="shared" si="29"/>
        <v>No T+M+I</v>
      </c>
      <c r="V88">
        <v>159.8734261616911</v>
      </c>
      <c r="W88">
        <v>162.19673041156676</v>
      </c>
      <c r="X88">
        <f t="shared" si="30"/>
        <v>-2.3233042498756618</v>
      </c>
      <c r="Y88">
        <v>-3.0142355256861961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159.6</v>
      </c>
      <c r="D89">
        <v>161.94999999999999</v>
      </c>
      <c r="E89">
        <v>159.1</v>
      </c>
      <c r="F89">
        <v>160.69999999999999</v>
      </c>
      <c r="G89">
        <f>_xll.TA_TYPPRICE(D89,E89,F89)</f>
        <v>160.58333333333331</v>
      </c>
      <c r="H89">
        <v>160.34125157632286</v>
      </c>
      <c r="I89" t="str">
        <f t="shared" si="20"/>
        <v>UP</v>
      </c>
      <c r="J89">
        <v>161.49486102101974</v>
      </c>
      <c r="K89">
        <v>157.86612990244026</v>
      </c>
      <c r="L89" t="str">
        <f t="shared" si="21"/>
        <v>No Confirmation</v>
      </c>
      <c r="M89" t="str">
        <f t="shared" si="22"/>
        <v>No Trend</v>
      </c>
      <c r="N89">
        <v>59.621124385727853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1.5999999999999943</v>
      </c>
      <c r="R89">
        <f t="shared" si="26"/>
        <v>2.8499999999999943</v>
      </c>
      <c r="S89">
        <f t="shared" si="27"/>
        <v>0.56140350877192891</v>
      </c>
      <c r="T89" t="str">
        <f t="shared" si="28"/>
        <v>No Indication</v>
      </c>
      <c r="U89" t="str">
        <f t="shared" si="29"/>
        <v>No T+M+I</v>
      </c>
      <c r="V89">
        <v>160.00059136758478</v>
      </c>
      <c r="W89">
        <v>162.08586149219144</v>
      </c>
      <c r="X89">
        <f t="shared" si="30"/>
        <v>-2.0852701246066658</v>
      </c>
      <c r="Y89">
        <v>-2.8284424454702899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159.25</v>
      </c>
      <c r="D90">
        <v>162</v>
      </c>
      <c r="E90">
        <v>159.25</v>
      </c>
      <c r="F90">
        <v>161.1</v>
      </c>
      <c r="G90">
        <f>_xll.TA_TYPPRICE(D90,E90,F90)</f>
        <v>160.78333333333333</v>
      </c>
      <c r="H90">
        <v>160.56229245482808</v>
      </c>
      <c r="I90" t="str">
        <f t="shared" si="20"/>
        <v>UP</v>
      </c>
      <c r="J90">
        <v>161.60711412745979</v>
      </c>
      <c r="K90">
        <v>158.17365659078686</v>
      </c>
      <c r="L90" t="str">
        <f t="shared" si="21"/>
        <v>No Confirmation</v>
      </c>
      <c r="M90" t="str">
        <f t="shared" si="22"/>
        <v>No Trend</v>
      </c>
      <c r="N90">
        <v>63.133641866492951</v>
      </c>
      <c r="O90" t="str">
        <f t="shared" si="23"/>
        <v>UP</v>
      </c>
      <c r="P90" t="str">
        <f t="shared" si="24"/>
        <v>No Trend + Momentum</v>
      </c>
      <c r="Q90">
        <f t="shared" si="25"/>
        <v>1.8499999999999943</v>
      </c>
      <c r="R90">
        <f t="shared" si="26"/>
        <v>2.75</v>
      </c>
      <c r="S90">
        <f t="shared" si="27"/>
        <v>0.67272727272727062</v>
      </c>
      <c r="T90" t="str">
        <f t="shared" si="28"/>
        <v>No Indication</v>
      </c>
      <c r="U90" t="str">
        <f t="shared" si="29"/>
        <v>No T+M+I</v>
      </c>
      <c r="V90">
        <v>160.16973115718713</v>
      </c>
      <c r="W90">
        <v>162.01283471499207</v>
      </c>
      <c r="X90">
        <f t="shared" si="30"/>
        <v>-1.8431035578049375</v>
      </c>
      <c r="Y90">
        <v>-2.6313746679372194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161.9</v>
      </c>
      <c r="D91">
        <v>163</v>
      </c>
      <c r="E91">
        <v>158.1</v>
      </c>
      <c r="F91">
        <v>160</v>
      </c>
      <c r="G91">
        <f>_xll.TA_TYPPRICE(D91,E91,F91)</f>
        <v>160.36666666666667</v>
      </c>
      <c r="H91">
        <v>160.46447956074738</v>
      </c>
      <c r="I91" t="str">
        <f t="shared" si="20"/>
        <v>DOWN</v>
      </c>
      <c r="J91">
        <v>161.91664432135761</v>
      </c>
      <c r="K91">
        <v>158.1572884595009</v>
      </c>
      <c r="L91" t="str">
        <f t="shared" si="21"/>
        <v>No Confirmation</v>
      </c>
      <c r="M91" t="str">
        <f t="shared" si="22"/>
        <v>No Trend</v>
      </c>
      <c r="N91">
        <v>48.600803870036543</v>
      </c>
      <c r="O91" t="str">
        <f t="shared" si="23"/>
        <v>No Momentum</v>
      </c>
      <c r="P91" t="str">
        <f t="shared" si="24"/>
        <v>No Trend + Momentum</v>
      </c>
      <c r="Q91">
        <f t="shared" si="25"/>
        <v>1.9000000000000057</v>
      </c>
      <c r="R91">
        <f t="shared" si="26"/>
        <v>4.9000000000000057</v>
      </c>
      <c r="S91">
        <f t="shared" si="27"/>
        <v>0.38775510204081703</v>
      </c>
      <c r="T91" t="str">
        <f t="shared" si="28"/>
        <v>No Indication</v>
      </c>
      <c r="U91" t="str">
        <f t="shared" si="29"/>
        <v>No T+M+I</v>
      </c>
      <c r="V91">
        <v>160.14361867146604</v>
      </c>
      <c r="W91">
        <v>161.86373584721488</v>
      </c>
      <c r="X91">
        <f t="shared" si="30"/>
        <v>-1.7201171757488396</v>
      </c>
      <c r="Y91">
        <v>-2.4491231694995435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159.94999999999999</v>
      </c>
      <c r="D92">
        <v>160.4</v>
      </c>
      <c r="E92">
        <v>159.5</v>
      </c>
      <c r="F92">
        <v>160</v>
      </c>
      <c r="G92">
        <f>_xll.TA_TYPPRICE(D92,E92,F92)</f>
        <v>159.96666666666667</v>
      </c>
      <c r="H92">
        <v>160.21557311370702</v>
      </c>
      <c r="I92" t="str">
        <f t="shared" si="20"/>
        <v>DOWN</v>
      </c>
      <c r="J92">
        <v>161.5796122499448</v>
      </c>
      <c r="K92">
        <v>158.45566880183404</v>
      </c>
      <c r="L92" t="str">
        <f t="shared" si="21"/>
        <v>No Confirmation</v>
      </c>
      <c r="M92" t="str">
        <f t="shared" si="22"/>
        <v>No Trend</v>
      </c>
      <c r="N92">
        <v>48.60080387003655</v>
      </c>
      <c r="O92" t="str">
        <f t="shared" si="23"/>
        <v>No Momentum</v>
      </c>
      <c r="P92" t="str">
        <f t="shared" si="24"/>
        <v>No Trend + Momentum</v>
      </c>
      <c r="Q92">
        <f t="shared" si="25"/>
        <v>0.5</v>
      </c>
      <c r="R92">
        <f t="shared" si="26"/>
        <v>0.90000000000000568</v>
      </c>
      <c r="S92">
        <f t="shared" si="27"/>
        <v>0.55555555555555203</v>
      </c>
      <c r="T92" t="str">
        <f t="shared" si="28"/>
        <v>No Indication</v>
      </c>
      <c r="U92" t="str">
        <f t="shared" si="29"/>
        <v>No T+M+I</v>
      </c>
      <c r="V92">
        <v>160.12152349124051</v>
      </c>
      <c r="W92">
        <v>161.72568134001378</v>
      </c>
      <c r="X92">
        <f t="shared" si="30"/>
        <v>-1.6041578487732693</v>
      </c>
      <c r="Y92">
        <v>-2.2801301053542886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159.5</v>
      </c>
      <c r="D93">
        <v>163.5</v>
      </c>
      <c r="E93">
        <v>159.5</v>
      </c>
      <c r="F93">
        <v>163</v>
      </c>
      <c r="G93">
        <f>_xll.TA_TYPPRICE(D93,E93,F93)</f>
        <v>162</v>
      </c>
      <c r="H93">
        <v>161.10778655685351</v>
      </c>
      <c r="I93" t="str">
        <f t="shared" si="20"/>
        <v>UP</v>
      </c>
      <c r="J93">
        <v>162.0063650832904</v>
      </c>
      <c r="K93">
        <v>158.68774240142648</v>
      </c>
      <c r="L93" t="str">
        <f t="shared" si="21"/>
        <v>UP</v>
      </c>
      <c r="M93" t="str">
        <f t="shared" si="22"/>
        <v>UP</v>
      </c>
      <c r="N93">
        <v>74.053002254675917</v>
      </c>
      <c r="O93" t="str">
        <f t="shared" si="23"/>
        <v>UP</v>
      </c>
      <c r="P93" t="str">
        <f t="shared" si="24"/>
        <v>UP</v>
      </c>
      <c r="Q93">
        <f t="shared" si="25"/>
        <v>3.5</v>
      </c>
      <c r="R93">
        <f t="shared" si="26"/>
        <v>4</v>
      </c>
      <c r="S93">
        <f t="shared" si="27"/>
        <v>0.875</v>
      </c>
      <c r="T93" t="str">
        <f t="shared" si="28"/>
        <v>UP</v>
      </c>
      <c r="U93" t="str">
        <f t="shared" si="29"/>
        <v>UP</v>
      </c>
      <c r="V93">
        <v>160.56436603104967</v>
      </c>
      <c r="W93">
        <v>161.82007531482756</v>
      </c>
      <c r="X93">
        <f t="shared" si="30"/>
        <v>-1.2557092837778896</v>
      </c>
      <c r="Y93">
        <v>-2.0752459410390087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164.9</v>
      </c>
      <c r="D94">
        <v>167.9</v>
      </c>
      <c r="E94">
        <v>162.55000000000001</v>
      </c>
      <c r="F94">
        <v>166.35</v>
      </c>
      <c r="G94">
        <f>_xll.TA_TYPPRICE(D94,E94,F94)</f>
        <v>165.60000000000002</v>
      </c>
      <c r="H94">
        <v>163.35389327842677</v>
      </c>
      <c r="I94" t="str">
        <f t="shared" si="20"/>
        <v>UP</v>
      </c>
      <c r="J94">
        <v>163.31606173144809</v>
      </c>
      <c r="K94">
        <v>159.54602186777615</v>
      </c>
      <c r="L94" t="str">
        <f t="shared" si="21"/>
        <v>UP</v>
      </c>
      <c r="M94" t="str">
        <f t="shared" si="22"/>
        <v>UP</v>
      </c>
      <c r="N94">
        <v>84.657623678720469</v>
      </c>
      <c r="O94" t="str">
        <f t="shared" si="23"/>
        <v>UP</v>
      </c>
      <c r="P94" t="str">
        <f t="shared" si="24"/>
        <v>UP</v>
      </c>
      <c r="Q94">
        <f t="shared" si="25"/>
        <v>3.7999999999999829</v>
      </c>
      <c r="R94">
        <f t="shared" si="26"/>
        <v>5.3499999999999943</v>
      </c>
      <c r="S94">
        <f t="shared" si="27"/>
        <v>0.71028037383177323</v>
      </c>
      <c r="T94" t="str">
        <f t="shared" si="28"/>
        <v>No Indication</v>
      </c>
      <c r="U94" t="str">
        <f t="shared" si="29"/>
        <v>No T+M+I</v>
      </c>
      <c r="V94">
        <v>161.45446356473434</v>
      </c>
      <c r="W94">
        <v>162.15562529150699</v>
      </c>
      <c r="X94">
        <f t="shared" si="30"/>
        <v>-0.70116172677265354</v>
      </c>
      <c r="Y94">
        <v>-1.8004290981857376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168</v>
      </c>
      <c r="D95">
        <v>169.9</v>
      </c>
      <c r="E95">
        <v>164.6</v>
      </c>
      <c r="F95">
        <v>168</v>
      </c>
      <c r="G95">
        <f>_xll.TA_TYPPRICE(D95,E95,F95)</f>
        <v>167.5</v>
      </c>
      <c r="H95">
        <v>165.42694663921338</v>
      </c>
      <c r="I95" t="str">
        <f t="shared" si="20"/>
        <v>UP</v>
      </c>
      <c r="J95">
        <v>164.77915912445962</v>
      </c>
      <c r="K95">
        <v>160.66912811938144</v>
      </c>
      <c r="L95" t="str">
        <f t="shared" si="21"/>
        <v>UP</v>
      </c>
      <c r="M95" t="str">
        <f t="shared" si="22"/>
        <v>UP</v>
      </c>
      <c r="N95">
        <v>87.742053689763353</v>
      </c>
      <c r="O95" t="str">
        <f t="shared" si="23"/>
        <v>UP</v>
      </c>
      <c r="P95" t="str">
        <f t="shared" si="24"/>
        <v>UP</v>
      </c>
      <c r="Q95">
        <f t="shared" si="25"/>
        <v>3.4000000000000057</v>
      </c>
      <c r="R95">
        <f t="shared" si="26"/>
        <v>5.3000000000000114</v>
      </c>
      <c r="S95">
        <f t="shared" si="27"/>
        <v>0.6415094339622639</v>
      </c>
      <c r="T95" t="str">
        <f t="shared" si="28"/>
        <v>No Indication</v>
      </c>
      <c r="U95" t="str">
        <f t="shared" si="29"/>
        <v>No T+M+I</v>
      </c>
      <c r="V95">
        <v>162.46146917015983</v>
      </c>
      <c r="W95">
        <v>162.58854193658055</v>
      </c>
      <c r="X95">
        <f t="shared" si="30"/>
        <v>-0.12707276642072429</v>
      </c>
      <c r="Y95">
        <v>-1.4657578318327349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169.5</v>
      </c>
      <c r="D96">
        <v>169.5</v>
      </c>
      <c r="E96">
        <v>165</v>
      </c>
      <c r="F96">
        <v>167.5</v>
      </c>
      <c r="G96">
        <f>_xll.TA_TYPPRICE(D96,E96,F96)</f>
        <v>167.33333333333334</v>
      </c>
      <c r="H96">
        <v>166.38013998627338</v>
      </c>
      <c r="I96" t="str">
        <f t="shared" si="20"/>
        <v>UP</v>
      </c>
      <c r="J96">
        <v>165.82823487457972</v>
      </c>
      <c r="K96">
        <v>161.63154409285224</v>
      </c>
      <c r="L96" t="str">
        <f t="shared" si="21"/>
        <v>UP</v>
      </c>
      <c r="M96" t="str">
        <f t="shared" si="22"/>
        <v>UP</v>
      </c>
      <c r="N96">
        <v>81.533181081631696</v>
      </c>
      <c r="O96" t="str">
        <f t="shared" si="23"/>
        <v>UP</v>
      </c>
      <c r="P96" t="str">
        <f t="shared" si="24"/>
        <v>UP</v>
      </c>
      <c r="Q96">
        <f t="shared" si="25"/>
        <v>2.5</v>
      </c>
      <c r="R96">
        <f t="shared" si="26"/>
        <v>4.5</v>
      </c>
      <c r="S96">
        <f t="shared" si="27"/>
        <v>0.55555555555555558</v>
      </c>
      <c r="T96" t="str">
        <f t="shared" si="28"/>
        <v>No Indication</v>
      </c>
      <c r="U96" t="str">
        <f t="shared" si="29"/>
        <v>No T+M+I</v>
      </c>
      <c r="V96">
        <v>163.236627759366</v>
      </c>
      <c r="W96">
        <v>162.952353644982</v>
      </c>
      <c r="X96">
        <f t="shared" si="30"/>
        <v>0.28427411438400441</v>
      </c>
      <c r="Y96">
        <v>-1.1157514425893871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167</v>
      </c>
      <c r="D97">
        <v>168</v>
      </c>
      <c r="E97">
        <v>165.3</v>
      </c>
      <c r="F97">
        <v>166.3</v>
      </c>
      <c r="G97">
        <f>_xll.TA_TYPPRICE(D97,E97,F97)</f>
        <v>166.53333333333333</v>
      </c>
      <c r="H97">
        <v>166.45673665980337</v>
      </c>
      <c r="I97" t="str">
        <f t="shared" si="20"/>
        <v>DOWN</v>
      </c>
      <c r="J97">
        <v>166.31084934689534</v>
      </c>
      <c r="K97">
        <v>162.44675651666284</v>
      </c>
      <c r="L97" t="str">
        <f t="shared" si="21"/>
        <v>No Confirmation</v>
      </c>
      <c r="M97" t="str">
        <f t="shared" si="22"/>
        <v>No Trend</v>
      </c>
      <c r="N97">
        <v>67.255599323805697</v>
      </c>
      <c r="O97" t="str">
        <f t="shared" si="23"/>
        <v>UP</v>
      </c>
      <c r="P97" t="str">
        <f t="shared" si="24"/>
        <v>No Trend + Momentum</v>
      </c>
      <c r="Q97">
        <f t="shared" si="25"/>
        <v>1</v>
      </c>
      <c r="R97">
        <f t="shared" si="26"/>
        <v>2.6999999999999886</v>
      </c>
      <c r="S97">
        <f t="shared" si="27"/>
        <v>0.3703703703703719</v>
      </c>
      <c r="T97" t="str">
        <f t="shared" si="28"/>
        <v>No Indication</v>
      </c>
      <c r="U97" t="str">
        <f t="shared" si="29"/>
        <v>No T+M+I</v>
      </c>
      <c r="V97">
        <v>163.70791579638663</v>
      </c>
      <c r="W97">
        <v>163.2003274490574</v>
      </c>
      <c r="X97">
        <f t="shared" si="30"/>
        <v>0.50758834732923219</v>
      </c>
      <c r="Y97">
        <v>-0.79108348460566313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166.95</v>
      </c>
      <c r="D98">
        <v>174.2</v>
      </c>
      <c r="E98">
        <v>166</v>
      </c>
      <c r="F98">
        <v>170</v>
      </c>
      <c r="G98">
        <f>_xll.TA_TYPPRICE(D98,E98,F98)</f>
        <v>170.06666666666666</v>
      </c>
      <c r="H98">
        <v>168.26170166323502</v>
      </c>
      <c r="I98" t="str">
        <f t="shared" si="20"/>
        <v>UP</v>
      </c>
      <c r="J98">
        <v>168.06399393647416</v>
      </c>
      <c r="K98">
        <v>163.23636617962666</v>
      </c>
      <c r="L98" t="str">
        <f t="shared" si="21"/>
        <v>UP</v>
      </c>
      <c r="M98" t="str">
        <f t="shared" si="22"/>
        <v>UP</v>
      </c>
      <c r="N98">
        <v>80.450142451534873</v>
      </c>
      <c r="O98" t="str">
        <f t="shared" si="23"/>
        <v>UP</v>
      </c>
      <c r="P98" t="str">
        <f t="shared" si="24"/>
        <v>UP</v>
      </c>
      <c r="Q98">
        <f t="shared" si="25"/>
        <v>4</v>
      </c>
      <c r="R98">
        <f t="shared" si="26"/>
        <v>8.1999999999999886</v>
      </c>
      <c r="S98">
        <f t="shared" si="27"/>
        <v>0.48780487804878114</v>
      </c>
      <c r="T98" t="str">
        <f t="shared" si="28"/>
        <v>No Indication</v>
      </c>
      <c r="U98" t="str">
        <f t="shared" si="29"/>
        <v>No T+M+I</v>
      </c>
      <c r="V98">
        <v>164.6759287507887</v>
      </c>
      <c r="W98">
        <v>163.70400689727538</v>
      </c>
      <c r="X98">
        <f t="shared" si="30"/>
        <v>0.97192185351332228</v>
      </c>
      <c r="Y98">
        <v>-0.43848241698186602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169</v>
      </c>
      <c r="D99">
        <v>171</v>
      </c>
      <c r="E99">
        <v>166.85</v>
      </c>
      <c r="F99">
        <v>170</v>
      </c>
      <c r="G99">
        <f>_xll.TA_TYPPRICE(D99,E99,F99)</f>
        <v>169.28333333333333</v>
      </c>
      <c r="H99">
        <v>168.77251749828417</v>
      </c>
      <c r="I99" t="str">
        <f t="shared" si="20"/>
        <v>UP</v>
      </c>
      <c r="J99">
        <v>168.71643972836878</v>
      </c>
      <c r="K99">
        <v>164.03939591748741</v>
      </c>
      <c r="L99" t="str">
        <f t="shared" si="21"/>
        <v>UP</v>
      </c>
      <c r="M99" t="str">
        <f t="shared" si="22"/>
        <v>UP</v>
      </c>
      <c r="N99">
        <v>80.450142451534859</v>
      </c>
      <c r="O99" t="str">
        <f t="shared" si="23"/>
        <v>UP</v>
      </c>
      <c r="P99" t="str">
        <f t="shared" si="24"/>
        <v>UP</v>
      </c>
      <c r="Q99">
        <f t="shared" si="25"/>
        <v>3.1500000000000057</v>
      </c>
      <c r="R99">
        <f t="shared" si="26"/>
        <v>4.1500000000000057</v>
      </c>
      <c r="S99">
        <f t="shared" si="27"/>
        <v>0.75903614457831359</v>
      </c>
      <c r="T99" t="str">
        <f t="shared" si="28"/>
        <v>No Indication</v>
      </c>
      <c r="U99" t="str">
        <f t="shared" si="29"/>
        <v>No T+M+I</v>
      </c>
      <c r="V99">
        <v>165.49501663528275</v>
      </c>
      <c r="W99">
        <v>164.17037675673646</v>
      </c>
      <c r="X99">
        <f t="shared" si="30"/>
        <v>1.3246398785462929</v>
      </c>
      <c r="Y99">
        <v>-8.5857957876234237E-2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169.8</v>
      </c>
      <c r="D100">
        <v>169.9</v>
      </c>
      <c r="E100">
        <v>164.65</v>
      </c>
      <c r="F100">
        <v>164.85</v>
      </c>
      <c r="G100">
        <f>_xll.TA_TYPPRICE(D100,E100,F100)</f>
        <v>166.46666666666667</v>
      </c>
      <c r="H100">
        <v>167.61959208247544</v>
      </c>
      <c r="I100" t="str">
        <f t="shared" si="20"/>
        <v>DOWN</v>
      </c>
      <c r="J100">
        <v>168.9794531220646</v>
      </c>
      <c r="K100">
        <v>164.17508571360133</v>
      </c>
      <c r="L100" t="str">
        <f t="shared" si="21"/>
        <v>No Confirmation</v>
      </c>
      <c r="M100" t="str">
        <f t="shared" si="22"/>
        <v>No Trend</v>
      </c>
      <c r="N100">
        <v>42.875629886726344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0.19999999999998863</v>
      </c>
      <c r="R100">
        <f t="shared" si="26"/>
        <v>5.25</v>
      </c>
      <c r="S100">
        <f t="shared" si="27"/>
        <v>3.8095238095235927E-2</v>
      </c>
      <c r="T100" t="str">
        <f t="shared" si="28"/>
        <v>DOWN</v>
      </c>
      <c r="U100" t="str">
        <f t="shared" si="29"/>
        <v>No T+M+I</v>
      </c>
      <c r="V100">
        <v>165.3957833067777</v>
      </c>
      <c r="W100">
        <v>164.22071921920042</v>
      </c>
      <c r="X100">
        <f t="shared" si="30"/>
        <v>1.1750640875772831</v>
      </c>
      <c r="Y100">
        <v>0.16632645121446921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165</v>
      </c>
      <c r="D101">
        <v>166.1</v>
      </c>
      <c r="E101">
        <v>163.1</v>
      </c>
      <c r="F101">
        <v>164</v>
      </c>
      <c r="G101">
        <f>_xll.TA_TYPPRICE(D101,E101,F101)</f>
        <v>164.4</v>
      </c>
      <c r="H101">
        <v>166.00979604123773</v>
      </c>
      <c r="I101" t="str">
        <f t="shared" si="20"/>
        <v>DOWN</v>
      </c>
      <c r="J101">
        <v>168.33957465049468</v>
      </c>
      <c r="K101">
        <v>163.93617777724549</v>
      </c>
      <c r="L101" t="str">
        <f t="shared" si="21"/>
        <v>No Confirmation</v>
      </c>
      <c r="M101" t="str">
        <f t="shared" si="22"/>
        <v>No Trend</v>
      </c>
      <c r="N101">
        <v>39.107322430175849</v>
      </c>
      <c r="O101" t="str">
        <f t="shared" si="23"/>
        <v>DOWN</v>
      </c>
      <c r="P101" t="str">
        <f t="shared" si="24"/>
        <v>No Trend + Momentum</v>
      </c>
      <c r="Q101">
        <f t="shared" si="25"/>
        <v>0.90000000000000568</v>
      </c>
      <c r="R101">
        <f t="shared" si="26"/>
        <v>3</v>
      </c>
      <c r="S101">
        <f t="shared" si="27"/>
        <v>0.30000000000000188</v>
      </c>
      <c r="T101" t="str">
        <f t="shared" si="28"/>
        <v>No Indication</v>
      </c>
      <c r="U101" t="str">
        <f t="shared" si="29"/>
        <v>No T+M+I</v>
      </c>
      <c r="V101">
        <v>165.18104741342728</v>
      </c>
      <c r="W101">
        <v>164.20436964740779</v>
      </c>
      <c r="X101">
        <f t="shared" si="30"/>
        <v>0.97667776601949186</v>
      </c>
      <c r="Y101">
        <v>0.32839671417547378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164.1</v>
      </c>
      <c r="D102">
        <v>164.4</v>
      </c>
      <c r="E102">
        <v>159.5</v>
      </c>
      <c r="F102">
        <v>159.6</v>
      </c>
      <c r="G102">
        <f>_xll.TA_TYPPRICE(D102,E102,F102)</f>
        <v>161.16666666666666</v>
      </c>
      <c r="H102">
        <v>163.58823135395221</v>
      </c>
      <c r="I102" t="str">
        <f t="shared" si="20"/>
        <v>DOWN</v>
      </c>
      <c r="J102">
        <v>167.46411361705142</v>
      </c>
      <c r="K102">
        <v>162.95036049341317</v>
      </c>
      <c r="L102" t="str">
        <f t="shared" si="21"/>
        <v>DOWN</v>
      </c>
      <c r="M102" t="str">
        <f t="shared" si="22"/>
        <v>DOWN</v>
      </c>
      <c r="N102">
        <v>24.929840965492001</v>
      </c>
      <c r="O102" t="str">
        <f t="shared" si="23"/>
        <v>DOWN</v>
      </c>
      <c r="P102" t="str">
        <f t="shared" si="24"/>
        <v>DOWN</v>
      </c>
      <c r="Q102">
        <f t="shared" si="25"/>
        <v>9.9999999999994316E-2</v>
      </c>
      <c r="R102">
        <f t="shared" si="26"/>
        <v>4.9000000000000057</v>
      </c>
      <c r="S102">
        <f t="shared" si="27"/>
        <v>2.0408163265304938E-2</v>
      </c>
      <c r="T102" t="str">
        <f t="shared" si="28"/>
        <v>DOWN</v>
      </c>
      <c r="U102" t="str">
        <f t="shared" si="29"/>
        <v>DOWN</v>
      </c>
      <c r="V102">
        <v>164.32242473443847</v>
      </c>
      <c r="W102">
        <v>163.86330522908128</v>
      </c>
      <c r="X102">
        <f t="shared" si="30"/>
        <v>0.4591195053571937</v>
      </c>
      <c r="Y102">
        <v>0.35454127241181776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160.94999999999999</v>
      </c>
      <c r="D103">
        <v>160.94999999999999</v>
      </c>
      <c r="E103">
        <v>155</v>
      </c>
      <c r="F103">
        <v>155.1</v>
      </c>
      <c r="G103">
        <f>_xll.TA_TYPPRICE(D103,E103,F103)</f>
        <v>157.01666666666665</v>
      </c>
      <c r="H103">
        <v>160.30244901030943</v>
      </c>
      <c r="I103" t="str">
        <f t="shared" si="20"/>
        <v>DOWN</v>
      </c>
      <c r="J103">
        <v>166.01653281326222</v>
      </c>
      <c r="K103">
        <v>161.18361371709912</v>
      </c>
      <c r="L103" t="str">
        <f t="shared" si="21"/>
        <v>DOWN</v>
      </c>
      <c r="M103" t="str">
        <f t="shared" si="22"/>
        <v>DOWN</v>
      </c>
      <c r="N103">
        <v>17.034880646894337</v>
      </c>
      <c r="O103" t="str">
        <f t="shared" si="23"/>
        <v>DOWN</v>
      </c>
      <c r="P103" t="str">
        <f t="shared" si="24"/>
        <v>DOWN</v>
      </c>
      <c r="Q103">
        <f t="shared" si="25"/>
        <v>9.9999999999994316E-2</v>
      </c>
      <c r="R103">
        <f t="shared" si="26"/>
        <v>5.9499999999999886</v>
      </c>
      <c r="S103">
        <f t="shared" si="27"/>
        <v>1.6806722689074707E-2</v>
      </c>
      <c r="T103" t="str">
        <f t="shared" si="28"/>
        <v>DOWN</v>
      </c>
      <c r="U103" t="str">
        <f t="shared" si="29"/>
        <v>DOWN</v>
      </c>
      <c r="V103">
        <v>162.90359015990947</v>
      </c>
      <c r="W103">
        <v>163.21417150840858</v>
      </c>
      <c r="X103">
        <f t="shared" si="30"/>
        <v>-0.31058134849911312</v>
      </c>
      <c r="Y103">
        <v>0.22151674822963158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160.25</v>
      </c>
      <c r="AE103">
        <f t="shared" si="36"/>
        <v>158.70000000000002</v>
      </c>
      <c r="AF103">
        <f t="shared" si="37"/>
        <v>157.95000000000002</v>
      </c>
      <c r="AG103">
        <f t="shared" si="38"/>
        <v>157.25</v>
      </c>
    </row>
    <row r="104" spans="1:33" x14ac:dyDescent="0.25">
      <c r="A104" t="s">
        <v>5</v>
      </c>
      <c r="B104" s="1">
        <v>43004</v>
      </c>
      <c r="C104">
        <v>155.25</v>
      </c>
      <c r="D104">
        <v>156.30000000000001</v>
      </c>
      <c r="E104">
        <v>152.15</v>
      </c>
      <c r="F104">
        <v>154.19999999999999</v>
      </c>
      <c r="G104">
        <f>_xll.TA_TYPPRICE(D104,E104,F104)</f>
        <v>154.21666666666667</v>
      </c>
      <c r="H104">
        <v>157.25955783848804</v>
      </c>
      <c r="I104" t="str">
        <f t="shared" si="20"/>
        <v>DOWN</v>
      </c>
      <c r="J104">
        <v>163.85730329920395</v>
      </c>
      <c r="K104">
        <v>159.17614400218821</v>
      </c>
      <c r="L104" t="str">
        <f t="shared" si="21"/>
        <v>DOWN</v>
      </c>
      <c r="M104" t="str">
        <f t="shared" si="22"/>
        <v>DOWN</v>
      </c>
      <c r="N104">
        <v>15.785142679729116</v>
      </c>
      <c r="O104" t="str">
        <f t="shared" si="23"/>
        <v>DOWN</v>
      </c>
      <c r="P104" t="str">
        <f t="shared" si="24"/>
        <v>DOWN</v>
      </c>
      <c r="Q104">
        <f t="shared" si="25"/>
        <v>2.0499999999999829</v>
      </c>
      <c r="R104">
        <f t="shared" si="26"/>
        <v>4.1500000000000057</v>
      </c>
      <c r="S104">
        <f t="shared" si="27"/>
        <v>0.49397590361445304</v>
      </c>
      <c r="T104" t="str">
        <f t="shared" si="28"/>
        <v>No Indication</v>
      </c>
      <c r="U104" t="str">
        <f t="shared" si="29"/>
        <v>No T+M+I</v>
      </c>
      <c r="V104">
        <v>161.56457628915416</v>
      </c>
      <c r="W104">
        <v>162.54645510037832</v>
      </c>
      <c r="X104">
        <f t="shared" si="30"/>
        <v>-0.98187881122416343</v>
      </c>
      <c r="Y104">
        <v>-1.9162363661127446E-2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2017-07-05T05:29:17Z</dcterms:created>
  <dcterms:modified xsi:type="dcterms:W3CDTF">2017-09-26T15:48:47Z</dcterms:modified>
</cp:coreProperties>
</file>