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2" i="1"/>
  <c r="Y76" i="1"/>
  <c r="Y80" i="1"/>
  <c r="Y84" i="1"/>
  <c r="Y88" i="1"/>
  <c r="Y92" i="1"/>
  <c r="Y96" i="1"/>
  <c r="Y100" i="1"/>
  <c r="Y104" i="1"/>
  <c r="Y70" i="1"/>
  <c r="Y74" i="1"/>
  <c r="Y78" i="1"/>
  <c r="Y82" i="1"/>
  <c r="Y86" i="1"/>
  <c r="Y90" i="1"/>
  <c r="Y94" i="1"/>
  <c r="Y98" i="1"/>
  <c r="Y10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9" i="1"/>
  <c r="N41" i="1"/>
  <c r="N43" i="1"/>
  <c r="N45" i="1"/>
  <c r="N47" i="1"/>
  <c r="N49" i="1"/>
  <c r="N51" i="1"/>
  <c r="N55" i="1"/>
  <c r="N61" i="1"/>
  <c r="N67" i="1"/>
  <c r="N73" i="1"/>
  <c r="N79" i="1"/>
  <c r="N9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7" i="1"/>
  <c r="N53" i="1"/>
  <c r="N57" i="1"/>
  <c r="N59" i="1"/>
  <c r="N63" i="1"/>
  <c r="N65" i="1"/>
  <c r="N69" i="1"/>
  <c r="N71" i="1"/>
  <c r="N75" i="1"/>
  <c r="N77" i="1"/>
  <c r="N81" i="1"/>
  <c r="N83" i="1"/>
  <c r="N85" i="1"/>
  <c r="N87" i="1"/>
  <c r="N89" i="1"/>
  <c r="N91" i="1"/>
  <c r="N95" i="1"/>
  <c r="N97" i="1"/>
  <c r="N99" i="1"/>
  <c r="N101" i="1"/>
  <c r="N103" i="1"/>
  <c r="K3" i="1"/>
  <c r="K5" i="1"/>
  <c r="K7" i="1"/>
  <c r="K11" i="1"/>
  <c r="K15" i="1"/>
  <c r="K27" i="1"/>
  <c r="K4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9" i="1"/>
  <c r="K13" i="1"/>
  <c r="K17" i="1"/>
  <c r="K19" i="1"/>
  <c r="K21" i="1"/>
  <c r="K23" i="1"/>
  <c r="K25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7" i="1"/>
  <c r="K79" i="1"/>
  <c r="K81" i="1"/>
  <c r="K83" i="1"/>
  <c r="K85" i="1"/>
  <c r="K89" i="1"/>
  <c r="K93" i="1"/>
  <c r="K97" i="1"/>
  <c r="K101" i="1"/>
  <c r="K73" i="1"/>
  <c r="K87" i="1"/>
  <c r="K91" i="1"/>
  <c r="K95" i="1"/>
  <c r="K99" i="1"/>
  <c r="K103" i="1"/>
  <c r="J3" i="1"/>
  <c r="J5" i="1"/>
  <c r="J7" i="1"/>
  <c r="J9" i="1"/>
  <c r="J13" i="1"/>
  <c r="J19" i="1"/>
  <c r="J29" i="1"/>
  <c r="J4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1" i="1"/>
  <c r="J15" i="1"/>
  <c r="J17" i="1"/>
  <c r="J21" i="1"/>
  <c r="J23" i="1"/>
  <c r="J25" i="1"/>
  <c r="J27" i="1"/>
  <c r="J31" i="1"/>
  <c r="J33" i="1"/>
  <c r="J35" i="1"/>
  <c r="J37" i="1"/>
  <c r="J39" i="1"/>
  <c r="J41" i="1"/>
  <c r="J43" i="1"/>
  <c r="J45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5" i="1"/>
  <c r="J87" i="1"/>
  <c r="J91" i="1"/>
  <c r="J95" i="1"/>
  <c r="J99" i="1"/>
  <c r="J103" i="1"/>
  <c r="J83" i="1"/>
  <c r="J89" i="1"/>
  <c r="J9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3" i="1" l="1"/>
  <c r="AH19" i="1"/>
  <c r="AH53" i="1"/>
  <c r="AH49" i="1"/>
  <c r="AH45" i="1"/>
  <c r="AH37" i="1"/>
  <c r="AH21" i="1"/>
  <c r="AH17" i="1"/>
  <c r="AH9" i="1"/>
  <c r="AH5" i="1"/>
  <c r="AH44" i="1"/>
  <c r="AH36" i="1"/>
  <c r="AH28" i="1"/>
  <c r="AH20" i="1"/>
  <c r="AH4" i="1"/>
  <c r="AH55" i="1"/>
  <c r="AH7" i="1"/>
  <c r="AH23" i="1"/>
  <c r="AH6" i="1"/>
  <c r="AH22" i="1"/>
  <c r="AH29" i="1"/>
  <c r="AH38" i="1"/>
  <c r="AH11" i="1"/>
  <c r="AH2" i="1"/>
  <c r="AH18" i="1"/>
  <c r="AH34" i="1"/>
  <c r="AH56" i="1"/>
  <c r="AH13" i="1" l="1"/>
  <c r="AH43" i="1"/>
  <c r="AH51" i="1"/>
  <c r="AH48" i="1"/>
  <c r="AH35" i="1"/>
  <c r="AH12" i="1"/>
  <c r="AH15" i="1"/>
  <c r="AH40" i="1"/>
  <c r="AH24" i="1"/>
  <c r="AH39" i="1"/>
  <c r="AH31" i="1"/>
  <c r="AH47" i="1"/>
  <c r="AH8" i="1"/>
  <c r="AH27" i="1"/>
  <c r="AH25" i="1"/>
  <c r="AH50" i="1"/>
  <c r="AH26" i="1"/>
  <c r="AH52" i="1"/>
  <c r="AH54" i="1"/>
  <c r="AH41" i="1"/>
  <c r="AH33" i="1"/>
  <c r="AH32" i="1"/>
  <c r="AH16" i="1"/>
  <c r="AH46" i="1" l="1"/>
  <c r="AH30" i="1"/>
  <c r="AH10" i="1"/>
  <c r="AH14" i="1"/>
  <c r="AH42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<sst xmlns="http://schemas.openxmlformats.org/spreadsheetml/2006/main" count="137" uniqueCount="35">
  <si>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</si>
  <si>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</si>
  <si>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</si>
  <si>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</si>
  <si>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</si>
  <si>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CYIENT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</si>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</sst>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547</v>
      </c>
      <c r="D2">
        <v>564.9</v>
      </c>
      <c r="E2">
        <v>544</v>
      </c>
      <c r="F2">
        <v>559</v>
      </c>
      <c r="G2">
        <f>_xll.TA_TYPPRICE(D2,E2,F2)</f>
        <v>555.9666666666667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</v>
      </c>
      <c r="R2">
        <f>D2-E2</f>
        <v>20.899999999999977</v>
      </c>
      <c r="S2">
        <f>Q2/R2</f>
        <v>0.7177033492822974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560.29999999999995</v>
      </c>
      <c r="D3">
        <v>562.54999999999995</v>
      </c>
      <c r="E3">
        <v>540.1</v>
      </c>
      <c r="F3">
        <v>544</v>
      </c>
      <c r="G3">
        <f>_xll.TA_TYPPRICE(D3,E3,F3)</f>
        <v>548.88333333333333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3.8999999999999773</v>
      </c>
      <c r="R3">
        <f t="shared" ref="R3:R66" si="6">D3-E3</f>
        <v>22.449999999999932</v>
      </c>
      <c r="S3">
        <f t="shared" ref="S3:S66" si="7">Q3/R3</f>
        <v>0.17371937639198171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545</v>
      </c>
      <c r="D4">
        <v>545.35</v>
      </c>
      <c r="E4">
        <v>526</v>
      </c>
      <c r="F4">
        <v>527</v>
      </c>
      <c r="G4">
        <f>_xll.TA_TYPPRICE(D4,E4,F4)</f>
        <v>532.7833333333333</v>
      </c>
      <c r="H4">
        <v>545.87777777777774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19.350000000000023</v>
      </c>
      <c r="S4">
        <f t="shared" si="7"/>
        <v>5.1679586563307435E-2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530.4</v>
      </c>
      <c r="D5">
        <v>530.5</v>
      </c>
      <c r="E5">
        <v>506</v>
      </c>
      <c r="F5">
        <v>514</v>
      </c>
      <c r="G5">
        <f>_xll.TA_TYPPRICE(D5,E5,F5)</f>
        <v>516.83333333333337</v>
      </c>
      <c r="H5">
        <v>531.35555555555561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</v>
      </c>
      <c r="R5">
        <f t="shared" si="6"/>
        <v>24.5</v>
      </c>
      <c r="S5">
        <f t="shared" si="7"/>
        <v>0.32653061224489793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521</v>
      </c>
      <c r="D6">
        <v>549</v>
      </c>
      <c r="E6">
        <v>519.6</v>
      </c>
      <c r="F6">
        <v>532</v>
      </c>
      <c r="G6">
        <f>_xll.TA_TYPPRICE(D6,E6,F6)</f>
        <v>533.5333333333333</v>
      </c>
      <c r="H6">
        <v>532.44444444444446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12.399999999999977</v>
      </c>
      <c r="R6">
        <f t="shared" si="6"/>
        <v>29.399999999999977</v>
      </c>
      <c r="S6">
        <f t="shared" si="7"/>
        <v>0.42176870748299278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530.04999999999995</v>
      </c>
      <c r="D7">
        <v>543.4</v>
      </c>
      <c r="E7">
        <v>528</v>
      </c>
      <c r="F7">
        <v>535</v>
      </c>
      <c r="G7">
        <f>_xll.TA_TYPPRICE(D7,E7,F7)</f>
        <v>535.4666666666667</v>
      </c>
      <c r="H7">
        <v>533.95555555555552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31.818181818181824</v>
      </c>
      <c r="O7" t="str">
        <f t="shared" si="3"/>
        <v>DOWN</v>
      </c>
      <c r="P7" t="e">
        <f t="shared" si="4"/>
        <v>#N/A</v>
      </c>
      <c r="Q7">
        <f t="shared" si="5"/>
        <v>7</v>
      </c>
      <c r="R7">
        <f t="shared" si="6"/>
        <v>15.399999999999977</v>
      </c>
      <c r="S7">
        <f t="shared" si="7"/>
        <v>0.4545454545454552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536.70000000000005</v>
      </c>
      <c r="D8">
        <v>555.45000000000005</v>
      </c>
      <c r="E8">
        <v>532</v>
      </c>
      <c r="F8">
        <v>535</v>
      </c>
      <c r="G8">
        <f>_xll.TA_TYPPRICE(D8,E8,F8)</f>
        <v>540.81666666666672</v>
      </c>
      <c r="H8">
        <v>537.38611111111118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31.818181818181817</v>
      </c>
      <c r="O8" t="str">
        <f t="shared" si="3"/>
        <v>DOWN</v>
      </c>
      <c r="P8" t="e">
        <f t="shared" si="4"/>
        <v>#N/A</v>
      </c>
      <c r="Q8">
        <f t="shared" si="5"/>
        <v>3</v>
      </c>
      <c r="R8">
        <f t="shared" si="6"/>
        <v>23.450000000000045</v>
      </c>
      <c r="S8">
        <f t="shared" si="7"/>
        <v>0.12793176972281425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538</v>
      </c>
      <c r="D9">
        <v>542</v>
      </c>
      <c r="E9">
        <v>526.6</v>
      </c>
      <c r="F9">
        <v>535</v>
      </c>
      <c r="G9">
        <f>_xll.TA_TYPPRICE(D9,E9,F9)</f>
        <v>534.5333333333333</v>
      </c>
      <c r="H9">
        <v>535.95972222222224</v>
      </c>
      <c r="I9" t="str">
        <f t="shared" si="0"/>
        <v>DOWN</v>
      </c>
      <c r="J9">
        <v>549.14374999999995</v>
      </c>
      <c r="K9">
        <v>527.78750000000002</v>
      </c>
      <c r="L9" t="str">
        <f t="shared" si="1"/>
        <v>No Confirmation</v>
      </c>
      <c r="M9" t="str">
        <f t="shared" si="2"/>
        <v>No Trend</v>
      </c>
      <c r="N9">
        <v>31.818181818181817</v>
      </c>
      <c r="O9" t="str">
        <f t="shared" si="3"/>
        <v>DOWN</v>
      </c>
      <c r="P9" t="str">
        <f t="shared" si="4"/>
        <v>No Trend + Momentum</v>
      </c>
      <c r="Q9">
        <f t="shared" si="5"/>
        <v>8.3999999999999773</v>
      </c>
      <c r="R9">
        <f t="shared" si="6"/>
        <v>15.399999999999977</v>
      </c>
      <c r="S9">
        <f t="shared" si="7"/>
        <v>0.54545454545454475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534</v>
      </c>
      <c r="D10">
        <v>536</v>
      </c>
      <c r="E10">
        <v>526.35</v>
      </c>
      <c r="F10">
        <v>528</v>
      </c>
      <c r="G10">
        <f>_xll.TA_TYPPRICE(D10,E10,F10)</f>
        <v>530.11666666666667</v>
      </c>
      <c r="H10">
        <v>533.03819444444446</v>
      </c>
      <c r="I10" t="str">
        <f t="shared" si="0"/>
        <v>DOWN</v>
      </c>
      <c r="J10">
        <v>546.22291666666661</v>
      </c>
      <c r="K10">
        <v>527.46805555555557</v>
      </c>
      <c r="L10" t="str">
        <f t="shared" si="1"/>
        <v>No Confirmation</v>
      </c>
      <c r="M10" t="str">
        <f t="shared" si="2"/>
        <v>No Trend</v>
      </c>
      <c r="N10">
        <v>26.358109433222204</v>
      </c>
      <c r="O10" t="str">
        <f t="shared" si="3"/>
        <v>DOWN</v>
      </c>
      <c r="P10" t="str">
        <f t="shared" si="4"/>
        <v>No Trend + Momentum</v>
      </c>
      <c r="Q10">
        <f t="shared" si="5"/>
        <v>1.6499999999999773</v>
      </c>
      <c r="R10">
        <f t="shared" si="6"/>
        <v>9.6499999999999773</v>
      </c>
      <c r="S10">
        <f t="shared" si="7"/>
        <v>0.17098445595854728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530.70000000000005</v>
      </c>
      <c r="D11">
        <v>535</v>
      </c>
      <c r="E11">
        <v>525.20000000000005</v>
      </c>
      <c r="F11">
        <v>531</v>
      </c>
      <c r="G11">
        <f>_xll.TA_TYPPRICE(D11,E11,F11)</f>
        <v>530.4</v>
      </c>
      <c r="H11">
        <v>531.71909722222222</v>
      </c>
      <c r="I11" t="str">
        <f t="shared" si="0"/>
        <v>DOWN</v>
      </c>
      <c r="J11">
        <v>543.72893518518515</v>
      </c>
      <c r="K11">
        <v>526.96404320987654</v>
      </c>
      <c r="L11" t="str">
        <f t="shared" si="1"/>
        <v>No Confirmation</v>
      </c>
      <c r="M11" t="str">
        <f t="shared" si="2"/>
        <v>No Trend</v>
      </c>
      <c r="N11">
        <v>32.558035112927122</v>
      </c>
      <c r="O11" t="str">
        <f t="shared" si="3"/>
        <v>DOWN</v>
      </c>
      <c r="P11" t="str">
        <f t="shared" si="4"/>
        <v>No Trend + Momentum</v>
      </c>
      <c r="Q11">
        <f t="shared" si="5"/>
        <v>5.7999999999999545</v>
      </c>
      <c r="R11">
        <f t="shared" si="6"/>
        <v>9.7999999999999545</v>
      </c>
      <c r="S11">
        <f t="shared" si="7"/>
        <v>0.59183673469387565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531</v>
      </c>
      <c r="D12">
        <v>542.45000000000005</v>
      </c>
      <c r="E12">
        <v>530.75</v>
      </c>
      <c r="F12">
        <v>539</v>
      </c>
      <c r="G12">
        <f>_xll.TA_TYPPRICE(D12,E12,F12)</f>
        <v>537.4</v>
      </c>
      <c r="H12">
        <v>534.55954861111104</v>
      </c>
      <c r="I12" t="str">
        <f t="shared" si="0"/>
        <v>UP</v>
      </c>
      <c r="J12">
        <v>543.44472736625517</v>
      </c>
      <c r="K12">
        <v>527.80536694101511</v>
      </c>
      <c r="L12" t="str">
        <f t="shared" si="1"/>
        <v>No Confirmation</v>
      </c>
      <c r="M12" t="str">
        <f t="shared" si="2"/>
        <v>No Trend</v>
      </c>
      <c r="N12">
        <v>47.337049893061256</v>
      </c>
      <c r="O12" t="str">
        <f t="shared" si="3"/>
        <v>No Momentum</v>
      </c>
      <c r="P12" t="str">
        <f t="shared" si="4"/>
        <v>No Trend + Momentum</v>
      </c>
      <c r="Q12">
        <f t="shared" si="5"/>
        <v>8.25</v>
      </c>
      <c r="R12">
        <f t="shared" si="6"/>
        <v>11.700000000000045</v>
      </c>
      <c r="S12">
        <f t="shared" si="7"/>
        <v>0.7051282051282024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538.9</v>
      </c>
      <c r="D13">
        <v>538.9</v>
      </c>
      <c r="E13">
        <v>526</v>
      </c>
      <c r="F13">
        <v>527</v>
      </c>
      <c r="G13">
        <f>_xll.TA_TYPPRICE(D13,E13,F13)</f>
        <v>530.63333333333333</v>
      </c>
      <c r="H13">
        <v>532.59644097222213</v>
      </c>
      <c r="I13" t="str">
        <f t="shared" si="0"/>
        <v>DOWN</v>
      </c>
      <c r="J13">
        <v>542.4347879515318</v>
      </c>
      <c r="K13">
        <v>527.40417428745616</v>
      </c>
      <c r="L13" t="str">
        <f t="shared" si="1"/>
        <v>DOWN</v>
      </c>
      <c r="M13" t="str">
        <f t="shared" si="2"/>
        <v>DOWN</v>
      </c>
      <c r="N13">
        <v>33.551401288526897</v>
      </c>
      <c r="O13" t="str">
        <f t="shared" si="3"/>
        <v>DOWN</v>
      </c>
      <c r="P13" t="str">
        <f t="shared" si="4"/>
        <v>DOWN</v>
      </c>
      <c r="Q13">
        <f t="shared" si="5"/>
        <v>1</v>
      </c>
      <c r="R13">
        <f t="shared" si="6"/>
        <v>12.899999999999977</v>
      </c>
      <c r="S13">
        <f t="shared" si="7"/>
        <v>7.7519379844961378E-2</v>
      </c>
      <c r="T13" t="str">
        <f t="shared" si="8"/>
        <v>DOWN</v>
      </c>
      <c r="U13" t="str">
        <f t="shared" si="9"/>
        <v>DOWN</v>
      </c>
      <c r="V13">
        <v>533.83333333333337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530.85</v>
      </c>
      <c r="D14">
        <v>530.85</v>
      </c>
      <c r="E14">
        <v>513.29999999999995</v>
      </c>
      <c r="F14">
        <v>514</v>
      </c>
      <c r="G14">
        <f>_xll.TA_TYPPRICE(D14,E14,F14)</f>
        <v>519.38333333333333</v>
      </c>
      <c r="H14">
        <v>525.98988715277778</v>
      </c>
      <c r="I14" t="str">
        <f t="shared" si="0"/>
        <v>DOWN</v>
      </c>
      <c r="J14">
        <v>539.86039062896918</v>
      </c>
      <c r="K14">
        <v>524.26991333468811</v>
      </c>
      <c r="L14" t="str">
        <f t="shared" si="1"/>
        <v>DOWN</v>
      </c>
      <c r="M14" t="str">
        <f t="shared" si="2"/>
        <v>DOWN</v>
      </c>
      <c r="N14">
        <v>24.062140330367658</v>
      </c>
      <c r="O14" t="str">
        <f t="shared" si="3"/>
        <v>DOWN</v>
      </c>
      <c r="P14" t="str">
        <f t="shared" si="4"/>
        <v>DOWN</v>
      </c>
      <c r="Q14">
        <f t="shared" si="5"/>
        <v>0.70000000000004547</v>
      </c>
      <c r="R14">
        <f t="shared" si="6"/>
        <v>17.550000000000068</v>
      </c>
      <c r="S14">
        <f t="shared" si="7"/>
        <v>3.9886039886042321E-2</v>
      </c>
      <c r="T14" t="str">
        <f t="shared" si="8"/>
        <v>DOWN</v>
      </c>
      <c r="U14" t="str">
        <f t="shared" si="9"/>
        <v>DOWN</v>
      </c>
      <c r="V14">
        <v>530.78205128205127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515.95000000000005</v>
      </c>
      <c r="D15">
        <v>517</v>
      </c>
      <c r="E15">
        <v>510.3</v>
      </c>
      <c r="F15">
        <v>513</v>
      </c>
      <c r="G15">
        <f>_xll.TA_TYPPRICE(D15,E15,F15)</f>
        <v>513.43333333333328</v>
      </c>
      <c r="H15">
        <v>519.71161024305547</v>
      </c>
      <c r="I15" t="str">
        <f t="shared" si="0"/>
        <v>DOWN</v>
      </c>
      <c r="J15">
        <v>534.78030382253155</v>
      </c>
      <c r="K15">
        <v>521.16548814920191</v>
      </c>
      <c r="L15" t="str">
        <f t="shared" si="1"/>
        <v>DOWN</v>
      </c>
      <c r="M15" t="str">
        <f t="shared" si="2"/>
        <v>DOWN</v>
      </c>
      <c r="N15">
        <v>23.425095840245636</v>
      </c>
      <c r="O15" t="str">
        <f t="shared" si="3"/>
        <v>DOWN</v>
      </c>
      <c r="P15" t="str">
        <f t="shared" si="4"/>
        <v>DOWN</v>
      </c>
      <c r="Q15">
        <f t="shared" si="5"/>
        <v>2.6999999999999886</v>
      </c>
      <c r="R15">
        <f t="shared" si="6"/>
        <v>6.6999999999999886</v>
      </c>
      <c r="S15">
        <f t="shared" si="7"/>
        <v>0.40298507462686467</v>
      </c>
      <c r="T15" t="str">
        <f t="shared" si="8"/>
        <v>No Indication</v>
      </c>
      <c r="U15" t="str">
        <f t="shared" si="9"/>
        <v>No T+M+I</v>
      </c>
      <c r="V15">
        <v>528.04635108481261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513.5</v>
      </c>
      <c r="D16">
        <v>519.79999999999995</v>
      </c>
      <c r="E16">
        <v>501</v>
      </c>
      <c r="F16">
        <v>505</v>
      </c>
      <c r="G16">
        <f>_xll.TA_TYPPRICE(D16,E16,F16)</f>
        <v>508.59999999999997</v>
      </c>
      <c r="H16">
        <v>514.15580512152769</v>
      </c>
      <c r="I16" t="str">
        <f t="shared" si="0"/>
        <v>DOWN</v>
      </c>
      <c r="J16">
        <v>531.45134741752452</v>
      </c>
      <c r="K16">
        <v>516.68426856049041</v>
      </c>
      <c r="L16" t="str">
        <f t="shared" si="1"/>
        <v>DOWN</v>
      </c>
      <c r="M16" t="str">
        <f t="shared" si="2"/>
        <v>DOWN</v>
      </c>
      <c r="N16">
        <v>18.521526813149162</v>
      </c>
      <c r="O16" t="str">
        <f t="shared" si="3"/>
        <v>DOWN</v>
      </c>
      <c r="P16" t="str">
        <f t="shared" si="4"/>
        <v>DOWN</v>
      </c>
      <c r="Q16">
        <f t="shared" si="5"/>
        <v>4</v>
      </c>
      <c r="R16">
        <f t="shared" si="6"/>
        <v>18.799999999999955</v>
      </c>
      <c r="S16">
        <f t="shared" si="7"/>
        <v>0.21276595744680901</v>
      </c>
      <c r="T16" t="str">
        <f t="shared" si="8"/>
        <v>No Indication</v>
      </c>
      <c r="U16" t="str">
        <f t="shared" si="9"/>
        <v>No T+M+I</v>
      </c>
      <c r="V16">
        <v>524.50075861022606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509.85</v>
      </c>
      <c r="D17">
        <v>509.85</v>
      </c>
      <c r="E17">
        <v>500</v>
      </c>
      <c r="F17">
        <v>505</v>
      </c>
      <c r="G17">
        <f>_xll.TA_TYPPRICE(D17,E17,F17)</f>
        <v>504.95</v>
      </c>
      <c r="H17">
        <v>509.55290256076387</v>
      </c>
      <c r="I17" t="str">
        <f t="shared" si="0"/>
        <v>DOWN</v>
      </c>
      <c r="J17">
        <v>526.65104799140795</v>
      </c>
      <c r="K17">
        <v>512.97665332482586</v>
      </c>
      <c r="L17" t="str">
        <f t="shared" si="1"/>
        <v>DOWN</v>
      </c>
      <c r="M17" t="str">
        <f t="shared" si="2"/>
        <v>DOWN</v>
      </c>
      <c r="N17">
        <v>18.521526813149162</v>
      </c>
      <c r="O17" t="str">
        <f t="shared" si="3"/>
        <v>DOWN</v>
      </c>
      <c r="P17" t="str">
        <f t="shared" si="4"/>
        <v>DOWN</v>
      </c>
      <c r="Q17">
        <f t="shared" si="5"/>
        <v>5</v>
      </c>
      <c r="R17">
        <f t="shared" si="6"/>
        <v>9.8500000000000227</v>
      </c>
      <c r="S17">
        <f t="shared" si="7"/>
        <v>0.5076142131979684</v>
      </c>
      <c r="T17" t="str">
        <f t="shared" si="8"/>
        <v>No Indication</v>
      </c>
      <c r="U17" t="str">
        <f t="shared" si="9"/>
        <v>No T+M+I</v>
      </c>
      <c r="V17">
        <v>521.50064190096055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507</v>
      </c>
      <c r="D18">
        <v>507</v>
      </c>
      <c r="E18">
        <v>500</v>
      </c>
      <c r="F18">
        <v>505</v>
      </c>
      <c r="G18">
        <f>_xll.TA_TYPPRICE(D18,E18,F18)</f>
        <v>504</v>
      </c>
      <c r="H18">
        <v>506.77645128038193</v>
      </c>
      <c r="I18" t="str">
        <f t="shared" si="0"/>
        <v>DOWN</v>
      </c>
      <c r="J18">
        <v>522.2841484377617</v>
      </c>
      <c r="K18">
        <v>510.0929525859757</v>
      </c>
      <c r="L18" t="str">
        <f t="shared" si="1"/>
        <v>DOWN</v>
      </c>
      <c r="M18" t="str">
        <f t="shared" si="2"/>
        <v>DOWN</v>
      </c>
      <c r="N18">
        <v>18.521526813149165</v>
      </c>
      <c r="O18" t="str">
        <f t="shared" si="3"/>
        <v>DOWN</v>
      </c>
      <c r="P18" t="str">
        <f t="shared" si="4"/>
        <v>DOWN</v>
      </c>
      <c r="Q18">
        <f t="shared" si="5"/>
        <v>5</v>
      </c>
      <c r="R18">
        <f t="shared" si="6"/>
        <v>7</v>
      </c>
      <c r="S18">
        <f t="shared" si="7"/>
        <v>0.7142857142857143</v>
      </c>
      <c r="T18" t="str">
        <f t="shared" si="8"/>
        <v>No Indication</v>
      </c>
      <c r="U18" t="str">
        <f t="shared" si="9"/>
        <v>No T+M+I</v>
      </c>
      <c r="V18">
        <v>518.96208160850506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503.15</v>
      </c>
      <c r="D19">
        <v>505.6</v>
      </c>
      <c r="E19">
        <v>501.95</v>
      </c>
      <c r="F19">
        <v>503</v>
      </c>
      <c r="G19">
        <f>_xll.TA_TYPPRICE(D19,E19,F19)</f>
        <v>503.51666666666665</v>
      </c>
      <c r="H19">
        <v>505.14655897352429</v>
      </c>
      <c r="I19" t="str">
        <f t="shared" si="0"/>
        <v>DOWN</v>
      </c>
      <c r="J19">
        <v>518.57655989603688</v>
      </c>
      <c r="K19">
        <v>508.28340756686998</v>
      </c>
      <c r="L19" t="str">
        <f t="shared" si="1"/>
        <v>DOWN</v>
      </c>
      <c r="M19" t="str">
        <f t="shared" si="2"/>
        <v>DOWN</v>
      </c>
      <c r="N19">
        <v>16.80396371907009</v>
      </c>
      <c r="O19" t="str">
        <f t="shared" si="3"/>
        <v>DOWN</v>
      </c>
      <c r="P19" t="str">
        <f t="shared" si="4"/>
        <v>DOWN</v>
      </c>
      <c r="Q19">
        <f t="shared" si="5"/>
        <v>1.0500000000000114</v>
      </c>
      <c r="R19">
        <f t="shared" si="6"/>
        <v>3.6500000000000341</v>
      </c>
      <c r="S19">
        <f t="shared" si="7"/>
        <v>0.28767123287671276</v>
      </c>
      <c r="T19" t="str">
        <f t="shared" si="8"/>
        <v>No Indication</v>
      </c>
      <c r="U19" t="str">
        <f t="shared" si="9"/>
        <v>No T+M+I</v>
      </c>
      <c r="V19">
        <v>516.50637674565814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501.35</v>
      </c>
      <c r="D20">
        <v>507</v>
      </c>
      <c r="E20">
        <v>500.2</v>
      </c>
      <c r="F20">
        <v>504</v>
      </c>
      <c r="G20">
        <f>_xll.TA_TYPPRICE(D20,E20,F20)</f>
        <v>503.73333333333335</v>
      </c>
      <c r="H20">
        <v>504.43994615342882</v>
      </c>
      <c r="I20" t="str">
        <f t="shared" si="0"/>
        <v>DOWN</v>
      </c>
      <c r="J20">
        <v>516.00399103025086</v>
      </c>
      <c r="K20">
        <v>506.48709477423222</v>
      </c>
      <c r="L20" t="str">
        <f t="shared" si="1"/>
        <v>DOWN</v>
      </c>
      <c r="M20" t="str">
        <f t="shared" si="2"/>
        <v>DOWN</v>
      </c>
      <c r="N20">
        <v>21.36170849342491</v>
      </c>
      <c r="O20" t="str">
        <f t="shared" si="3"/>
        <v>DOWN</v>
      </c>
      <c r="P20" t="str">
        <f t="shared" si="4"/>
        <v>DOWN</v>
      </c>
      <c r="Q20">
        <f t="shared" si="5"/>
        <v>3.8000000000000114</v>
      </c>
      <c r="R20">
        <f t="shared" si="6"/>
        <v>6.8000000000000114</v>
      </c>
      <c r="S20">
        <f t="shared" si="7"/>
        <v>0.5588235294117655</v>
      </c>
      <c r="T20" t="str">
        <f t="shared" si="8"/>
        <v>No Indication</v>
      </c>
      <c r="U20" t="str">
        <f t="shared" si="9"/>
        <v>No T+M+I</v>
      </c>
      <c r="V20">
        <v>514.58231878478762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503</v>
      </c>
      <c r="D21">
        <v>505</v>
      </c>
      <c r="E21">
        <v>501.6</v>
      </c>
      <c r="F21">
        <v>502</v>
      </c>
      <c r="G21">
        <f>_xll.TA_TYPPRICE(D21,E21,F21)</f>
        <v>502.86666666666662</v>
      </c>
      <c r="H21">
        <v>503.65330641004772</v>
      </c>
      <c r="I21" t="str">
        <f t="shared" si="0"/>
        <v>DOWN</v>
      </c>
      <c r="J21">
        <v>513.5586596901951</v>
      </c>
      <c r="K21">
        <v>505.40107371329174</v>
      </c>
      <c r="L21" t="str">
        <f t="shared" si="1"/>
        <v>DOWN</v>
      </c>
      <c r="M21" t="str">
        <f t="shared" si="2"/>
        <v>DOWN</v>
      </c>
      <c r="N21">
        <v>18.788476508661763</v>
      </c>
      <c r="O21" t="str">
        <f t="shared" si="3"/>
        <v>DOWN</v>
      </c>
      <c r="P21" t="str">
        <f t="shared" si="4"/>
        <v>DOWN</v>
      </c>
      <c r="Q21">
        <f t="shared" si="5"/>
        <v>0.39999999999997726</v>
      </c>
      <c r="R21">
        <f t="shared" si="6"/>
        <v>3.3999999999999773</v>
      </c>
      <c r="S21">
        <f t="shared" si="7"/>
        <v>0.11764705882352351</v>
      </c>
      <c r="T21" t="str">
        <f t="shared" si="8"/>
        <v>DOWN</v>
      </c>
      <c r="U21" t="str">
        <f t="shared" si="9"/>
        <v>DOWN</v>
      </c>
      <c r="V21">
        <v>512.64657743328178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503.25</v>
      </c>
      <c r="D22">
        <v>504.9</v>
      </c>
      <c r="E22">
        <v>495.1</v>
      </c>
      <c r="F22">
        <v>500</v>
      </c>
      <c r="G22">
        <f>_xll.TA_TYPPRICE(D22,E22,F22)</f>
        <v>500</v>
      </c>
      <c r="H22">
        <v>501.82665320502383</v>
      </c>
      <c r="I22" t="str">
        <f t="shared" si="0"/>
        <v>DOWN</v>
      </c>
      <c r="J22">
        <v>511.63451309237394</v>
      </c>
      <c r="K22">
        <v>503.11194622144916</v>
      </c>
      <c r="L22" t="str">
        <f t="shared" si="1"/>
        <v>DOWN</v>
      </c>
      <c r="M22" t="str">
        <f t="shared" si="2"/>
        <v>DOWN</v>
      </c>
      <c r="N22">
        <v>16.329640357895265</v>
      </c>
      <c r="O22" t="str">
        <f t="shared" si="3"/>
        <v>DOWN</v>
      </c>
      <c r="P22" t="str">
        <f t="shared" si="4"/>
        <v>DOWN</v>
      </c>
      <c r="Q22">
        <f t="shared" si="5"/>
        <v>4.8999999999999773</v>
      </c>
      <c r="R22">
        <f t="shared" si="6"/>
        <v>9.7999999999999545</v>
      </c>
      <c r="S22">
        <f t="shared" si="7"/>
        <v>0.5</v>
      </c>
      <c r="T22" t="str">
        <f t="shared" si="8"/>
        <v>No Indication</v>
      </c>
      <c r="U22" t="str">
        <f t="shared" si="9"/>
        <v>No T+M+I</v>
      </c>
      <c r="V22">
        <v>510.70095013585382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500.1</v>
      </c>
      <c r="D23">
        <v>504.3</v>
      </c>
      <c r="E23">
        <v>475.2</v>
      </c>
      <c r="F23">
        <v>492</v>
      </c>
      <c r="G23">
        <f>_xll.TA_TYPPRICE(D23,E23,F23)</f>
        <v>490.5</v>
      </c>
      <c r="H23">
        <v>496.16332660251192</v>
      </c>
      <c r="I23" t="str">
        <f t="shared" si="0"/>
        <v>DOWN</v>
      </c>
      <c r="J23">
        <v>510.00462129406861</v>
      </c>
      <c r="K23">
        <v>496.90929150557156</v>
      </c>
      <c r="L23" t="str">
        <f t="shared" si="1"/>
        <v>DOWN</v>
      </c>
      <c r="M23" t="str">
        <f t="shared" si="2"/>
        <v>DOWN</v>
      </c>
      <c r="N23">
        <v>9.8707475898278485</v>
      </c>
      <c r="O23" t="str">
        <f t="shared" si="3"/>
        <v>DOWN</v>
      </c>
      <c r="P23" t="str">
        <f t="shared" si="4"/>
        <v>DOWN</v>
      </c>
      <c r="Q23">
        <f t="shared" si="5"/>
        <v>16.800000000000011</v>
      </c>
      <c r="R23">
        <f t="shared" si="6"/>
        <v>29.100000000000023</v>
      </c>
      <c r="S23">
        <f t="shared" si="7"/>
        <v>0.57731958762886593</v>
      </c>
      <c r="T23" t="str">
        <f t="shared" si="8"/>
        <v>No Indication</v>
      </c>
      <c r="U23" t="str">
        <f t="shared" si="9"/>
        <v>No T+M+I</v>
      </c>
      <c r="V23">
        <v>507.82388088418401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481.05</v>
      </c>
      <c r="D24">
        <v>518.5</v>
      </c>
      <c r="E24">
        <v>481.05</v>
      </c>
      <c r="F24">
        <v>494</v>
      </c>
      <c r="G24">
        <f>_xll.TA_TYPPRICE(D24,E24,F24)</f>
        <v>497.84999999999997</v>
      </c>
      <c r="H24">
        <v>497.00666330125591</v>
      </c>
      <c r="I24" t="str">
        <f t="shared" si="0"/>
        <v>DOWN</v>
      </c>
      <c r="J24">
        <v>511.89248322872004</v>
      </c>
      <c r="K24">
        <v>493.38500450433344</v>
      </c>
      <c r="L24" t="str">
        <f t="shared" si="1"/>
        <v>No Confirmation</v>
      </c>
      <c r="M24" t="str">
        <f t="shared" si="2"/>
        <v>No Trend</v>
      </c>
      <c r="N24">
        <v>19.785550455614828</v>
      </c>
      <c r="O24" t="str">
        <f t="shared" si="3"/>
        <v>DOWN</v>
      </c>
      <c r="P24" t="str">
        <f t="shared" si="4"/>
        <v>No Trend + Momentum</v>
      </c>
      <c r="Q24">
        <f t="shared" si="5"/>
        <v>12.949999999999989</v>
      </c>
      <c r="R24">
        <f t="shared" si="6"/>
        <v>37.449999999999989</v>
      </c>
      <c r="S24">
        <f t="shared" si="7"/>
        <v>0.3457943925233643</v>
      </c>
      <c r="T24" t="str">
        <f t="shared" si="8"/>
        <v>No Indication</v>
      </c>
      <c r="U24" t="str">
        <f t="shared" si="9"/>
        <v>No T+M+I</v>
      </c>
      <c r="V24">
        <v>505.69712997892492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499.35</v>
      </c>
      <c r="D25">
        <v>508</v>
      </c>
      <c r="E25">
        <v>497.55</v>
      </c>
      <c r="F25">
        <v>505</v>
      </c>
      <c r="G25">
        <f>_xll.TA_TYPPRICE(D25,E25,F25)</f>
        <v>503.51666666666665</v>
      </c>
      <c r="H25">
        <v>500.26166498396128</v>
      </c>
      <c r="I25" t="str">
        <f t="shared" si="0"/>
        <v>UP</v>
      </c>
      <c r="J25">
        <v>511.02748695567112</v>
      </c>
      <c r="K25">
        <v>494.310559058926</v>
      </c>
      <c r="L25" t="str">
        <f t="shared" si="1"/>
        <v>No Confirmation</v>
      </c>
      <c r="M25" t="str">
        <f t="shared" si="2"/>
        <v>No Trend</v>
      </c>
      <c r="N25">
        <v>54.327452738131107</v>
      </c>
      <c r="O25" t="str">
        <f t="shared" si="3"/>
        <v>No Momentum</v>
      </c>
      <c r="P25" t="str">
        <f t="shared" si="4"/>
        <v>No Trend + Momentum</v>
      </c>
      <c r="Q25">
        <f t="shared" si="5"/>
        <v>7.4499999999999886</v>
      </c>
      <c r="R25">
        <f t="shared" si="6"/>
        <v>10.449999999999989</v>
      </c>
      <c r="S25">
        <f t="shared" si="7"/>
        <v>0.71291866028708106</v>
      </c>
      <c r="T25" t="str">
        <f t="shared" si="8"/>
        <v>No Indication</v>
      </c>
      <c r="U25" t="str">
        <f t="shared" si="9"/>
        <v>No T+M+I</v>
      </c>
      <c r="V25">
        <v>505.58987921293647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508.8</v>
      </c>
      <c r="D26">
        <v>512</v>
      </c>
      <c r="E26">
        <v>503.65</v>
      </c>
      <c r="F26">
        <v>510</v>
      </c>
      <c r="G26">
        <f>_xll.TA_TYPPRICE(D26,E26,F26)</f>
        <v>508.55</v>
      </c>
      <c r="H26">
        <v>504.40583249198062</v>
      </c>
      <c r="I26" t="str">
        <f t="shared" si="0"/>
        <v>UP</v>
      </c>
      <c r="J26">
        <v>511.24360096552198</v>
      </c>
      <c r="K26">
        <v>496.38599037916464</v>
      </c>
      <c r="L26" t="str">
        <f t="shared" si="1"/>
        <v>No Confirmation</v>
      </c>
      <c r="M26" t="str">
        <f t="shared" si="2"/>
        <v>No Trend</v>
      </c>
      <c r="N26">
        <v>63.305501045416243</v>
      </c>
      <c r="O26" t="str">
        <f t="shared" si="3"/>
        <v>UP</v>
      </c>
      <c r="P26" t="str">
        <f t="shared" si="4"/>
        <v>No Trend + Momentum</v>
      </c>
      <c r="Q26">
        <f t="shared" si="5"/>
        <v>6.3500000000000227</v>
      </c>
      <c r="R26">
        <f t="shared" si="6"/>
        <v>8.3500000000000227</v>
      </c>
      <c r="S26">
        <f t="shared" si="7"/>
        <v>0.76047904191616833</v>
      </c>
      <c r="T26" t="str">
        <f t="shared" si="8"/>
        <v>No Indication</v>
      </c>
      <c r="U26" t="str">
        <f t="shared" si="9"/>
        <v>No T+M+I</v>
      </c>
      <c r="V26">
        <v>506.26835933402316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505</v>
      </c>
      <c r="D27">
        <v>543</v>
      </c>
      <c r="E27">
        <v>505</v>
      </c>
      <c r="F27">
        <v>529</v>
      </c>
      <c r="G27">
        <f>_xll.TA_TYPPRICE(D27,E27,F27)</f>
        <v>525.66666666666663</v>
      </c>
      <c r="H27">
        <v>515.03624957932357</v>
      </c>
      <c r="I27" t="str">
        <f t="shared" si="0"/>
        <v>UP</v>
      </c>
      <c r="J27">
        <v>518.30057852873927</v>
      </c>
      <c r="K27">
        <v>498.30021473935028</v>
      </c>
      <c r="L27" t="str">
        <f t="shared" si="1"/>
        <v>UP</v>
      </c>
      <c r="M27" t="str">
        <f t="shared" si="2"/>
        <v>UP</v>
      </c>
      <c r="N27">
        <v>81.023959026746425</v>
      </c>
      <c r="O27" t="str">
        <f t="shared" si="3"/>
        <v>UP</v>
      </c>
      <c r="P27" t="str">
        <f t="shared" si="4"/>
        <v>UP</v>
      </c>
      <c r="Q27">
        <f t="shared" si="5"/>
        <v>24</v>
      </c>
      <c r="R27">
        <f t="shared" si="6"/>
        <v>38</v>
      </c>
      <c r="S27">
        <f t="shared" si="7"/>
        <v>0.63157894736842102</v>
      </c>
      <c r="T27" t="str">
        <f t="shared" si="8"/>
        <v>No Indication</v>
      </c>
      <c r="U27" t="str">
        <f t="shared" si="9"/>
        <v>No T+M+I</v>
      </c>
      <c r="V27">
        <v>509.76553482109654</v>
      </c>
      <c r="W27">
        <v>518.73076923076928</v>
      </c>
      <c r="X27">
        <f t="shared" si="10"/>
        <v>-8.9652344096727461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532.79999999999995</v>
      </c>
      <c r="D28">
        <v>545</v>
      </c>
      <c r="E28">
        <v>482</v>
      </c>
      <c r="F28">
        <v>525</v>
      </c>
      <c r="G28">
        <f>_xll.TA_TYPPRICE(D28,E28,F28)</f>
        <v>517.33333333333337</v>
      </c>
      <c r="H28">
        <v>516.18479145632841</v>
      </c>
      <c r="I28" t="str">
        <f t="shared" si="0"/>
        <v>UP</v>
      </c>
      <c r="J28">
        <v>524.23378330013054</v>
      </c>
      <c r="K28">
        <v>494.67794479727246</v>
      </c>
      <c r="L28" t="str">
        <f t="shared" si="1"/>
        <v>UP</v>
      </c>
      <c r="M28" t="str">
        <f t="shared" si="2"/>
        <v>UP</v>
      </c>
      <c r="N28">
        <v>71.889052196773065</v>
      </c>
      <c r="O28" t="str">
        <f t="shared" si="3"/>
        <v>UP</v>
      </c>
      <c r="P28" t="str">
        <f t="shared" si="4"/>
        <v>UP</v>
      </c>
      <c r="Q28">
        <f t="shared" si="5"/>
        <v>43</v>
      </c>
      <c r="R28">
        <f t="shared" si="6"/>
        <v>63</v>
      </c>
      <c r="S28">
        <f t="shared" si="7"/>
        <v>0.68253968253968256</v>
      </c>
      <c r="T28" t="str">
        <f t="shared" si="8"/>
        <v>No Indication</v>
      </c>
      <c r="U28" t="str">
        <f t="shared" si="9"/>
        <v>No T+M+I</v>
      </c>
      <c r="V28">
        <v>512.109298694774</v>
      </c>
      <c r="W28">
        <v>519.1951566951567</v>
      </c>
      <c r="X28">
        <f t="shared" si="10"/>
        <v>-7.0858580003827001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552</v>
      </c>
      <c r="D29">
        <v>552</v>
      </c>
      <c r="E29">
        <v>522.29999999999995</v>
      </c>
      <c r="F29">
        <v>525</v>
      </c>
      <c r="G29">
        <f>_xll.TA_TYPPRICE(D29,E29,F29)</f>
        <v>533.1</v>
      </c>
      <c r="H29">
        <v>524.64239572816427</v>
      </c>
      <c r="I29" t="str">
        <f t="shared" si="0"/>
        <v>UP</v>
      </c>
      <c r="J29">
        <v>530.40405367787935</v>
      </c>
      <c r="K29">
        <v>500.81617928676746</v>
      </c>
      <c r="L29" t="str">
        <f t="shared" si="1"/>
        <v>No Confirmation</v>
      </c>
      <c r="M29" t="str">
        <f t="shared" si="2"/>
        <v>No Trend</v>
      </c>
      <c r="N29">
        <v>71.889052196773065</v>
      </c>
      <c r="O29" t="str">
        <f t="shared" si="3"/>
        <v>UP</v>
      </c>
      <c r="P29" t="str">
        <f t="shared" si="4"/>
        <v>No Trend + Momentum</v>
      </c>
      <c r="Q29">
        <f t="shared" si="5"/>
        <v>2.7000000000000455</v>
      </c>
      <c r="R29">
        <f t="shared" si="6"/>
        <v>29.700000000000045</v>
      </c>
      <c r="S29">
        <f t="shared" si="7"/>
        <v>9.0909090909092299E-2</v>
      </c>
      <c r="T29" t="str">
        <f t="shared" si="8"/>
        <v>DOWN</v>
      </c>
      <c r="U29" t="str">
        <f t="shared" si="9"/>
        <v>No T+M+I</v>
      </c>
      <c r="V29">
        <v>514.09248351096267</v>
      </c>
      <c r="W29">
        <v>519.62514508810807</v>
      </c>
      <c r="X29">
        <f t="shared" si="10"/>
        <v>-5.5326615771454044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527.70000000000005</v>
      </c>
      <c r="D30">
        <v>527.79999999999995</v>
      </c>
      <c r="E30">
        <v>518</v>
      </c>
      <c r="F30">
        <v>525</v>
      </c>
      <c r="G30">
        <f>_xll.TA_TYPPRICE(D30,E30,F30)</f>
        <v>523.6</v>
      </c>
      <c r="H30">
        <v>524.12119786408221</v>
      </c>
      <c r="I30" t="str">
        <f t="shared" si="0"/>
        <v>UP</v>
      </c>
      <c r="J30">
        <v>529.82537508279506</v>
      </c>
      <c r="K30">
        <v>504.63480611193023</v>
      </c>
      <c r="L30" t="str">
        <f t="shared" si="1"/>
        <v>No Confirmation</v>
      </c>
      <c r="M30" t="str">
        <f t="shared" si="2"/>
        <v>No Trend</v>
      </c>
      <c r="N30">
        <v>71.889052196773079</v>
      </c>
      <c r="O30" t="str">
        <f t="shared" si="3"/>
        <v>UP</v>
      </c>
      <c r="P30" t="str">
        <f t="shared" si="4"/>
        <v>No Trend + Momentum</v>
      </c>
      <c r="Q30">
        <f t="shared" si="5"/>
        <v>7</v>
      </c>
      <c r="R30">
        <f t="shared" si="6"/>
        <v>9.7999999999999545</v>
      </c>
      <c r="S30">
        <f t="shared" si="7"/>
        <v>0.71428571428571763</v>
      </c>
      <c r="T30" t="str">
        <f t="shared" si="8"/>
        <v>No Indication</v>
      </c>
      <c r="U30" t="str">
        <f t="shared" si="9"/>
        <v>No T+M+I</v>
      </c>
      <c r="V30">
        <v>515.77056297081458</v>
      </c>
      <c r="W30">
        <v>520.02328248898891</v>
      </c>
      <c r="X30">
        <f t="shared" si="10"/>
        <v>-4.2527195181743309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524.6</v>
      </c>
      <c r="D31">
        <v>528.25</v>
      </c>
      <c r="E31">
        <v>520</v>
      </c>
      <c r="F31">
        <v>528</v>
      </c>
      <c r="G31">
        <f>_xll.TA_TYPPRICE(D31,E31,F31)</f>
        <v>525.41666666666663</v>
      </c>
      <c r="H31">
        <v>524.76893226537436</v>
      </c>
      <c r="I31" t="str">
        <f t="shared" si="0"/>
        <v>UP</v>
      </c>
      <c r="J31">
        <v>529.47529173106284</v>
      </c>
      <c r="K31">
        <v>508.04929364261238</v>
      </c>
      <c r="L31" t="str">
        <f t="shared" si="1"/>
        <v>No Confirmation</v>
      </c>
      <c r="M31" t="str">
        <f t="shared" si="2"/>
        <v>No Trend</v>
      </c>
      <c r="N31">
        <v>75.873564147993434</v>
      </c>
      <c r="O31" t="str">
        <f t="shared" si="3"/>
        <v>UP</v>
      </c>
      <c r="P31" t="str">
        <f t="shared" si="4"/>
        <v>No Trend + Momentum</v>
      </c>
      <c r="Q31">
        <f t="shared" si="5"/>
        <v>8</v>
      </c>
      <c r="R31">
        <f t="shared" si="6"/>
        <v>8.25</v>
      </c>
      <c r="S31">
        <f t="shared" si="7"/>
        <v>0.96969696969696972</v>
      </c>
      <c r="T31" t="str">
        <f t="shared" si="8"/>
        <v>UP</v>
      </c>
      <c r="U31" t="str">
        <f t="shared" si="9"/>
        <v>No T+M+I</v>
      </c>
      <c r="V31">
        <v>517.65201482145847</v>
      </c>
      <c r="W31">
        <v>520.61415045276749</v>
      </c>
      <c r="X31">
        <f t="shared" si="10"/>
        <v>-2.9621356313090246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525.75</v>
      </c>
      <c r="D32">
        <v>528.95000000000005</v>
      </c>
      <c r="E32">
        <v>519.25</v>
      </c>
      <c r="F32">
        <v>525</v>
      </c>
      <c r="G32">
        <f>_xll.TA_TYPPRICE(D32,E32,F32)</f>
        <v>524.4</v>
      </c>
      <c r="H32">
        <v>524.58446613268711</v>
      </c>
      <c r="I32" t="str">
        <f t="shared" si="0"/>
        <v>UP</v>
      </c>
      <c r="J32">
        <v>529.35856023527106</v>
      </c>
      <c r="K32">
        <v>510.53833949980964</v>
      </c>
      <c r="L32" t="str">
        <f t="shared" si="1"/>
        <v>No Confirmation</v>
      </c>
      <c r="M32" t="str">
        <f t="shared" si="2"/>
        <v>No Trend</v>
      </c>
      <c r="N32">
        <v>64.453776531420644</v>
      </c>
      <c r="O32" t="str">
        <f t="shared" si="3"/>
        <v>UP</v>
      </c>
      <c r="P32" t="str">
        <f t="shared" si="4"/>
        <v>No Trend + Momentum</v>
      </c>
      <c r="Q32">
        <f t="shared" si="5"/>
        <v>5.75</v>
      </c>
      <c r="R32">
        <f t="shared" si="6"/>
        <v>9.7000000000000455</v>
      </c>
      <c r="S32">
        <f t="shared" si="7"/>
        <v>0.5927835051546364</v>
      </c>
      <c r="T32" t="str">
        <f t="shared" si="8"/>
        <v>No Indication</v>
      </c>
      <c r="U32" t="str">
        <f t="shared" si="9"/>
        <v>No T+M+I</v>
      </c>
      <c r="V32">
        <v>518.78247407969559</v>
      </c>
      <c r="W32">
        <v>520.93902819700691</v>
      </c>
      <c r="X32">
        <f t="shared" si="10"/>
        <v>-2.1565541173113161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518.1</v>
      </c>
      <c r="D33">
        <v>526</v>
      </c>
      <c r="E33">
        <v>518.1</v>
      </c>
      <c r="F33">
        <v>520</v>
      </c>
      <c r="G33">
        <f>_xll.TA_TYPPRICE(D33,E33,F33)</f>
        <v>521.36666666666667</v>
      </c>
      <c r="H33">
        <v>522.97556639967684</v>
      </c>
      <c r="I33" t="str">
        <f t="shared" si="0"/>
        <v>DOWN</v>
      </c>
      <c r="J33">
        <v>528.61221351632196</v>
      </c>
      <c r="K33">
        <v>512.21870849985191</v>
      </c>
      <c r="L33" t="str">
        <f t="shared" si="1"/>
        <v>No Confirmation</v>
      </c>
      <c r="M33" t="str">
        <f t="shared" si="2"/>
        <v>No Trend</v>
      </c>
      <c r="N33">
        <v>49.067858661409424</v>
      </c>
      <c r="O33" t="str">
        <f t="shared" si="3"/>
        <v>No Momentum</v>
      </c>
      <c r="P33" t="str">
        <f t="shared" si="4"/>
        <v>No Trend + Momentum</v>
      </c>
      <c r="Q33">
        <f t="shared" si="5"/>
        <v>1.8999999999999773</v>
      </c>
      <c r="R33">
        <f t="shared" si="6"/>
        <v>7.8999999999999773</v>
      </c>
      <c r="S33">
        <f t="shared" si="7"/>
        <v>0.24050632911392186</v>
      </c>
      <c r="T33" t="str">
        <f t="shared" si="8"/>
        <v>No Indication</v>
      </c>
      <c r="U33" t="str">
        <f t="shared" si="9"/>
        <v>No T+M+I</v>
      </c>
      <c r="V33">
        <v>518.96978575974242</v>
      </c>
      <c r="W33">
        <v>520.86947055278415</v>
      </c>
      <c r="X33">
        <f t="shared" si="10"/>
        <v>-1.8996847930417289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521.54999999999995</v>
      </c>
      <c r="D34">
        <v>525.35</v>
      </c>
      <c r="E34">
        <v>503.6</v>
      </c>
      <c r="F34">
        <v>505</v>
      </c>
      <c r="G34">
        <f>_xll.TA_TYPPRICE(D34,E34,F34)</f>
        <v>511.31666666666666</v>
      </c>
      <c r="H34">
        <v>517.14611653317172</v>
      </c>
      <c r="I34" t="str">
        <f t="shared" si="0"/>
        <v>DOWN</v>
      </c>
      <c r="J34">
        <v>527.88727717936149</v>
      </c>
      <c r="K34">
        <v>510.30343994432928</v>
      </c>
      <c r="L34" t="str">
        <f t="shared" si="1"/>
        <v>DOWN</v>
      </c>
      <c r="M34" t="str">
        <f t="shared" si="2"/>
        <v>DOWN</v>
      </c>
      <c r="N34">
        <v>25.890984203695254</v>
      </c>
      <c r="O34" t="str">
        <f t="shared" si="3"/>
        <v>DOWN</v>
      </c>
      <c r="P34" t="str">
        <f t="shared" si="4"/>
        <v>DOWN</v>
      </c>
      <c r="Q34">
        <f t="shared" si="5"/>
        <v>1.3999999999999773</v>
      </c>
      <c r="R34">
        <f t="shared" si="6"/>
        <v>21.75</v>
      </c>
      <c r="S34">
        <f t="shared" si="7"/>
        <v>6.4367816091952981E-2</v>
      </c>
      <c r="T34" t="str">
        <f t="shared" si="8"/>
        <v>DOWN</v>
      </c>
      <c r="U34" t="str">
        <f t="shared" si="9"/>
        <v>DOWN</v>
      </c>
      <c r="V34">
        <v>516.82058795055127</v>
      </c>
      <c r="W34">
        <v>519.69395421554088</v>
      </c>
      <c r="X34">
        <f t="shared" si="10"/>
        <v>-2.8733662649896132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502.4</v>
      </c>
      <c r="D35">
        <v>512.79999999999995</v>
      </c>
      <c r="E35">
        <v>501.1</v>
      </c>
      <c r="F35">
        <v>510</v>
      </c>
      <c r="G35">
        <f>_xll.TA_TYPPRICE(D35,E35,F35)</f>
        <v>507.9666666666667</v>
      </c>
      <c r="H35">
        <v>512.55639159991915</v>
      </c>
      <c r="I35" t="str">
        <f t="shared" si="0"/>
        <v>DOWN</v>
      </c>
      <c r="J35">
        <v>524.5345489172812</v>
      </c>
      <c r="K35">
        <v>508.25823106781166</v>
      </c>
      <c r="L35" t="str">
        <f t="shared" si="1"/>
        <v>No Confirmation</v>
      </c>
      <c r="M35" t="str">
        <f t="shared" si="2"/>
        <v>No Trend</v>
      </c>
      <c r="N35">
        <v>38.077862178942951</v>
      </c>
      <c r="O35" t="str">
        <f t="shared" si="3"/>
        <v>DOWN</v>
      </c>
      <c r="P35" t="str">
        <f t="shared" si="4"/>
        <v>No Trend + Momentum</v>
      </c>
      <c r="Q35">
        <f t="shared" si="5"/>
        <v>8.8999999999999773</v>
      </c>
      <c r="R35">
        <f t="shared" si="6"/>
        <v>11.699999999999932</v>
      </c>
      <c r="S35">
        <f t="shared" si="7"/>
        <v>0.7606837606837632</v>
      </c>
      <c r="T35" t="str">
        <f t="shared" si="8"/>
        <v>No Indication</v>
      </c>
      <c r="U35" t="str">
        <f t="shared" si="9"/>
        <v>No T+M+I</v>
      </c>
      <c r="V35">
        <v>515.7712667273895</v>
      </c>
      <c r="W35">
        <v>518.97588353290826</v>
      </c>
      <c r="X35">
        <f t="shared" si="10"/>
        <v>-3.2046168055187536</v>
      </c>
      <c r="Y35">
        <v>-4.3258701241717352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508</v>
      </c>
      <c r="D36">
        <v>512.35</v>
      </c>
      <c r="E36">
        <v>501.55</v>
      </c>
      <c r="F36">
        <v>510</v>
      </c>
      <c r="G36">
        <f>_xll.TA_TYPPRICE(D36,E36,F36)</f>
        <v>507.9666666666667</v>
      </c>
      <c r="H36">
        <v>510.26152913329292</v>
      </c>
      <c r="I36" t="str">
        <f t="shared" si="0"/>
        <v>DOWN</v>
      </c>
      <c r="J36">
        <v>521.8268713801076</v>
      </c>
      <c r="K36">
        <v>506.7675130527424</v>
      </c>
      <c r="L36" t="str">
        <f t="shared" si="1"/>
        <v>No Confirmation</v>
      </c>
      <c r="M36" t="str">
        <f t="shared" si="2"/>
        <v>No Trend</v>
      </c>
      <c r="N36">
        <v>38.077862178942951</v>
      </c>
      <c r="O36" t="str">
        <f t="shared" si="3"/>
        <v>DOWN</v>
      </c>
      <c r="P36" t="str">
        <f t="shared" si="4"/>
        <v>No Trend + Momentum</v>
      </c>
      <c r="Q36">
        <f t="shared" si="5"/>
        <v>8.4499999999999886</v>
      </c>
      <c r="R36">
        <f t="shared" si="6"/>
        <v>10.800000000000011</v>
      </c>
      <c r="S36">
        <f t="shared" si="7"/>
        <v>0.78240740740740555</v>
      </c>
      <c r="T36" t="str">
        <f t="shared" si="8"/>
        <v>No Indication</v>
      </c>
      <c r="U36" t="str">
        <f t="shared" si="9"/>
        <v>No T+M+I</v>
      </c>
      <c r="V36">
        <v>514.88337953856035</v>
      </c>
      <c r="W36">
        <v>518.31100327121135</v>
      </c>
      <c r="X36">
        <f t="shared" si="10"/>
        <v>-3.427623732651</v>
      </c>
      <c r="Y36">
        <v>-4.146220845867588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511</v>
      </c>
      <c r="D37">
        <v>511</v>
      </c>
      <c r="E37">
        <v>505.05</v>
      </c>
      <c r="F37">
        <v>507</v>
      </c>
      <c r="G37">
        <f>_xll.TA_TYPPRICE(D37,E37,F37)</f>
        <v>507.68333333333334</v>
      </c>
      <c r="H37">
        <v>508.97243123331316</v>
      </c>
      <c r="I37" t="str">
        <f t="shared" si="0"/>
        <v>DOWN</v>
      </c>
      <c r="J37">
        <v>519.42089996230595</v>
      </c>
      <c r="K37">
        <v>506.3858434854663</v>
      </c>
      <c r="L37" t="str">
        <f t="shared" si="1"/>
        <v>No Confirmation</v>
      </c>
      <c r="M37" t="str">
        <f t="shared" si="2"/>
        <v>No Trend</v>
      </c>
      <c r="N37">
        <v>32.991627105741131</v>
      </c>
      <c r="O37" t="str">
        <f t="shared" si="3"/>
        <v>DOWN</v>
      </c>
      <c r="P37" t="str">
        <f t="shared" si="4"/>
        <v>No Trend + Momentum</v>
      </c>
      <c r="Q37">
        <f t="shared" si="5"/>
        <v>1.9499999999999886</v>
      </c>
      <c r="R37">
        <f t="shared" si="6"/>
        <v>5.9499999999999886</v>
      </c>
      <c r="S37">
        <f t="shared" si="7"/>
        <v>0.32773109243697351</v>
      </c>
      <c r="T37" t="str">
        <f t="shared" si="8"/>
        <v>No Indication</v>
      </c>
      <c r="U37" t="str">
        <f t="shared" si="9"/>
        <v>No T+M+I</v>
      </c>
      <c r="V37">
        <v>513.67055191724342</v>
      </c>
      <c r="W37">
        <v>517.4731511770475</v>
      </c>
      <c r="X37">
        <f t="shared" si="10"/>
        <v>-3.802599259804083</v>
      </c>
      <c r="Y37">
        <v>-4.077496528654887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511.9</v>
      </c>
      <c r="D38">
        <v>511.9</v>
      </c>
      <c r="E38">
        <v>504.4</v>
      </c>
      <c r="F38">
        <v>507</v>
      </c>
      <c r="G38">
        <f>_xll.TA_TYPPRICE(D38,E38,F38)</f>
        <v>507.76666666666665</v>
      </c>
      <c r="H38">
        <v>508.36954894998991</v>
      </c>
      <c r="I38" t="str">
        <f t="shared" si="0"/>
        <v>DOWN</v>
      </c>
      <c r="J38">
        <v>517.7495888595713</v>
      </c>
      <c r="K38">
        <v>505.94454493314043</v>
      </c>
      <c r="L38" t="str">
        <f t="shared" si="1"/>
        <v>No Confirmation</v>
      </c>
      <c r="M38" t="str">
        <f t="shared" si="2"/>
        <v>No Trend</v>
      </c>
      <c r="N38">
        <v>32.991627105741131</v>
      </c>
      <c r="O38" t="str">
        <f t="shared" si="3"/>
        <v>DOWN</v>
      </c>
      <c r="P38" t="str">
        <f t="shared" si="4"/>
        <v>No Trend + Momentum</v>
      </c>
      <c r="Q38">
        <f t="shared" si="5"/>
        <v>2.6000000000000227</v>
      </c>
      <c r="R38">
        <f t="shared" si="6"/>
        <v>7.5</v>
      </c>
      <c r="S38">
        <f t="shared" si="7"/>
        <v>0.34666666666666968</v>
      </c>
      <c r="T38" t="str">
        <f t="shared" si="8"/>
        <v>No Indication</v>
      </c>
      <c r="U38" t="str">
        <f t="shared" si="9"/>
        <v>No T+M+I</v>
      </c>
      <c r="V38">
        <v>512.64431316074445</v>
      </c>
      <c r="W38">
        <v>516.69736220096991</v>
      </c>
      <c r="X38">
        <f t="shared" si="10"/>
        <v>-4.05304904022546</v>
      </c>
      <c r="Y38">
        <v>-4.0726070309690012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504.2</v>
      </c>
      <c r="D39">
        <v>526.5</v>
      </c>
      <c r="E39">
        <v>504.2</v>
      </c>
      <c r="F39">
        <v>515</v>
      </c>
      <c r="G39">
        <f>_xll.TA_TYPPRICE(D39,E39,F39)</f>
        <v>515.23333333333335</v>
      </c>
      <c r="H39">
        <v>511.8014411416616</v>
      </c>
      <c r="I39" t="str">
        <f t="shared" si="0"/>
        <v>UP</v>
      </c>
      <c r="J39">
        <v>519.69412466855545</v>
      </c>
      <c r="K39">
        <v>505.55686828133145</v>
      </c>
      <c r="L39" t="str">
        <f t="shared" si="1"/>
        <v>No Confirmation</v>
      </c>
      <c r="M39" t="str">
        <f t="shared" si="2"/>
        <v>No Trend</v>
      </c>
      <c r="N39">
        <v>56.951008851753791</v>
      </c>
      <c r="O39" t="str">
        <f t="shared" si="3"/>
        <v>No Momentum</v>
      </c>
      <c r="P39" t="str">
        <f t="shared" si="4"/>
        <v>No Trend + Momentum</v>
      </c>
      <c r="Q39">
        <f t="shared" si="5"/>
        <v>10.800000000000011</v>
      </c>
      <c r="R39">
        <f t="shared" si="6"/>
        <v>22.300000000000011</v>
      </c>
      <c r="S39">
        <f t="shared" si="7"/>
        <v>0.4843049327354263</v>
      </c>
      <c r="T39" t="str">
        <f t="shared" si="8"/>
        <v>No Indication</v>
      </c>
      <c r="U39" t="str">
        <f t="shared" si="9"/>
        <v>No T+M+I</v>
      </c>
      <c r="V39">
        <v>513.00672652062997</v>
      </c>
      <c r="W39">
        <v>516.5716316675647</v>
      </c>
      <c r="X39">
        <f t="shared" si="10"/>
        <v>-3.5649051469347341</v>
      </c>
      <c r="Y39">
        <v>-3.971066654162148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515.54999999999995</v>
      </c>
      <c r="D40">
        <v>521</v>
      </c>
      <c r="E40">
        <v>507.55</v>
      </c>
      <c r="F40">
        <v>516</v>
      </c>
      <c r="G40">
        <f>_xll.TA_TYPPRICE(D40,E40,F40)</f>
        <v>514.85</v>
      </c>
      <c r="H40">
        <v>513.32572057083075</v>
      </c>
      <c r="I40" t="str">
        <f t="shared" si="0"/>
        <v>UP</v>
      </c>
      <c r="J40">
        <v>519.98431918665426</v>
      </c>
      <c r="K40">
        <v>505.99978644103555</v>
      </c>
      <c r="L40" t="str">
        <f t="shared" si="1"/>
        <v>No Confirmation</v>
      </c>
      <c r="M40" t="str">
        <f t="shared" si="2"/>
        <v>No Trend</v>
      </c>
      <c r="N40">
        <v>59.228830568397292</v>
      </c>
      <c r="O40" t="str">
        <f t="shared" si="3"/>
        <v>No Momentum</v>
      </c>
      <c r="P40" t="str">
        <f t="shared" si="4"/>
        <v>No Trend + Momentum</v>
      </c>
      <c r="Q40">
        <f t="shared" si="5"/>
        <v>8.4499999999999886</v>
      </c>
      <c r="R40">
        <f t="shared" si="6"/>
        <v>13.449999999999989</v>
      </c>
      <c r="S40">
        <f t="shared" si="7"/>
        <v>0.62825278810408891</v>
      </c>
      <c r="T40" t="str">
        <f t="shared" si="8"/>
        <v>No Indication</v>
      </c>
      <c r="U40" t="str">
        <f t="shared" si="9"/>
        <v>No T+M+I</v>
      </c>
      <c r="V40">
        <v>513.46723013284077</v>
      </c>
      <c r="W40">
        <v>516.52928858107839</v>
      </c>
      <c r="X40">
        <f t="shared" si="10"/>
        <v>-3.0620584482376216</v>
      </c>
      <c r="Y40">
        <v>-3.7892650129772427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509.1</v>
      </c>
      <c r="D41">
        <v>514.9</v>
      </c>
      <c r="E41">
        <v>507.3</v>
      </c>
      <c r="F41">
        <v>510</v>
      </c>
      <c r="G41">
        <f>_xll.TA_TYPPRICE(D41,E41,F41)</f>
        <v>510.73333333333335</v>
      </c>
      <c r="H41">
        <v>512.02952695208205</v>
      </c>
      <c r="I41" t="str">
        <f t="shared" si="0"/>
        <v>DOWN</v>
      </c>
      <c r="J41">
        <v>518.85447047850892</v>
      </c>
      <c r="K41">
        <v>506.28872278747212</v>
      </c>
      <c r="L41" t="str">
        <f t="shared" si="1"/>
        <v>No Confirmation</v>
      </c>
      <c r="M41" t="str">
        <f t="shared" si="2"/>
        <v>No Trend</v>
      </c>
      <c r="N41">
        <v>42.401943574311375</v>
      </c>
      <c r="O41" t="str">
        <f t="shared" si="3"/>
        <v>No Momentum</v>
      </c>
      <c r="P41" t="str">
        <f t="shared" si="4"/>
        <v>No Trend + Momentum</v>
      </c>
      <c r="Q41">
        <f t="shared" si="5"/>
        <v>2.6999999999999886</v>
      </c>
      <c r="R41">
        <f t="shared" si="6"/>
        <v>7.5999999999999659</v>
      </c>
      <c r="S41">
        <f t="shared" si="7"/>
        <v>0.35526315789473695</v>
      </c>
      <c r="T41" t="str">
        <f t="shared" si="8"/>
        <v>No Indication</v>
      </c>
      <c r="U41" t="str">
        <f t="shared" si="9"/>
        <v>No T+M+I</v>
      </c>
      <c r="V41">
        <v>512.93381011240376</v>
      </c>
      <c r="W41">
        <v>516.04563757507253</v>
      </c>
      <c r="X41">
        <f t="shared" si="10"/>
        <v>-3.1118274626687707</v>
      </c>
      <c r="Y41">
        <v>-3.6537775029155481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510</v>
      </c>
      <c r="D42">
        <v>515</v>
      </c>
      <c r="E42">
        <v>507.15</v>
      </c>
      <c r="F42">
        <v>509</v>
      </c>
      <c r="G42">
        <f>_xll.TA_TYPPRICE(D42,E42,F42)</f>
        <v>510.38333333333338</v>
      </c>
      <c r="H42">
        <v>511.20643014270775</v>
      </c>
      <c r="I42" t="str">
        <f t="shared" si="0"/>
        <v>DOWN</v>
      </c>
      <c r="J42">
        <v>517.9979214832847</v>
      </c>
      <c r="K42">
        <v>506.48011772358944</v>
      </c>
      <c r="L42" t="str">
        <f t="shared" si="1"/>
        <v>No Confirmation</v>
      </c>
      <c r="M42" t="str">
        <f t="shared" si="2"/>
        <v>No Trend</v>
      </c>
      <c r="N42">
        <v>40.032522024155099</v>
      </c>
      <c r="O42" t="str">
        <f t="shared" si="3"/>
        <v>No Momentum</v>
      </c>
      <c r="P42" t="str">
        <f t="shared" si="4"/>
        <v>No Trend + Momentum</v>
      </c>
      <c r="Q42">
        <f t="shared" si="5"/>
        <v>1.8500000000000227</v>
      </c>
      <c r="R42">
        <f t="shared" si="6"/>
        <v>7.8500000000000227</v>
      </c>
      <c r="S42">
        <f t="shared" si="7"/>
        <v>0.23566878980891942</v>
      </c>
      <c r="T42" t="str">
        <f t="shared" si="8"/>
        <v>No Indication</v>
      </c>
      <c r="U42" t="str">
        <f t="shared" si="9"/>
        <v>No T+M+I</v>
      </c>
      <c r="V42">
        <v>512.32860855664933</v>
      </c>
      <c r="W42">
        <v>515.52373849543756</v>
      </c>
      <c r="X42">
        <f t="shared" si="10"/>
        <v>-3.1951299387882273</v>
      </c>
      <c r="Y42">
        <v>-3.5620479900900839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507.55</v>
      </c>
      <c r="D43">
        <v>522.1</v>
      </c>
      <c r="E43">
        <v>506</v>
      </c>
      <c r="F43">
        <v>513</v>
      </c>
      <c r="G43">
        <f>_xll.TA_TYPPRICE(D43,E43,F43)</f>
        <v>513.69999999999993</v>
      </c>
      <c r="H43">
        <v>512.45321507135384</v>
      </c>
      <c r="I43" t="str">
        <f t="shared" si="0"/>
        <v>UP</v>
      </c>
      <c r="J43">
        <v>518.90949448699917</v>
      </c>
      <c r="K43">
        <v>506.37342489612513</v>
      </c>
      <c r="L43" t="str">
        <f t="shared" si="1"/>
        <v>No Confirmation</v>
      </c>
      <c r="M43" t="str">
        <f t="shared" si="2"/>
        <v>No Trend</v>
      </c>
      <c r="N43">
        <v>53.128440860874569</v>
      </c>
      <c r="O43" t="str">
        <f t="shared" si="3"/>
        <v>No Momentum</v>
      </c>
      <c r="P43" t="str">
        <f t="shared" si="4"/>
        <v>No Trend + Momentum</v>
      </c>
      <c r="Q43">
        <f t="shared" si="5"/>
        <v>7</v>
      </c>
      <c r="R43">
        <f t="shared" si="6"/>
        <v>16.100000000000023</v>
      </c>
      <c r="S43">
        <f t="shared" si="7"/>
        <v>0.43478260869565155</v>
      </c>
      <c r="T43" t="str">
        <f t="shared" si="8"/>
        <v>No Indication</v>
      </c>
      <c r="U43" t="str">
        <f t="shared" si="9"/>
        <v>No T+M+I</v>
      </c>
      <c r="V43">
        <v>512.43189954793399</v>
      </c>
      <c r="W43">
        <v>515.33679490318298</v>
      </c>
      <c r="X43">
        <f t="shared" si="10"/>
        <v>-2.904895355248982</v>
      </c>
      <c r="Y43">
        <v>-3.4306174631218633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503.15</v>
      </c>
      <c r="D44">
        <v>514.4</v>
      </c>
      <c r="E44">
        <v>503.15</v>
      </c>
      <c r="F44">
        <v>509</v>
      </c>
      <c r="G44">
        <f>_xll.TA_TYPPRICE(D44,E44,F44)</f>
        <v>508.84999999999997</v>
      </c>
      <c r="H44">
        <v>510.65160753567693</v>
      </c>
      <c r="I44" t="str">
        <f t="shared" si="0"/>
        <v>DOWN</v>
      </c>
      <c r="J44">
        <v>517.90738460099931</v>
      </c>
      <c r="K44">
        <v>505.65710825254178</v>
      </c>
      <c r="L44" t="str">
        <f t="shared" si="1"/>
        <v>No Confirmation</v>
      </c>
      <c r="M44" t="str">
        <f t="shared" si="2"/>
        <v>No Trend</v>
      </c>
      <c r="N44">
        <v>41.735500385030491</v>
      </c>
      <c r="O44" t="str">
        <f t="shared" si="3"/>
        <v>No Momentum</v>
      </c>
      <c r="P44" t="str">
        <f t="shared" si="4"/>
        <v>No Trend + Momentum</v>
      </c>
      <c r="Q44">
        <f t="shared" si="5"/>
        <v>5.8500000000000227</v>
      </c>
      <c r="R44">
        <f t="shared" si="6"/>
        <v>11.25</v>
      </c>
      <c r="S44">
        <f t="shared" si="7"/>
        <v>0.52000000000000202</v>
      </c>
      <c r="T44" t="str">
        <f t="shared" si="8"/>
        <v>No Indication</v>
      </c>
      <c r="U44" t="str">
        <f t="shared" si="9"/>
        <v>No T+M+I</v>
      </c>
      <c r="V44">
        <v>511.90391500209802</v>
      </c>
      <c r="W44">
        <v>514.86740268813242</v>
      </c>
      <c r="X44">
        <f t="shared" si="10"/>
        <v>-2.9634876860343979</v>
      </c>
      <c r="Y44">
        <v>-3.3371915077043703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507</v>
      </c>
      <c r="D45">
        <v>517</v>
      </c>
      <c r="E45">
        <v>503.25</v>
      </c>
      <c r="F45">
        <v>511</v>
      </c>
      <c r="G45">
        <f>_xll.TA_TYPPRICE(D45,E45,F45)</f>
        <v>510.41666666666669</v>
      </c>
      <c r="H45">
        <v>510.53413710117184</v>
      </c>
      <c r="I45" t="str">
        <f t="shared" si="0"/>
        <v>UP</v>
      </c>
      <c r="J45">
        <v>517.70574357855503</v>
      </c>
      <c r="K45">
        <v>505.12219530753248</v>
      </c>
      <c r="L45" t="str">
        <f t="shared" si="1"/>
        <v>No Confirmation</v>
      </c>
      <c r="M45" t="str">
        <f t="shared" si="2"/>
        <v>No Trend</v>
      </c>
      <c r="N45">
        <v>48.62154476150063</v>
      </c>
      <c r="O45" t="str">
        <f t="shared" si="3"/>
        <v>No Momentum</v>
      </c>
      <c r="P45" t="str">
        <f t="shared" si="4"/>
        <v>No Trend + Momentum</v>
      </c>
      <c r="Q45">
        <f t="shared" si="5"/>
        <v>7.75</v>
      </c>
      <c r="R45">
        <f t="shared" si="6"/>
        <v>13.75</v>
      </c>
      <c r="S45">
        <f t="shared" si="7"/>
        <v>0.5636363636363636</v>
      </c>
      <c r="T45" t="str">
        <f t="shared" si="8"/>
        <v>No Indication</v>
      </c>
      <c r="U45" t="str">
        <f t="shared" si="9"/>
        <v>No T+M+I</v>
      </c>
      <c r="V45">
        <v>511.76485115562139</v>
      </c>
      <c r="W45">
        <v>514.58092841493738</v>
      </c>
      <c r="X45">
        <f t="shared" si="10"/>
        <v>-2.8160772593159891</v>
      </c>
      <c r="Y45">
        <v>-3.2329686580266941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508</v>
      </c>
      <c r="D46">
        <v>525.79999999999995</v>
      </c>
      <c r="E46">
        <v>508</v>
      </c>
      <c r="F46">
        <v>520</v>
      </c>
      <c r="G46">
        <f>_xll.TA_TYPPRICE(D46,E46,F46)</f>
        <v>517.93333333333328</v>
      </c>
      <c r="H46">
        <v>514.23373521725262</v>
      </c>
      <c r="I46" t="str">
        <f t="shared" si="0"/>
        <v>UP</v>
      </c>
      <c r="J46">
        <v>519.50446722776496</v>
      </c>
      <c r="K46">
        <v>505.76170746141418</v>
      </c>
      <c r="L46" t="str">
        <f t="shared" si="1"/>
        <v>UP</v>
      </c>
      <c r="M46" t="str">
        <f t="shared" si="2"/>
        <v>UP</v>
      </c>
      <c r="N46">
        <v>69.138285549321679</v>
      </c>
      <c r="O46" t="str">
        <f t="shared" si="3"/>
        <v>UP</v>
      </c>
      <c r="P46" t="str">
        <f t="shared" si="4"/>
        <v>UP</v>
      </c>
      <c r="Q46">
        <f t="shared" si="5"/>
        <v>12</v>
      </c>
      <c r="R46">
        <f t="shared" si="6"/>
        <v>17.799999999999955</v>
      </c>
      <c r="S46">
        <f t="shared" si="7"/>
        <v>0.67415730337078827</v>
      </c>
      <c r="T46" t="str">
        <f t="shared" si="8"/>
        <v>No Indication</v>
      </c>
      <c r="U46" t="str">
        <f t="shared" si="9"/>
        <v>No T+M+I</v>
      </c>
      <c r="V46">
        <v>513.03179713167958</v>
      </c>
      <c r="W46">
        <v>514.98234112494197</v>
      </c>
      <c r="X46">
        <f t="shared" si="10"/>
        <v>-1.9505439932623858</v>
      </c>
      <c r="Y46">
        <v>-2.9764837250738325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517.25</v>
      </c>
      <c r="D47">
        <v>527.65</v>
      </c>
      <c r="E47">
        <v>517.25</v>
      </c>
      <c r="F47">
        <v>527</v>
      </c>
      <c r="G47">
        <f>_xll.TA_TYPPRICE(D47,E47,F47)</f>
        <v>523.9666666666667</v>
      </c>
      <c r="H47">
        <v>519.10020094195966</v>
      </c>
      <c r="I47" t="str">
        <f t="shared" si="0"/>
        <v>UP</v>
      </c>
      <c r="J47">
        <v>521.31458562159492</v>
      </c>
      <c r="K47">
        <v>508.31466135887769</v>
      </c>
      <c r="L47" t="str">
        <f t="shared" si="1"/>
        <v>UP</v>
      </c>
      <c r="M47" t="str">
        <f t="shared" si="2"/>
        <v>UP</v>
      </c>
      <c r="N47">
        <v>77.76907334043662</v>
      </c>
      <c r="O47" t="str">
        <f t="shared" si="3"/>
        <v>UP</v>
      </c>
      <c r="P47" t="str">
        <f t="shared" si="4"/>
        <v>UP</v>
      </c>
      <c r="Q47">
        <f t="shared" si="5"/>
        <v>9.75</v>
      </c>
      <c r="R47">
        <f t="shared" si="6"/>
        <v>10.399999999999977</v>
      </c>
      <c r="S47">
        <f t="shared" si="7"/>
        <v>0.937500000000002</v>
      </c>
      <c r="T47" t="str">
        <f t="shared" si="8"/>
        <v>UP</v>
      </c>
      <c r="U47" t="str">
        <f t="shared" si="9"/>
        <v>UP</v>
      </c>
      <c r="V47">
        <v>515.18075141911345</v>
      </c>
      <c r="W47">
        <v>515.87253807865</v>
      </c>
      <c r="X47">
        <f t="shared" si="10"/>
        <v>-0.69178665953654672</v>
      </c>
      <c r="Y47">
        <v>-2.5195443119663752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525.70000000000005</v>
      </c>
      <c r="D48">
        <v>535</v>
      </c>
      <c r="E48">
        <v>519.79999999999995</v>
      </c>
      <c r="F48">
        <v>530</v>
      </c>
      <c r="G48">
        <f>_xll.TA_TYPPRICE(D48,E48,F48)</f>
        <v>528.26666666666665</v>
      </c>
      <c r="H48">
        <v>523.68343380431315</v>
      </c>
      <c r="I48" t="str">
        <f t="shared" si="0"/>
        <v>UP</v>
      </c>
      <c r="J48">
        <v>524.35578881679601</v>
      </c>
      <c r="K48">
        <v>510.86695883468263</v>
      </c>
      <c r="L48" t="str">
        <f t="shared" si="1"/>
        <v>UP</v>
      </c>
      <c r="M48" t="str">
        <f t="shared" si="2"/>
        <v>UP</v>
      </c>
      <c r="N48">
        <v>80.665697373555659</v>
      </c>
      <c r="O48" t="str">
        <f t="shared" si="3"/>
        <v>UP</v>
      </c>
      <c r="P48" t="str">
        <f t="shared" si="4"/>
        <v>UP</v>
      </c>
      <c r="Q48">
        <f t="shared" si="5"/>
        <v>10.200000000000045</v>
      </c>
      <c r="R48">
        <f t="shared" si="6"/>
        <v>15.200000000000045</v>
      </c>
      <c r="S48">
        <f t="shared" si="7"/>
        <v>0.67105263157894834</v>
      </c>
      <c r="T48" t="str">
        <f t="shared" si="8"/>
        <v>No Indication</v>
      </c>
      <c r="U48" t="str">
        <f t="shared" si="9"/>
        <v>No T+M+I</v>
      </c>
      <c r="V48">
        <v>517.46063581617295</v>
      </c>
      <c r="W48">
        <v>516.91901673949076</v>
      </c>
      <c r="X48">
        <f t="shared" si="10"/>
        <v>0.54161907668219555</v>
      </c>
      <c r="Y48">
        <v>-1.9073116342366609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530</v>
      </c>
      <c r="D49">
        <v>536</v>
      </c>
      <c r="E49">
        <v>516</v>
      </c>
      <c r="F49">
        <v>521</v>
      </c>
      <c r="G49">
        <f>_xll.TA_TYPPRICE(D49,E49,F49)</f>
        <v>524.33333333333337</v>
      </c>
      <c r="H49">
        <v>524.00838356882332</v>
      </c>
      <c r="I49" t="str">
        <f t="shared" si="0"/>
        <v>DOWN</v>
      </c>
      <c r="J49">
        <v>526.94339130195249</v>
      </c>
      <c r="K49">
        <v>512.0076346491976</v>
      </c>
      <c r="L49" t="str">
        <f t="shared" si="1"/>
        <v>No Confirmation</v>
      </c>
      <c r="M49" t="str">
        <f t="shared" si="2"/>
        <v>No Trend</v>
      </c>
      <c r="N49">
        <v>54.188461174648552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20</v>
      </c>
      <c r="S49">
        <f t="shared" si="7"/>
        <v>0.25</v>
      </c>
      <c r="T49" t="str">
        <f t="shared" si="8"/>
        <v>No Indication</v>
      </c>
      <c r="U49" t="str">
        <f t="shared" si="9"/>
        <v>No T+M+I</v>
      </c>
      <c r="V49">
        <v>518.00515338291552</v>
      </c>
      <c r="W49">
        <v>517.22131179582482</v>
      </c>
      <c r="X49">
        <f t="shared" si="10"/>
        <v>0.78384158709070562</v>
      </c>
      <c r="Y49">
        <v>-1.3690809899711875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522.5</v>
      </c>
      <c r="D50">
        <v>534</v>
      </c>
      <c r="E50">
        <v>520.15</v>
      </c>
      <c r="F50">
        <v>520</v>
      </c>
      <c r="G50">
        <f>_xll.TA_TYPPRICE(D50,E50,F50)</f>
        <v>524.7166666666667</v>
      </c>
      <c r="H50">
        <v>524.36252511774501</v>
      </c>
      <c r="I50" t="str">
        <f t="shared" si="0"/>
        <v>DOWN</v>
      </c>
      <c r="J50">
        <v>528.51152656818522</v>
      </c>
      <c r="K50">
        <v>513.81704917159811</v>
      </c>
      <c r="L50" t="str">
        <f t="shared" si="1"/>
        <v>No Confirmation</v>
      </c>
      <c r="M50" t="str">
        <f t="shared" si="2"/>
        <v>No Trend</v>
      </c>
      <c r="N50">
        <v>51.825821693204553</v>
      </c>
      <c r="O50" t="str">
        <f t="shared" si="3"/>
        <v>No Momentum</v>
      </c>
      <c r="P50" t="str">
        <f t="shared" si="4"/>
        <v>No Trend + Momentum</v>
      </c>
      <c r="Q50">
        <f t="shared" si="5"/>
        <v>-0.14999999999997726</v>
      </c>
      <c r="R50">
        <f t="shared" si="6"/>
        <v>13.850000000000023</v>
      </c>
      <c r="S50">
        <f t="shared" si="7"/>
        <v>-1.0830324909745634E-2</v>
      </c>
      <c r="T50" t="str">
        <f t="shared" si="8"/>
        <v>DOWN</v>
      </c>
      <c r="U50" t="str">
        <f t="shared" si="9"/>
        <v>No T+M+I</v>
      </c>
      <c r="V50">
        <v>518.312052862467</v>
      </c>
      <c r="W50">
        <v>517.4271405516896</v>
      </c>
      <c r="X50">
        <f t="shared" si="10"/>
        <v>0.88491231077739485</v>
      </c>
      <c r="Y50">
        <v>-0.91828232982147107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530.6</v>
      </c>
      <c r="D51">
        <v>533.70000000000005</v>
      </c>
      <c r="E51">
        <v>525</v>
      </c>
      <c r="F51">
        <v>526</v>
      </c>
      <c r="G51">
        <f>_xll.TA_TYPPRICE(D51,E51,F51)</f>
        <v>528.23333333333335</v>
      </c>
      <c r="H51">
        <v>526.29792922553918</v>
      </c>
      <c r="I51" t="str">
        <f t="shared" si="0"/>
        <v>DOWN</v>
      </c>
      <c r="J51">
        <v>529.66452066414411</v>
      </c>
      <c r="K51">
        <v>516.30214935568745</v>
      </c>
      <c r="L51" t="str">
        <f t="shared" si="1"/>
        <v>No Confirmation</v>
      </c>
      <c r="M51" t="str">
        <f t="shared" si="2"/>
        <v>No Trend</v>
      </c>
      <c r="N51">
        <v>63.697012146537482</v>
      </c>
      <c r="O51" t="str">
        <f t="shared" si="3"/>
        <v>UP</v>
      </c>
      <c r="P51" t="str">
        <f t="shared" si="4"/>
        <v>No Trend + Momentum</v>
      </c>
      <c r="Q51">
        <f t="shared" si="5"/>
        <v>1</v>
      </c>
      <c r="R51">
        <f t="shared" si="6"/>
        <v>8.7000000000000455</v>
      </c>
      <c r="S51">
        <f t="shared" si="7"/>
        <v>0.11494252873563159</v>
      </c>
      <c r="T51" t="str">
        <f t="shared" si="8"/>
        <v>DOWN</v>
      </c>
      <c r="U51" t="str">
        <f t="shared" si="9"/>
        <v>No T+M+I</v>
      </c>
      <c r="V51">
        <v>519.49481396054898</v>
      </c>
      <c r="W51">
        <v>518.06216717749032</v>
      </c>
      <c r="X51">
        <f t="shared" si="10"/>
        <v>1.432646783058658</v>
      </c>
      <c r="Y51">
        <v>-0.44809650724544525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532</v>
      </c>
      <c r="D52">
        <v>532</v>
      </c>
      <c r="E52">
        <v>521.20000000000005</v>
      </c>
      <c r="F52">
        <v>521</v>
      </c>
      <c r="G52">
        <f>_xll.TA_TYPPRICE(D52,E52,F52)</f>
        <v>524.73333333333335</v>
      </c>
      <c r="H52">
        <v>525.51563127943632</v>
      </c>
      <c r="I52" t="str">
        <f t="shared" si="0"/>
        <v>DOWN</v>
      </c>
      <c r="J52">
        <v>530.18351607211207</v>
      </c>
      <c r="K52">
        <v>517.39056060997916</v>
      </c>
      <c r="L52" t="str">
        <f t="shared" si="1"/>
        <v>No Confirmation</v>
      </c>
      <c r="M52" t="str">
        <f t="shared" si="2"/>
        <v>No Trend</v>
      </c>
      <c r="N52">
        <v>50.68634183695734</v>
      </c>
      <c r="O52" t="str">
        <f t="shared" si="3"/>
        <v>No Momentum</v>
      </c>
      <c r="P52" t="str">
        <f t="shared" si="4"/>
        <v>No Trend + Momentum</v>
      </c>
      <c r="Q52">
        <f t="shared" si="5"/>
        <v>-0.20000000000004547</v>
      </c>
      <c r="R52">
        <f t="shared" si="6"/>
        <v>10.799999999999955</v>
      </c>
      <c r="S52">
        <f t="shared" si="7"/>
        <v>-1.8518518518522806E-2</v>
      </c>
      <c r="T52" t="str">
        <f t="shared" si="8"/>
        <v>DOWN</v>
      </c>
      <c r="U52" t="str">
        <f t="shared" si="9"/>
        <v>No T+M+I</v>
      </c>
      <c r="V52">
        <v>519.72638104354144</v>
      </c>
      <c r="W52">
        <v>518.27978442360211</v>
      </c>
      <c r="X52">
        <f t="shared" si="10"/>
        <v>1.4465966199393279</v>
      </c>
      <c r="Y52">
        <v>-6.9157881808490584E-2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529.75</v>
      </c>
      <c r="D53">
        <v>535</v>
      </c>
      <c r="E53">
        <v>505.2</v>
      </c>
      <c r="F53">
        <v>511</v>
      </c>
      <c r="G53">
        <f>_xll.TA_TYPPRICE(D53,E53,F53)</f>
        <v>517.06666666666672</v>
      </c>
      <c r="H53">
        <v>521.29114897305158</v>
      </c>
      <c r="I53" t="str">
        <f t="shared" si="0"/>
        <v>DOWN</v>
      </c>
      <c r="J53">
        <v>531.25384583386494</v>
      </c>
      <c r="K53">
        <v>514.68154714109494</v>
      </c>
      <c r="L53" t="str">
        <f t="shared" si="1"/>
        <v>DOWN</v>
      </c>
      <c r="M53" t="str">
        <f t="shared" si="2"/>
        <v>DOWN</v>
      </c>
      <c r="N53">
        <v>33.552741548630664</v>
      </c>
      <c r="O53" t="str">
        <f t="shared" si="3"/>
        <v>DOWN</v>
      </c>
      <c r="P53" t="str">
        <f t="shared" si="4"/>
        <v>DOWN</v>
      </c>
      <c r="Q53">
        <f t="shared" si="5"/>
        <v>5.8000000000000114</v>
      </c>
      <c r="R53">
        <f t="shared" si="6"/>
        <v>29.800000000000011</v>
      </c>
      <c r="S53">
        <f t="shared" si="7"/>
        <v>0.19463087248322178</v>
      </c>
      <c r="T53" t="str">
        <f t="shared" si="8"/>
        <v>DOWN</v>
      </c>
      <c r="U53" t="str">
        <f t="shared" si="9"/>
        <v>DOWN</v>
      </c>
      <c r="V53">
        <v>518.3838608829966</v>
      </c>
      <c r="W53">
        <v>517.74054113296495</v>
      </c>
      <c r="X53">
        <f t="shared" si="10"/>
        <v>0.64331975003165098</v>
      </c>
      <c r="Y53">
        <v>7.3337644559537729E-2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522</v>
      </c>
      <c r="D54">
        <v>524</v>
      </c>
      <c r="E54">
        <v>506</v>
      </c>
      <c r="F54">
        <v>511</v>
      </c>
      <c r="G54">
        <f>_xll.TA_TYPPRICE(D54,E54,F54)</f>
        <v>513.66666666666663</v>
      </c>
      <c r="H54">
        <v>517.47890781985916</v>
      </c>
      <c r="I54" t="str">
        <f t="shared" si="0"/>
        <v>DOWN</v>
      </c>
      <c r="J54">
        <v>529.64188009300608</v>
      </c>
      <c r="K54">
        <v>512.75231444307383</v>
      </c>
      <c r="L54" t="str">
        <f t="shared" si="1"/>
        <v>DOWN</v>
      </c>
      <c r="M54" t="str">
        <f t="shared" si="2"/>
        <v>DOWN</v>
      </c>
      <c r="N54">
        <v>33.552741548630664</v>
      </c>
      <c r="O54" t="str">
        <f t="shared" si="3"/>
        <v>DOWN</v>
      </c>
      <c r="P54" t="str">
        <f t="shared" si="4"/>
        <v>DOWN</v>
      </c>
      <c r="Q54">
        <f t="shared" si="5"/>
        <v>5</v>
      </c>
      <c r="R54">
        <f t="shared" si="6"/>
        <v>18</v>
      </c>
      <c r="S54">
        <f t="shared" si="7"/>
        <v>0.27777777777777779</v>
      </c>
      <c r="T54" t="str">
        <f t="shared" si="8"/>
        <v>No Indication</v>
      </c>
      <c r="U54" t="str">
        <f t="shared" si="9"/>
        <v>No T+M+I</v>
      </c>
      <c r="V54">
        <v>517.24788228561249</v>
      </c>
      <c r="W54">
        <v>517.24124178978241</v>
      </c>
      <c r="X54">
        <f t="shared" si="10"/>
        <v>6.640495830083637E-3</v>
      </c>
      <c r="Y54">
        <v>5.9998214813646908E-2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517</v>
      </c>
      <c r="D55">
        <v>517.85</v>
      </c>
      <c r="E55">
        <v>510.65</v>
      </c>
      <c r="F55">
        <v>518</v>
      </c>
      <c r="G55">
        <f>_xll.TA_TYPPRICE(D55,E55,F55)</f>
        <v>515.5</v>
      </c>
      <c r="H55">
        <v>516.48945390992958</v>
      </c>
      <c r="I55" t="str">
        <f t="shared" si="0"/>
        <v>UP</v>
      </c>
      <c r="J55">
        <v>527.02146229456025</v>
      </c>
      <c r="K55">
        <v>512.28513345572412</v>
      </c>
      <c r="L55" t="str">
        <f t="shared" si="1"/>
        <v>No Confirmation</v>
      </c>
      <c r="M55" t="str">
        <f t="shared" si="2"/>
        <v>No Trend</v>
      </c>
      <c r="N55">
        <v>51.488521279997869</v>
      </c>
      <c r="O55" t="str">
        <f t="shared" si="3"/>
        <v>No Momentum</v>
      </c>
      <c r="P55" t="str">
        <f t="shared" si="4"/>
        <v>No Trend + Momentum</v>
      </c>
      <c r="Q55">
        <f t="shared" si="5"/>
        <v>7.3500000000000227</v>
      </c>
      <c r="R55">
        <f t="shared" si="6"/>
        <v>7.2000000000000455</v>
      </c>
      <c r="S55">
        <f t="shared" si="7"/>
        <v>1.0208333333333302</v>
      </c>
      <c r="T55" t="str">
        <f t="shared" si="8"/>
        <v>UP</v>
      </c>
      <c r="U55" t="str">
        <f t="shared" si="9"/>
        <v>No T+M+I</v>
      </c>
      <c r="V55">
        <v>517.36359270321054</v>
      </c>
      <c r="W55">
        <v>517.29744610165039</v>
      </c>
      <c r="X55">
        <f t="shared" si="10"/>
        <v>6.6146601560149065E-2</v>
      </c>
      <c r="Y55">
        <v>6.1227892162947342E-2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518</v>
      </c>
      <c r="D56">
        <v>518</v>
      </c>
      <c r="E56">
        <v>512</v>
      </c>
      <c r="F56">
        <v>517</v>
      </c>
      <c r="G56">
        <f>_xll.TA_TYPPRICE(D56,E56,F56)</f>
        <v>515.66666666666663</v>
      </c>
      <c r="H56">
        <v>516.07806028829805</v>
      </c>
      <c r="I56" t="str">
        <f t="shared" si="0"/>
        <v>UP</v>
      </c>
      <c r="J56">
        <v>525.0166928957691</v>
      </c>
      <c r="K56">
        <v>512.22177046556317</v>
      </c>
      <c r="L56" t="str">
        <f t="shared" si="1"/>
        <v>No Confirmation</v>
      </c>
      <c r="M56" t="str">
        <f t="shared" si="2"/>
        <v>No Trend</v>
      </c>
      <c r="N56">
        <v>49.120851899326013</v>
      </c>
      <c r="O56" t="str">
        <f t="shared" si="3"/>
        <v>No Momentum</v>
      </c>
      <c r="P56" t="str">
        <f t="shared" si="4"/>
        <v>No Trend + Momentum</v>
      </c>
      <c r="Q56">
        <f t="shared" si="5"/>
        <v>5</v>
      </c>
      <c r="R56">
        <f t="shared" si="6"/>
        <v>6</v>
      </c>
      <c r="S56">
        <f t="shared" si="7"/>
        <v>0.83333333333333337</v>
      </c>
      <c r="T56" t="str">
        <f t="shared" si="8"/>
        <v>UP</v>
      </c>
      <c r="U56" t="str">
        <f t="shared" si="9"/>
        <v>No T+M+I</v>
      </c>
      <c r="V56">
        <v>517.30765536425508</v>
      </c>
      <c r="W56">
        <v>517.27541305708371</v>
      </c>
      <c r="X56">
        <f t="shared" si="10"/>
        <v>3.2242307171372886E-2</v>
      </c>
      <c r="Y56">
        <v>5.5430775164632448E-2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517.29999999999995</v>
      </c>
      <c r="D57">
        <v>528.4</v>
      </c>
      <c r="E57">
        <v>517.29999999999995</v>
      </c>
      <c r="F57">
        <v>525</v>
      </c>
      <c r="G57">
        <f>_xll.TA_TYPPRICE(D57,E57,F57)</f>
        <v>523.56666666666661</v>
      </c>
      <c r="H57">
        <v>519.82236347748233</v>
      </c>
      <c r="I57" t="str">
        <f t="shared" si="0"/>
        <v>UP</v>
      </c>
      <c r="J57">
        <v>525.76853891893154</v>
      </c>
      <c r="K57">
        <v>513.35026591766018</v>
      </c>
      <c r="L57" t="str">
        <f t="shared" si="1"/>
        <v>No Confirmation</v>
      </c>
      <c r="M57" t="str">
        <f t="shared" si="2"/>
        <v>No Trend</v>
      </c>
      <c r="N57">
        <v>65.147547350627093</v>
      </c>
      <c r="O57" t="str">
        <f t="shared" si="3"/>
        <v>UP</v>
      </c>
      <c r="P57" t="str">
        <f t="shared" si="4"/>
        <v>No Trend + Momentum</v>
      </c>
      <c r="Q57">
        <f t="shared" si="5"/>
        <v>7.7000000000000455</v>
      </c>
      <c r="R57">
        <f t="shared" si="6"/>
        <v>11.100000000000023</v>
      </c>
      <c r="S57">
        <f t="shared" si="7"/>
        <v>0.69369369369369638</v>
      </c>
      <c r="T57" t="str">
        <f t="shared" si="8"/>
        <v>No Indication</v>
      </c>
      <c r="U57" t="str">
        <f t="shared" si="9"/>
        <v>No T+M+I</v>
      </c>
      <c r="V57">
        <v>518.49109300052351</v>
      </c>
      <c r="W57">
        <v>517.84760468248487</v>
      </c>
      <c r="X57">
        <f t="shared" si="10"/>
        <v>0.64348831803863504</v>
      </c>
      <c r="Y57">
        <v>0.17304228373943298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523.70000000000005</v>
      </c>
      <c r="D58">
        <v>529.1</v>
      </c>
      <c r="E58">
        <v>515.70000000000005</v>
      </c>
      <c r="F58">
        <v>523</v>
      </c>
      <c r="G58">
        <f>_xll.TA_TYPPRICE(D58,E58,F58)</f>
        <v>522.6</v>
      </c>
      <c r="H58">
        <v>521.21118173874117</v>
      </c>
      <c r="I58" t="str">
        <f t="shared" si="0"/>
        <v>UP</v>
      </c>
      <c r="J58">
        <v>526.50886360361346</v>
      </c>
      <c r="K58">
        <v>513.87242904706909</v>
      </c>
      <c r="L58" t="str">
        <f t="shared" si="1"/>
        <v>No Confirmation</v>
      </c>
      <c r="M58" t="str">
        <f t="shared" si="2"/>
        <v>No Trend</v>
      </c>
      <c r="N58">
        <v>59.309367527371805</v>
      </c>
      <c r="O58" t="str">
        <f t="shared" si="3"/>
        <v>No Momentum</v>
      </c>
      <c r="P58" t="str">
        <f t="shared" si="4"/>
        <v>No Trend + Momentum</v>
      </c>
      <c r="Q58">
        <f t="shared" si="5"/>
        <v>7.2999999999999545</v>
      </c>
      <c r="R58">
        <f t="shared" si="6"/>
        <v>13.399999999999977</v>
      </c>
      <c r="S58">
        <f t="shared" si="7"/>
        <v>0.54477611940298265</v>
      </c>
      <c r="T58" t="str">
        <f t="shared" si="8"/>
        <v>No Indication</v>
      </c>
      <c r="U58" t="str">
        <f t="shared" si="9"/>
        <v>No T+M+I</v>
      </c>
      <c r="V58">
        <v>519.18477100044299</v>
      </c>
      <c r="W58">
        <v>518.22926359489338</v>
      </c>
      <c r="X58">
        <f t="shared" si="10"/>
        <v>0.95550740554961067</v>
      </c>
      <c r="Y58">
        <v>0.32953530810146853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525</v>
      </c>
      <c r="D59">
        <v>537.4</v>
      </c>
      <c r="E59">
        <v>519.75</v>
      </c>
      <c r="F59">
        <v>531</v>
      </c>
      <c r="G59">
        <f>_xll.TA_TYPPRICE(D59,E59,F59)</f>
        <v>529.38333333333333</v>
      </c>
      <c r="H59">
        <v>525.29725753603725</v>
      </c>
      <c r="I59" t="str">
        <f t="shared" si="0"/>
        <v>UP</v>
      </c>
      <c r="J59">
        <v>528.92911613614376</v>
      </c>
      <c r="K59">
        <v>515.17855592549813</v>
      </c>
      <c r="L59" t="str">
        <f t="shared" si="1"/>
        <v>UP</v>
      </c>
      <c r="M59" t="str">
        <f t="shared" si="2"/>
        <v>UP</v>
      </c>
      <c r="N59">
        <v>71.900163665854805</v>
      </c>
      <c r="O59" t="str">
        <f t="shared" si="3"/>
        <v>UP</v>
      </c>
      <c r="P59" t="str">
        <f t="shared" si="4"/>
        <v>UP</v>
      </c>
      <c r="Q59">
        <f t="shared" si="5"/>
        <v>11.25</v>
      </c>
      <c r="R59">
        <f t="shared" si="6"/>
        <v>17.649999999999977</v>
      </c>
      <c r="S59">
        <f t="shared" si="7"/>
        <v>0.63739376770538325</v>
      </c>
      <c r="T59" t="str">
        <f t="shared" si="8"/>
        <v>No Indication</v>
      </c>
      <c r="U59" t="str">
        <f t="shared" si="9"/>
        <v>No T+M+I</v>
      </c>
      <c r="V59">
        <v>521.00249853883633</v>
      </c>
      <c r="W59">
        <v>519.17524406934569</v>
      </c>
      <c r="X59">
        <f t="shared" si="10"/>
        <v>1.8272544694906401</v>
      </c>
      <c r="Y59">
        <v>0.62907914037930279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536.79999999999995</v>
      </c>
      <c r="D60">
        <v>548.1</v>
      </c>
      <c r="E60">
        <v>526.5</v>
      </c>
      <c r="F60">
        <v>540</v>
      </c>
      <c r="G60">
        <f>_xll.TA_TYPPRICE(D60,E60,F60)</f>
        <v>538.19999999999993</v>
      </c>
      <c r="H60">
        <v>531.74862876801853</v>
      </c>
      <c r="I60" t="str">
        <f t="shared" si="0"/>
        <v>UP</v>
      </c>
      <c r="J60">
        <v>533.18931255033408</v>
      </c>
      <c r="K60">
        <v>517.69443238649853</v>
      </c>
      <c r="L60" t="str">
        <f t="shared" si="1"/>
        <v>UP</v>
      </c>
      <c r="M60" t="str">
        <f t="shared" si="2"/>
        <v>UP</v>
      </c>
      <c r="N60">
        <v>80.42003721846595</v>
      </c>
      <c r="O60" t="str">
        <f t="shared" si="3"/>
        <v>UP</v>
      </c>
      <c r="P60" t="str">
        <f t="shared" si="4"/>
        <v>UP</v>
      </c>
      <c r="Q60">
        <f t="shared" si="5"/>
        <v>13.5</v>
      </c>
      <c r="R60">
        <f t="shared" si="6"/>
        <v>21.600000000000023</v>
      </c>
      <c r="S60">
        <f t="shared" si="7"/>
        <v>0.62499999999999933</v>
      </c>
      <c r="T60" t="str">
        <f t="shared" si="8"/>
        <v>No Indication</v>
      </c>
      <c r="U60" t="str">
        <f t="shared" si="9"/>
        <v>No T+M+I</v>
      </c>
      <c r="V60">
        <v>523.92519107132307</v>
      </c>
      <c r="W60">
        <v>520.71781858272755</v>
      </c>
      <c r="X60">
        <f t="shared" si="10"/>
        <v>3.2073724885955244</v>
      </c>
      <c r="Y60">
        <v>1.1447378100225472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539.04999999999995</v>
      </c>
      <c r="D61">
        <v>546.29999999999995</v>
      </c>
      <c r="E61">
        <v>533</v>
      </c>
      <c r="F61">
        <v>535</v>
      </c>
      <c r="G61">
        <f>_xll.TA_TYPPRICE(D61,E61,F61)</f>
        <v>538.1</v>
      </c>
      <c r="H61">
        <v>534.92431438400922</v>
      </c>
      <c r="I61" t="str">
        <f t="shared" si="0"/>
        <v>UP</v>
      </c>
      <c r="J61">
        <v>536.10279865025984</v>
      </c>
      <c r="K61">
        <v>521.09566963394332</v>
      </c>
      <c r="L61" t="str">
        <f t="shared" si="1"/>
        <v>No Confirmation</v>
      </c>
      <c r="M61" t="str">
        <f t="shared" si="2"/>
        <v>No Trend</v>
      </c>
      <c r="N61">
        <v>66.432334835822644</v>
      </c>
      <c r="O61" t="str">
        <f t="shared" si="3"/>
        <v>UP</v>
      </c>
      <c r="P61" t="str">
        <f t="shared" si="4"/>
        <v>No Trend + Momentum</v>
      </c>
      <c r="Q61">
        <f t="shared" si="5"/>
        <v>2</v>
      </c>
      <c r="R61">
        <f t="shared" si="6"/>
        <v>13.299999999999955</v>
      </c>
      <c r="S61">
        <f t="shared" si="7"/>
        <v>0.15037593984962458</v>
      </c>
      <c r="T61" t="str">
        <f t="shared" si="8"/>
        <v>DOWN</v>
      </c>
      <c r="U61" t="str">
        <f t="shared" si="9"/>
        <v>No T+M+I</v>
      </c>
      <c r="V61">
        <v>525.62900782958104</v>
      </c>
      <c r="W61">
        <v>521.77575794696997</v>
      </c>
      <c r="X61">
        <f t="shared" si="10"/>
        <v>3.8532498826110668</v>
      </c>
      <c r="Y61">
        <v>1.686440224540251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536</v>
      </c>
      <c r="D62">
        <v>543.54999999999995</v>
      </c>
      <c r="E62">
        <v>531.6</v>
      </c>
      <c r="F62">
        <v>534</v>
      </c>
      <c r="G62">
        <f>_xll.TA_TYPPRICE(D62,E62,F62)</f>
        <v>536.38333333333333</v>
      </c>
      <c r="H62">
        <v>535.65382385867133</v>
      </c>
      <c r="I62" t="str">
        <f t="shared" si="0"/>
        <v>DOWN</v>
      </c>
      <c r="J62">
        <v>537.75773228353546</v>
      </c>
      <c r="K62">
        <v>523.42996527084483</v>
      </c>
      <c r="L62" t="str">
        <f t="shared" si="1"/>
        <v>No Confirmation</v>
      </c>
      <c r="M62" t="str">
        <f t="shared" si="2"/>
        <v>No Trend</v>
      </c>
      <c r="N62">
        <v>63.664015722779268</v>
      </c>
      <c r="O62" t="str">
        <f t="shared" si="3"/>
        <v>UP</v>
      </c>
      <c r="P62" t="str">
        <f t="shared" si="4"/>
        <v>No Trend + Momentum</v>
      </c>
      <c r="Q62">
        <f t="shared" si="5"/>
        <v>2.3999999999999773</v>
      </c>
      <c r="R62">
        <f t="shared" si="6"/>
        <v>11.949999999999932</v>
      </c>
      <c r="S62">
        <f t="shared" si="7"/>
        <v>0.20083682008368126</v>
      </c>
      <c r="T62" t="str">
        <f t="shared" si="8"/>
        <v>No Indication</v>
      </c>
      <c r="U62" t="str">
        <f t="shared" si="9"/>
        <v>No T+M+I</v>
      </c>
      <c r="V62">
        <v>526.91685277887632</v>
      </c>
      <c r="W62">
        <v>522.68125735830552</v>
      </c>
      <c r="X62">
        <f t="shared" si="10"/>
        <v>4.2355954205708031</v>
      </c>
      <c r="Y62">
        <v>2.1962712637463615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530</v>
      </c>
      <c r="D63">
        <v>539.79999999999995</v>
      </c>
      <c r="E63">
        <v>524.25</v>
      </c>
      <c r="F63">
        <v>525</v>
      </c>
      <c r="G63">
        <f>_xll.TA_TYPPRICE(D63,E63,F63)</f>
        <v>529.68333333333328</v>
      </c>
      <c r="H63">
        <v>532.66857859600236</v>
      </c>
      <c r="I63" t="str">
        <f t="shared" si="0"/>
        <v>DOWN</v>
      </c>
      <c r="J63">
        <v>538.21156955386095</v>
      </c>
      <c r="K63">
        <v>523.61219521065709</v>
      </c>
      <c r="L63" t="str">
        <f t="shared" si="1"/>
        <v>No Confirmation</v>
      </c>
      <c r="M63" t="str">
        <f t="shared" si="2"/>
        <v>No Trend</v>
      </c>
      <c r="N63">
        <v>43.34418777646907</v>
      </c>
      <c r="O63" t="str">
        <f t="shared" si="3"/>
        <v>No Momentum</v>
      </c>
      <c r="P63" t="str">
        <f t="shared" si="4"/>
        <v>No Trend + Momentum</v>
      </c>
      <c r="Q63">
        <f t="shared" si="5"/>
        <v>0.75</v>
      </c>
      <c r="R63">
        <f t="shared" si="6"/>
        <v>15.549999999999955</v>
      </c>
      <c r="S63">
        <f t="shared" si="7"/>
        <v>4.8231511254019435E-2</v>
      </c>
      <c r="T63" t="str">
        <f t="shared" si="8"/>
        <v>DOWN</v>
      </c>
      <c r="U63" t="str">
        <f t="shared" si="9"/>
        <v>No T+M+I</v>
      </c>
      <c r="V63">
        <v>526.62195235135687</v>
      </c>
      <c r="W63">
        <v>522.85301607250506</v>
      </c>
      <c r="X63">
        <f t="shared" si="10"/>
        <v>3.768936278851811</v>
      </c>
      <c r="Y63">
        <v>2.5108042667674515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525</v>
      </c>
      <c r="D64">
        <v>528.65</v>
      </c>
      <c r="E64">
        <v>522.1</v>
      </c>
      <c r="F64">
        <v>526.54999999999995</v>
      </c>
      <c r="G64">
        <f>_xll.TA_TYPPRICE(D64,E64,F64)</f>
        <v>525.76666666666665</v>
      </c>
      <c r="H64">
        <v>529.21762263133451</v>
      </c>
      <c r="I64" t="str">
        <f t="shared" si="0"/>
        <v>DOWN</v>
      </c>
      <c r="J64">
        <v>536.08677631966964</v>
      </c>
      <c r="K64">
        <v>523.27615183051103</v>
      </c>
      <c r="L64" t="str">
        <f t="shared" si="1"/>
        <v>No Confirmation</v>
      </c>
      <c r="M64" t="str">
        <f t="shared" si="2"/>
        <v>No Trend</v>
      </c>
      <c r="N64">
        <v>46.986770792645075</v>
      </c>
      <c r="O64" t="str">
        <f t="shared" si="3"/>
        <v>No Momentum</v>
      </c>
      <c r="P64" t="str">
        <f t="shared" si="4"/>
        <v>No Trend + Momentum</v>
      </c>
      <c r="Q64">
        <f t="shared" si="5"/>
        <v>4.4499999999999318</v>
      </c>
      <c r="R64">
        <f t="shared" si="6"/>
        <v>6.5499999999999545</v>
      </c>
      <c r="S64">
        <f t="shared" si="7"/>
        <v>0.67938931297709348</v>
      </c>
      <c r="T64" t="str">
        <f t="shared" si="8"/>
        <v>No Indication</v>
      </c>
      <c r="U64" t="str">
        <f t="shared" si="9"/>
        <v>No T+M+I</v>
      </c>
      <c r="V64">
        <v>526.61088275884038</v>
      </c>
      <c r="W64">
        <v>523.12686673380097</v>
      </c>
      <c r="X64">
        <f t="shared" si="10"/>
        <v>3.4840160250394092</v>
      </c>
      <c r="Y64">
        <v>2.7054466184218429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525.79999999999995</v>
      </c>
      <c r="D65">
        <v>533.25</v>
      </c>
      <c r="E65">
        <v>520</v>
      </c>
      <c r="F65">
        <v>525</v>
      </c>
      <c r="G65">
        <f>_xll.TA_TYPPRICE(D65,E65,F65)</f>
        <v>526.08333333333337</v>
      </c>
      <c r="H65">
        <v>527.650477982334</v>
      </c>
      <c r="I65" t="str">
        <f t="shared" si="0"/>
        <v>DOWN</v>
      </c>
      <c r="J65">
        <v>535.45638158196527</v>
      </c>
      <c r="K65">
        <v>522.54811809039745</v>
      </c>
      <c r="L65" t="str">
        <f t="shared" si="1"/>
        <v>No Confirmation</v>
      </c>
      <c r="M65" t="str">
        <f t="shared" si="2"/>
        <v>No Trend</v>
      </c>
      <c r="N65">
        <v>43.491510727801938</v>
      </c>
      <c r="O65" t="str">
        <f t="shared" si="3"/>
        <v>No Momentum</v>
      </c>
      <c r="P65" t="str">
        <f t="shared" si="4"/>
        <v>No Trend + Momentum</v>
      </c>
      <c r="Q65">
        <f t="shared" si="5"/>
        <v>5</v>
      </c>
      <c r="R65">
        <f t="shared" si="6"/>
        <v>13.25</v>
      </c>
      <c r="S65">
        <f t="shared" si="7"/>
        <v>0.37735849056603776</v>
      </c>
      <c r="T65" t="str">
        <f t="shared" si="8"/>
        <v>No Indication</v>
      </c>
      <c r="U65" t="str">
        <f t="shared" si="9"/>
        <v>No T+M+I</v>
      </c>
      <c r="V65">
        <v>526.36305464209568</v>
      </c>
      <c r="W65">
        <v>523.26561734611198</v>
      </c>
      <c r="X65">
        <f t="shared" si="10"/>
        <v>3.0974372959836955</v>
      </c>
      <c r="Y65">
        <v>2.7838447539342135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525.45000000000005</v>
      </c>
      <c r="D66">
        <v>533.25</v>
      </c>
      <c r="E66">
        <v>521.25</v>
      </c>
      <c r="F66">
        <v>526.75</v>
      </c>
      <c r="G66">
        <f>_xll.TA_TYPPRICE(D66,E66,F66)</f>
        <v>527.08333333333337</v>
      </c>
      <c r="H66">
        <v>527.36690565783374</v>
      </c>
      <c r="I66" t="str">
        <f t="shared" si="0"/>
        <v>DOWN</v>
      </c>
      <c r="J66">
        <v>534.96607456375079</v>
      </c>
      <c r="K66">
        <v>522.25964740364248</v>
      </c>
      <c r="L66" t="str">
        <f t="shared" si="1"/>
        <v>No Confirmation</v>
      </c>
      <c r="M66" t="str">
        <f t="shared" si="2"/>
        <v>No Trend</v>
      </c>
      <c r="N66">
        <v>48.86032324457608</v>
      </c>
      <c r="O66" t="str">
        <f t="shared" si="3"/>
        <v>No Momentum</v>
      </c>
      <c r="P66" t="str">
        <f t="shared" si="4"/>
        <v>No Trend + Momentum</v>
      </c>
      <c r="Q66">
        <f t="shared" si="5"/>
        <v>5.5</v>
      </c>
      <c r="R66">
        <f t="shared" si="6"/>
        <v>12</v>
      </c>
      <c r="S66">
        <f t="shared" si="7"/>
        <v>0.45833333333333331</v>
      </c>
      <c r="T66" t="str">
        <f t="shared" si="8"/>
        <v>No Indication</v>
      </c>
      <c r="U66" t="str">
        <f t="shared" si="9"/>
        <v>No T+M+I</v>
      </c>
      <c r="V66">
        <v>526.42258469715784</v>
      </c>
      <c r="W66">
        <v>523.5237197649185</v>
      </c>
      <c r="X66">
        <f t="shared" si="10"/>
        <v>2.8988649322393485</v>
      </c>
      <c r="Y66">
        <v>2.8068487895952403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525.79999999999995</v>
      </c>
      <c r="D67">
        <v>527</v>
      </c>
      <c r="E67">
        <v>522.25</v>
      </c>
      <c r="F67">
        <v>526.04999999999995</v>
      </c>
      <c r="G67">
        <f>_xll.TA_TYPPRICE(D67,E67,F67)</f>
        <v>525.1</v>
      </c>
      <c r="H67">
        <v>526.23345282891682</v>
      </c>
      <c r="I67" t="str">
        <f t="shared" ref="I67:I104" si="20">IF(F67&gt;H67,"UP","DOWN")</f>
        <v>DOWN</v>
      </c>
      <c r="J67">
        <v>533.19583577180617</v>
      </c>
      <c r="K67">
        <v>522.25750353616638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46.644500613686326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3.7999999999999545</v>
      </c>
      <c r="R67">
        <f t="shared" ref="R67:R104" si="26">D67-E67</f>
        <v>4.75</v>
      </c>
      <c r="S67">
        <f t="shared" ref="S67:S104" si="27">Q67/R67</f>
        <v>0.79999999999999039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526.36526397451814</v>
      </c>
      <c r="W67">
        <v>523.71085163418377</v>
      </c>
      <c r="X67">
        <f t="shared" ref="X67:X104" si="30">V67-W67</f>
        <v>2.6544123403343747</v>
      </c>
      <c r="Y67">
        <v>2.776361499743067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521</v>
      </c>
      <c r="D68">
        <v>535.15</v>
      </c>
      <c r="E68">
        <v>521</v>
      </c>
      <c r="F68">
        <v>528.20000000000005</v>
      </c>
      <c r="G68">
        <f>_xll.TA_TYPPRICE(D68,E68,F68)</f>
        <v>528.11666666666667</v>
      </c>
      <c r="H68">
        <v>527.17505974779169</v>
      </c>
      <c r="I68" t="str">
        <f t="shared" si="20"/>
        <v>UP</v>
      </c>
      <c r="J68">
        <v>533.63009448918262</v>
      </c>
      <c r="K68">
        <v>521.97805830590721</v>
      </c>
      <c r="L68" t="str">
        <f t="shared" si="21"/>
        <v>No Confirmation</v>
      </c>
      <c r="M68" t="str">
        <f t="shared" si="22"/>
        <v>No Trend</v>
      </c>
      <c r="N68">
        <v>54.556726833203065</v>
      </c>
      <c r="O68" t="str">
        <f t="shared" si="23"/>
        <v>No Momentum</v>
      </c>
      <c r="P68" t="str">
        <f t="shared" si="24"/>
        <v>No Trend + Momentum</v>
      </c>
      <c r="Q68">
        <f t="shared" si="25"/>
        <v>7.2000000000000455</v>
      </c>
      <c r="R68">
        <f t="shared" si="26"/>
        <v>14.149999999999977</v>
      </c>
      <c r="S68">
        <f t="shared" si="27"/>
        <v>0.50883392226148816</v>
      </c>
      <c r="T68" t="str">
        <f t="shared" si="28"/>
        <v>No Indication</v>
      </c>
      <c r="U68" t="str">
        <f t="shared" si="29"/>
        <v>No T+M+I</v>
      </c>
      <c r="V68">
        <v>526.64753105536147</v>
      </c>
      <c r="W68">
        <v>524.04338114276277</v>
      </c>
      <c r="X68">
        <f t="shared" si="30"/>
        <v>2.6041499125987002</v>
      </c>
      <c r="Y68">
        <v>2.7419191823141937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526</v>
      </c>
      <c r="D69">
        <v>532.75</v>
      </c>
      <c r="E69">
        <v>523.04999999999995</v>
      </c>
      <c r="F69">
        <v>528.65</v>
      </c>
      <c r="G69">
        <f>_xll.TA_TYPPRICE(D69,E69,F69)</f>
        <v>528.15</v>
      </c>
      <c r="H69">
        <v>527.66252987389589</v>
      </c>
      <c r="I69" t="str">
        <f t="shared" si="20"/>
        <v>UP</v>
      </c>
      <c r="J69">
        <v>533.43451793603094</v>
      </c>
      <c r="K69">
        <v>522.21626757126114</v>
      </c>
      <c r="L69" t="str">
        <f t="shared" si="21"/>
        <v>No Confirmation</v>
      </c>
      <c r="M69" t="str">
        <f t="shared" si="22"/>
        <v>No Trend</v>
      </c>
      <c r="N69">
        <v>56.253963044348389</v>
      </c>
      <c r="O69" t="str">
        <f t="shared" si="23"/>
        <v>No Momentum</v>
      </c>
      <c r="P69" t="str">
        <f t="shared" si="24"/>
        <v>No Trend + Momentum</v>
      </c>
      <c r="Q69">
        <f t="shared" si="25"/>
        <v>5.6000000000000227</v>
      </c>
      <c r="R69">
        <f t="shared" si="26"/>
        <v>9.7000000000000455</v>
      </c>
      <c r="S69">
        <f t="shared" si="27"/>
        <v>0.57731958762886559</v>
      </c>
      <c r="T69" t="str">
        <f t="shared" si="28"/>
        <v>No Indication</v>
      </c>
      <c r="U69" t="str">
        <f t="shared" si="29"/>
        <v>No T+M+I</v>
      </c>
      <c r="V69">
        <v>526.95560320069046</v>
      </c>
      <c r="W69">
        <v>524.38461216922474</v>
      </c>
      <c r="X69">
        <f t="shared" si="30"/>
        <v>2.5709910314657236</v>
      </c>
      <c r="Y69">
        <v>2.7077335521444996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522.79999999999995</v>
      </c>
      <c r="D70">
        <v>527.95000000000005</v>
      </c>
      <c r="E70">
        <v>521.1</v>
      </c>
      <c r="F70">
        <v>524</v>
      </c>
      <c r="G70">
        <f>_xll.TA_TYPPRICE(D70,E70,F70)</f>
        <v>524.35</v>
      </c>
      <c r="H70">
        <v>526.0062649369479</v>
      </c>
      <c r="I70" t="str">
        <f t="shared" si="20"/>
        <v>DOWN</v>
      </c>
      <c r="J70">
        <v>532.2157361724685</v>
      </c>
      <c r="K70">
        <v>521.96820811098087</v>
      </c>
      <c r="L70" t="str">
        <f t="shared" si="21"/>
        <v>No Confirmation</v>
      </c>
      <c r="M70" t="str">
        <f t="shared" si="22"/>
        <v>No Trend</v>
      </c>
      <c r="N70">
        <v>37.947447038155133</v>
      </c>
      <c r="O70" t="str">
        <f t="shared" si="23"/>
        <v>DOWN</v>
      </c>
      <c r="P70" t="str">
        <f t="shared" si="24"/>
        <v>No Trend + Momentum</v>
      </c>
      <c r="Q70">
        <f t="shared" si="25"/>
        <v>2.8999999999999773</v>
      </c>
      <c r="R70">
        <f t="shared" si="26"/>
        <v>6.8500000000000227</v>
      </c>
      <c r="S70">
        <f t="shared" si="27"/>
        <v>0.42335766423357191</v>
      </c>
      <c r="T70" t="str">
        <f t="shared" si="28"/>
        <v>No Indication</v>
      </c>
      <c r="U70" t="str">
        <f t="shared" si="29"/>
        <v>No T+M+I</v>
      </c>
      <c r="V70">
        <v>526.50089501596881</v>
      </c>
      <c r="W70">
        <v>524.35612237891178</v>
      </c>
      <c r="X70">
        <f t="shared" si="30"/>
        <v>2.1447726370570308</v>
      </c>
      <c r="Y70">
        <v>2.5951413691270058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530.95000000000005</v>
      </c>
      <c r="D71">
        <v>535</v>
      </c>
      <c r="E71">
        <v>520.04999999999995</v>
      </c>
      <c r="F71">
        <v>524.95000000000005</v>
      </c>
      <c r="G71">
        <f>_xll.TA_TYPPRICE(D71,E71,F71)</f>
        <v>526.66666666666663</v>
      </c>
      <c r="H71">
        <v>526.33646580180721</v>
      </c>
      <c r="I71" t="str">
        <f t="shared" si="20"/>
        <v>DOWN</v>
      </c>
      <c r="J71">
        <v>532.83446146747553</v>
      </c>
      <c r="K71">
        <v>521.54193964187402</v>
      </c>
      <c r="L71" t="str">
        <f t="shared" si="21"/>
        <v>No Confirmation</v>
      </c>
      <c r="M71" t="str">
        <f t="shared" si="22"/>
        <v>No Trend</v>
      </c>
      <c r="N71">
        <v>42.708706707460195</v>
      </c>
      <c r="O71" t="str">
        <f t="shared" si="23"/>
        <v>No Momentum</v>
      </c>
      <c r="P71" t="str">
        <f t="shared" si="24"/>
        <v>No Trend + Momentum</v>
      </c>
      <c r="Q71">
        <f t="shared" si="25"/>
        <v>4.9000000000000909</v>
      </c>
      <c r="R71">
        <f t="shared" si="26"/>
        <v>14.950000000000045</v>
      </c>
      <c r="S71">
        <f t="shared" si="27"/>
        <v>0.32775919732441983</v>
      </c>
      <c r="T71" t="str">
        <f t="shared" si="28"/>
        <v>No Indication</v>
      </c>
      <c r="U71" t="str">
        <f t="shared" si="29"/>
        <v>No T+M+I</v>
      </c>
      <c r="V71">
        <v>526.26229578274285</v>
      </c>
      <c r="W71">
        <v>524.4001133138072</v>
      </c>
      <c r="X71">
        <f t="shared" si="30"/>
        <v>1.8621824689356572</v>
      </c>
      <c r="Y71">
        <v>2.4485495890887359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525.04999999999995</v>
      </c>
      <c r="D72">
        <v>530</v>
      </c>
      <c r="E72">
        <v>522.4</v>
      </c>
      <c r="F72">
        <v>524</v>
      </c>
      <c r="G72">
        <f>_xll.TA_TYPPRICE(D72,E72,F72)</f>
        <v>525.4666666666667</v>
      </c>
      <c r="H72">
        <v>525.90156623423695</v>
      </c>
      <c r="I72" t="str">
        <f t="shared" si="20"/>
        <v>DOWN</v>
      </c>
      <c r="J72">
        <v>532.20458114136989</v>
      </c>
      <c r="K72">
        <v>521.73261972145758</v>
      </c>
      <c r="L72" t="str">
        <f t="shared" si="21"/>
        <v>No Confirmation</v>
      </c>
      <c r="M72" t="str">
        <f t="shared" si="22"/>
        <v>No Trend</v>
      </c>
      <c r="N72">
        <v>38.970932801209898</v>
      </c>
      <c r="O72" t="str">
        <f t="shared" si="23"/>
        <v>DOWN</v>
      </c>
      <c r="P72" t="str">
        <f t="shared" si="24"/>
        <v>No Trend + Momentum</v>
      </c>
      <c r="Q72">
        <f t="shared" si="25"/>
        <v>1.6000000000000227</v>
      </c>
      <c r="R72">
        <f t="shared" si="26"/>
        <v>7.6000000000000227</v>
      </c>
      <c r="S72">
        <f t="shared" si="27"/>
        <v>0.21052631578947606</v>
      </c>
      <c r="T72" t="str">
        <f t="shared" si="28"/>
        <v>No Indication</v>
      </c>
      <c r="U72" t="str">
        <f t="shared" si="29"/>
        <v>No T+M+I</v>
      </c>
      <c r="V72">
        <v>525.91425027770549</v>
      </c>
      <c r="W72">
        <v>524.37047529056224</v>
      </c>
      <c r="X72">
        <f t="shared" si="30"/>
        <v>1.5437749871432516</v>
      </c>
      <c r="Y72">
        <v>2.2675946686996391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524</v>
      </c>
      <c r="D73">
        <v>524.15</v>
      </c>
      <c r="E73">
        <v>505.55</v>
      </c>
      <c r="F73">
        <v>509</v>
      </c>
      <c r="G73">
        <f>_xll.TA_TYPPRICE(D73,E73,F73)</f>
        <v>512.9</v>
      </c>
      <c r="H73">
        <v>519.40078311711841</v>
      </c>
      <c r="I73" t="str">
        <f t="shared" si="20"/>
        <v>DOWN</v>
      </c>
      <c r="J73">
        <v>530.41467422106541</v>
      </c>
      <c r="K73">
        <v>518.13648200557816</v>
      </c>
      <c r="L73" t="str">
        <f t="shared" si="21"/>
        <v>DOWN</v>
      </c>
      <c r="M73" t="str">
        <f t="shared" si="22"/>
        <v>DOWN</v>
      </c>
      <c r="N73">
        <v>14.289063663534618</v>
      </c>
      <c r="O73" t="str">
        <f t="shared" si="23"/>
        <v>DOWN</v>
      </c>
      <c r="P73" t="str">
        <f t="shared" si="24"/>
        <v>DOWN</v>
      </c>
      <c r="Q73">
        <f t="shared" si="25"/>
        <v>3.4499999999999886</v>
      </c>
      <c r="R73">
        <f t="shared" si="26"/>
        <v>18.599999999999966</v>
      </c>
      <c r="S73">
        <f t="shared" si="27"/>
        <v>0.18548387096774166</v>
      </c>
      <c r="T73" t="str">
        <f t="shared" si="28"/>
        <v>DOWN</v>
      </c>
      <c r="U73" t="str">
        <f t="shared" si="29"/>
        <v>DOWN</v>
      </c>
      <c r="V73">
        <v>523.31205792728929</v>
      </c>
      <c r="W73">
        <v>523.23192156533537</v>
      </c>
      <c r="X73">
        <f t="shared" si="30"/>
        <v>8.0136361953918822E-2</v>
      </c>
      <c r="Y73">
        <v>1.8301030073504951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502</v>
      </c>
      <c r="D74">
        <v>504.05</v>
      </c>
      <c r="E74">
        <v>485.1</v>
      </c>
      <c r="F74">
        <v>492.05</v>
      </c>
      <c r="G74">
        <f>_xll.TA_TYPPRICE(D74,E74,F74)</f>
        <v>493.73333333333335</v>
      </c>
      <c r="H74">
        <v>506.56705822522588</v>
      </c>
      <c r="I74" t="str">
        <f t="shared" si="20"/>
        <v>DOWN</v>
      </c>
      <c r="J74">
        <v>524.55585772749532</v>
      </c>
      <c r="K74">
        <v>510.79504155989412</v>
      </c>
      <c r="L74" t="str">
        <f t="shared" si="21"/>
        <v>DOWN</v>
      </c>
      <c r="M74" t="str">
        <f t="shared" si="22"/>
        <v>DOWN</v>
      </c>
      <c r="N74">
        <v>7.5420211497644676</v>
      </c>
      <c r="O74" t="str">
        <f t="shared" si="23"/>
        <v>DOWN</v>
      </c>
      <c r="P74" t="str">
        <f t="shared" si="24"/>
        <v>DOWN</v>
      </c>
      <c r="Q74">
        <f t="shared" si="25"/>
        <v>6.9499999999999886</v>
      </c>
      <c r="R74">
        <f t="shared" si="26"/>
        <v>18.949999999999989</v>
      </c>
      <c r="S74">
        <f t="shared" si="27"/>
        <v>0.36675461741424764</v>
      </c>
      <c r="T74" t="str">
        <f t="shared" si="28"/>
        <v>No Indication</v>
      </c>
      <c r="U74" t="str">
        <f t="shared" si="29"/>
        <v>No T+M+I</v>
      </c>
      <c r="V74">
        <v>518.50251055386013</v>
      </c>
      <c r="W74">
        <v>520.92214959753278</v>
      </c>
      <c r="X74">
        <f t="shared" si="30"/>
        <v>-2.419639043672646</v>
      </c>
      <c r="Y74">
        <v>0.98015459714586695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500</v>
      </c>
      <c r="D75">
        <v>512.5</v>
      </c>
      <c r="E75">
        <v>488.35</v>
      </c>
      <c r="F75">
        <v>490.95</v>
      </c>
      <c r="G75">
        <f>_xll.TA_TYPPRICE(D75,E75,F75)</f>
        <v>497.26666666666665</v>
      </c>
      <c r="H75">
        <v>501.91686244594626</v>
      </c>
      <c r="I75" t="str">
        <f t="shared" si="20"/>
        <v>DOWN</v>
      </c>
      <c r="J75">
        <v>521.87677823249635</v>
      </c>
      <c r="K75">
        <v>505.80725454658432</v>
      </c>
      <c r="L75" t="str">
        <f t="shared" si="21"/>
        <v>DOWN</v>
      </c>
      <c r="M75" t="str">
        <f t="shared" si="22"/>
        <v>DOWN</v>
      </c>
      <c r="N75">
        <v>7.2637898761601507</v>
      </c>
      <c r="O75" t="str">
        <f t="shared" si="23"/>
        <v>DOWN</v>
      </c>
      <c r="P75" t="str">
        <f t="shared" si="24"/>
        <v>DOWN</v>
      </c>
      <c r="Q75">
        <f t="shared" si="25"/>
        <v>2.5999999999999659</v>
      </c>
      <c r="R75">
        <f t="shared" si="26"/>
        <v>24.149999999999977</v>
      </c>
      <c r="S75">
        <f t="shared" si="27"/>
        <v>0.10766045548654113</v>
      </c>
      <c r="T75" t="str">
        <f t="shared" si="28"/>
        <v>DOWN</v>
      </c>
      <c r="U75" t="str">
        <f t="shared" si="29"/>
        <v>DOWN</v>
      </c>
      <c r="V75">
        <v>514.26366277634315</v>
      </c>
      <c r="W75">
        <v>518.70199036808594</v>
      </c>
      <c r="X75">
        <f t="shared" si="30"/>
        <v>-4.4383275917427909</v>
      </c>
      <c r="Y75">
        <v>-0.10354184063186467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509.75</v>
      </c>
      <c r="AE75">
        <f t="shared" si="36"/>
        <v>503.25</v>
      </c>
      <c r="AF75">
        <f t="shared" si="37"/>
        <v>500.45000000000005</v>
      </c>
      <c r="AG75">
        <f t="shared" si="38"/>
        <v>497.6</v>
      </c>
    </row>
    <row r="76" spans="1:33" x14ac:dyDescent="0.25">
      <c r="A76" t="s">
        <v>5</v>
      </c>
      <c r="B76" s="1">
        <v>42963</v>
      </c>
      <c r="C76">
        <v>499</v>
      </c>
      <c r="D76">
        <v>509</v>
      </c>
      <c r="E76">
        <v>495</v>
      </c>
      <c r="F76">
        <v>499.5</v>
      </c>
      <c r="G76">
        <f>_xll.TA_TYPPRICE(D76,E76,F76)</f>
        <v>501.16666666666669</v>
      </c>
      <c r="H76">
        <v>501.54176455630648</v>
      </c>
      <c r="I76" t="str">
        <f t="shared" si="20"/>
        <v>DOWN</v>
      </c>
      <c r="J76">
        <v>519.01527195860831</v>
      </c>
      <c r="K76">
        <v>503.40564242512113</v>
      </c>
      <c r="L76" t="str">
        <f t="shared" si="21"/>
        <v>DOWN</v>
      </c>
      <c r="M76" t="str">
        <f t="shared" si="22"/>
        <v>DOWN</v>
      </c>
      <c r="N76">
        <v>31.732689269339176</v>
      </c>
      <c r="O76" t="str">
        <f t="shared" si="23"/>
        <v>DOWN</v>
      </c>
      <c r="P76" t="str">
        <f t="shared" si="24"/>
        <v>DOWN</v>
      </c>
      <c r="Q76">
        <f t="shared" si="25"/>
        <v>4.5</v>
      </c>
      <c r="R76">
        <f t="shared" si="26"/>
        <v>14</v>
      </c>
      <c r="S76">
        <f t="shared" si="27"/>
        <v>0.32142857142857145</v>
      </c>
      <c r="T76" t="str">
        <f t="shared" si="28"/>
        <v>No Indication</v>
      </c>
      <c r="U76" t="str">
        <f t="shared" si="29"/>
        <v>No T+M+I</v>
      </c>
      <c r="V76">
        <v>511.99233004152114</v>
      </c>
      <c r="W76">
        <v>517.27962071119066</v>
      </c>
      <c r="X76">
        <f t="shared" si="30"/>
        <v>-5.2872906696695168</v>
      </c>
      <c r="Y76">
        <v>-1.1402916064393951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500</v>
      </c>
      <c r="D77">
        <v>512.5</v>
      </c>
      <c r="E77">
        <v>500</v>
      </c>
      <c r="F77">
        <v>506.7</v>
      </c>
      <c r="G77">
        <f>_xll.TA_TYPPRICE(D77,E77,F77)</f>
        <v>506.40000000000003</v>
      </c>
      <c r="H77">
        <v>503.97088227815323</v>
      </c>
      <c r="I77" t="str">
        <f t="shared" si="20"/>
        <v>UP</v>
      </c>
      <c r="J77">
        <v>517.56743374558425</v>
      </c>
      <c r="K77">
        <v>502.64883299731645</v>
      </c>
      <c r="L77" t="str">
        <f t="shared" si="21"/>
        <v>No Confirmation</v>
      </c>
      <c r="M77" t="str">
        <f t="shared" si="22"/>
        <v>No Trend</v>
      </c>
      <c r="N77">
        <v>46.571911082140709</v>
      </c>
      <c r="O77" t="str">
        <f t="shared" si="23"/>
        <v>No Momentum</v>
      </c>
      <c r="P77" t="str">
        <f t="shared" si="24"/>
        <v>No Trend + Momentum</v>
      </c>
      <c r="Q77">
        <f t="shared" si="25"/>
        <v>6.6999999999999886</v>
      </c>
      <c r="R77">
        <f t="shared" si="26"/>
        <v>12.5</v>
      </c>
      <c r="S77">
        <f t="shared" si="27"/>
        <v>0.53599999999999914</v>
      </c>
      <c r="T77" t="str">
        <f t="shared" si="28"/>
        <v>No Indication</v>
      </c>
      <c r="U77" t="str">
        <f t="shared" si="29"/>
        <v>No T+M+I</v>
      </c>
      <c r="V77">
        <v>511.17812541974865</v>
      </c>
      <c r="W77">
        <v>516.49594510295435</v>
      </c>
      <c r="X77">
        <f t="shared" si="30"/>
        <v>-5.3178196832056983</v>
      </c>
      <c r="Y77">
        <v>-1.9757972217926558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510</v>
      </c>
      <c r="D78">
        <v>512.5</v>
      </c>
      <c r="E78">
        <v>504</v>
      </c>
      <c r="F78">
        <v>510</v>
      </c>
      <c r="G78">
        <f>_xll.TA_TYPPRICE(D78,E78,F78)</f>
        <v>508.83333333333331</v>
      </c>
      <c r="H78">
        <v>506.4021078057433</v>
      </c>
      <c r="I78" t="str">
        <f t="shared" si="20"/>
        <v>UP</v>
      </c>
      <c r="J78">
        <v>516.44133735767662</v>
      </c>
      <c r="K78">
        <v>502.94909233124611</v>
      </c>
      <c r="L78" t="str">
        <f t="shared" si="21"/>
        <v>No Confirmation</v>
      </c>
      <c r="M78" t="str">
        <f t="shared" si="22"/>
        <v>No Trend</v>
      </c>
      <c r="N78">
        <v>52.48870758150376</v>
      </c>
      <c r="O78" t="str">
        <f t="shared" si="23"/>
        <v>No Momentum</v>
      </c>
      <c r="P78" t="str">
        <f t="shared" si="24"/>
        <v>No Trend + Momentum</v>
      </c>
      <c r="Q78">
        <f t="shared" si="25"/>
        <v>6</v>
      </c>
      <c r="R78">
        <f t="shared" si="26"/>
        <v>8.5</v>
      </c>
      <c r="S78">
        <f t="shared" si="27"/>
        <v>0.70588235294117652</v>
      </c>
      <c r="T78" t="str">
        <f t="shared" si="28"/>
        <v>No Indication</v>
      </c>
      <c r="U78" t="str">
        <f t="shared" si="29"/>
        <v>No T+M+I</v>
      </c>
      <c r="V78">
        <v>510.99687535517194</v>
      </c>
      <c r="W78">
        <v>516.01476398421698</v>
      </c>
      <c r="X78">
        <f t="shared" si="30"/>
        <v>-5.0178886290450464</v>
      </c>
      <c r="Y78">
        <v>-2.5842155032431338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510</v>
      </c>
      <c r="D79">
        <v>515.20000000000005</v>
      </c>
      <c r="E79">
        <v>502.8</v>
      </c>
      <c r="F79">
        <v>507.9</v>
      </c>
      <c r="G79">
        <f>_xll.TA_TYPPRICE(D79,E79,F79)</f>
        <v>508.63333333333338</v>
      </c>
      <c r="H79">
        <v>507.51772056953837</v>
      </c>
      <c r="I79" t="str">
        <f t="shared" si="20"/>
        <v>UP</v>
      </c>
      <c r="J79">
        <v>516.16548461152627</v>
      </c>
      <c r="K79">
        <v>502.91596070208033</v>
      </c>
      <c r="L79" t="str">
        <f t="shared" si="21"/>
        <v>No Confirmation</v>
      </c>
      <c r="M79" t="str">
        <f t="shared" si="22"/>
        <v>No Trend</v>
      </c>
      <c r="N79">
        <v>48.239255315694976</v>
      </c>
      <c r="O79" t="str">
        <f t="shared" si="23"/>
        <v>No Momentum</v>
      </c>
      <c r="P79" t="str">
        <f t="shared" si="24"/>
        <v>No Trend + Momentum</v>
      </c>
      <c r="Q79">
        <f t="shared" si="25"/>
        <v>5.0999999999999659</v>
      </c>
      <c r="R79">
        <f t="shared" si="26"/>
        <v>12.400000000000034</v>
      </c>
      <c r="S79">
        <f t="shared" si="27"/>
        <v>0.4112903225806413</v>
      </c>
      <c r="T79" t="str">
        <f t="shared" si="28"/>
        <v>No Indication</v>
      </c>
      <c r="U79" t="str">
        <f t="shared" si="29"/>
        <v>No T+M+I</v>
      </c>
      <c r="V79">
        <v>510.52043299283781</v>
      </c>
      <c r="W79">
        <v>515.41367035575649</v>
      </c>
      <c r="X79">
        <f t="shared" si="30"/>
        <v>-4.8932373629186827</v>
      </c>
      <c r="Y79">
        <v>-3.0460198751782435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505.85</v>
      </c>
      <c r="D80">
        <v>518.79999999999995</v>
      </c>
      <c r="E80">
        <v>505.6</v>
      </c>
      <c r="F80">
        <v>515.04999999999995</v>
      </c>
      <c r="G80">
        <f>_xll.TA_TYPPRICE(D80,E80,F80)</f>
        <v>513.15</v>
      </c>
      <c r="H80">
        <v>510.33386028476917</v>
      </c>
      <c r="I80" t="str">
        <f t="shared" si="20"/>
        <v>UP</v>
      </c>
      <c r="J80">
        <v>516.75093247563154</v>
      </c>
      <c r="K80">
        <v>503.51241387939581</v>
      </c>
      <c r="L80" t="str">
        <f t="shared" si="21"/>
        <v>No Confirmation</v>
      </c>
      <c r="M80" t="str">
        <f t="shared" si="22"/>
        <v>No Trend</v>
      </c>
      <c r="N80">
        <v>61.503558096990993</v>
      </c>
      <c r="O80" t="str">
        <f t="shared" si="23"/>
        <v>UP</v>
      </c>
      <c r="P80" t="str">
        <f t="shared" si="24"/>
        <v>No Trend + Momentum</v>
      </c>
      <c r="Q80">
        <f t="shared" si="25"/>
        <v>9.4499999999999318</v>
      </c>
      <c r="R80">
        <f t="shared" si="26"/>
        <v>13.199999999999932</v>
      </c>
      <c r="S80">
        <f t="shared" si="27"/>
        <v>0.7159090909090895</v>
      </c>
      <c r="T80" t="str">
        <f t="shared" si="28"/>
        <v>No Indication</v>
      </c>
      <c r="U80" t="str">
        <f t="shared" si="29"/>
        <v>No T+M+I</v>
      </c>
      <c r="V80">
        <v>511.21728945547812</v>
      </c>
      <c r="W80">
        <v>515.38673181088564</v>
      </c>
      <c r="X80">
        <f t="shared" si="30"/>
        <v>-4.1694423554075115</v>
      </c>
      <c r="Y80">
        <v>-3.2707043712240971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509</v>
      </c>
      <c r="D81">
        <v>522.4</v>
      </c>
      <c r="E81">
        <v>509</v>
      </c>
      <c r="F81">
        <v>519.29999999999995</v>
      </c>
      <c r="G81">
        <f>_xll.TA_TYPPRICE(D81,E81,F81)</f>
        <v>516.9</v>
      </c>
      <c r="H81">
        <v>513.6169301423846</v>
      </c>
      <c r="I81" t="str">
        <f t="shared" si="20"/>
        <v>UP</v>
      </c>
      <c r="J81">
        <v>518.00628081438003</v>
      </c>
      <c r="K81">
        <v>504.73187746175228</v>
      </c>
      <c r="L81" t="str">
        <f t="shared" si="21"/>
        <v>UP</v>
      </c>
      <c r="M81" t="str">
        <f t="shared" si="22"/>
        <v>UP</v>
      </c>
      <c r="N81">
        <v>67.661036632402755</v>
      </c>
      <c r="O81" t="str">
        <f t="shared" si="23"/>
        <v>UP</v>
      </c>
      <c r="P81" t="str">
        <f t="shared" si="24"/>
        <v>UP</v>
      </c>
      <c r="Q81">
        <f t="shared" si="25"/>
        <v>10.299999999999955</v>
      </c>
      <c r="R81">
        <f t="shared" si="26"/>
        <v>13.399999999999977</v>
      </c>
      <c r="S81">
        <f t="shared" si="27"/>
        <v>0.76865671641790834</v>
      </c>
      <c r="T81" t="str">
        <f t="shared" si="28"/>
        <v>No Indication</v>
      </c>
      <c r="U81" t="str">
        <f t="shared" si="29"/>
        <v>No T+M+I</v>
      </c>
      <c r="V81">
        <v>512.46078338540451</v>
      </c>
      <c r="W81">
        <v>515.67660352859775</v>
      </c>
      <c r="X81">
        <f t="shared" si="30"/>
        <v>-3.2158201431932412</v>
      </c>
      <c r="Y81">
        <v>-3.2597275256179259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526</v>
      </c>
      <c r="D82">
        <v>533</v>
      </c>
      <c r="E82">
        <v>519.4</v>
      </c>
      <c r="F82">
        <v>531.5</v>
      </c>
      <c r="G82">
        <f>_xll.TA_TYPPRICE(D82,E82,F82)</f>
        <v>527.9666666666667</v>
      </c>
      <c r="H82">
        <v>520.79179840452571</v>
      </c>
      <c r="I82" t="str">
        <f t="shared" si="20"/>
        <v>UP</v>
      </c>
      <c r="J82">
        <v>521.33821841118447</v>
      </c>
      <c r="K82">
        <v>507.99146024802957</v>
      </c>
      <c r="L82" t="str">
        <f t="shared" si="21"/>
        <v>UP</v>
      </c>
      <c r="M82" t="str">
        <f t="shared" si="22"/>
        <v>UP</v>
      </c>
      <c r="N82">
        <v>79.453440411079939</v>
      </c>
      <c r="O82" t="str">
        <f t="shared" si="23"/>
        <v>UP</v>
      </c>
      <c r="P82" t="str">
        <f t="shared" si="24"/>
        <v>UP</v>
      </c>
      <c r="Q82">
        <f t="shared" si="25"/>
        <v>12.100000000000023</v>
      </c>
      <c r="R82">
        <f t="shared" si="26"/>
        <v>13.600000000000023</v>
      </c>
      <c r="S82">
        <f t="shared" si="27"/>
        <v>0.88970588235294135</v>
      </c>
      <c r="T82" t="str">
        <f t="shared" si="28"/>
        <v>UP</v>
      </c>
      <c r="U82" t="str">
        <f t="shared" si="29"/>
        <v>UP</v>
      </c>
      <c r="V82">
        <v>515.38989363380381</v>
      </c>
      <c r="W82">
        <v>516.8487069709239</v>
      </c>
      <c r="X82">
        <f t="shared" si="30"/>
        <v>-1.4588133371200911</v>
      </c>
      <c r="Y82">
        <v>-2.8995446879183588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530.25</v>
      </c>
      <c r="D83">
        <v>538.4</v>
      </c>
      <c r="E83">
        <v>524.45000000000005</v>
      </c>
      <c r="F83">
        <v>534</v>
      </c>
      <c r="G83">
        <f>_xll.TA_TYPPRICE(D83,E83,F83)</f>
        <v>532.2833333333333</v>
      </c>
      <c r="H83">
        <v>526.53756586892951</v>
      </c>
      <c r="I83" t="str">
        <f t="shared" si="20"/>
        <v>UP</v>
      </c>
      <c r="J83">
        <v>525.12972543092121</v>
      </c>
      <c r="K83">
        <v>511.64891352624522</v>
      </c>
      <c r="L83" t="str">
        <f t="shared" si="21"/>
        <v>UP</v>
      </c>
      <c r="M83" t="str">
        <f t="shared" si="22"/>
        <v>UP</v>
      </c>
      <c r="N83">
        <v>81.20863313271829</v>
      </c>
      <c r="O83" t="str">
        <f t="shared" si="23"/>
        <v>UP</v>
      </c>
      <c r="P83" t="str">
        <f t="shared" si="24"/>
        <v>UP</v>
      </c>
      <c r="Q83">
        <f t="shared" si="25"/>
        <v>9.5499999999999545</v>
      </c>
      <c r="R83">
        <f t="shared" si="26"/>
        <v>13.949999999999932</v>
      </c>
      <c r="S83">
        <f t="shared" si="27"/>
        <v>0.68458781362007182</v>
      </c>
      <c r="T83" t="str">
        <f t="shared" si="28"/>
        <v>No Indication</v>
      </c>
      <c r="U83" t="str">
        <f t="shared" si="29"/>
        <v>No T+M+I</v>
      </c>
      <c r="V83">
        <v>518.25298692091087</v>
      </c>
      <c r="W83">
        <v>518.1191731212258</v>
      </c>
      <c r="X83">
        <f t="shared" si="30"/>
        <v>0.1338137996850719</v>
      </c>
      <c r="Y83">
        <v>-2.2928729903976728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528</v>
      </c>
      <c r="D84">
        <v>533</v>
      </c>
      <c r="E84">
        <v>526.20000000000005</v>
      </c>
      <c r="F84">
        <v>528.95000000000005</v>
      </c>
      <c r="G84">
        <f>_xll.TA_TYPPRICE(D84,E84,F84)</f>
        <v>529.38333333333333</v>
      </c>
      <c r="H84">
        <v>527.96044960113136</v>
      </c>
      <c r="I84" t="str">
        <f t="shared" si="20"/>
        <v>UP</v>
      </c>
      <c r="J84">
        <v>526.87867533516089</v>
      </c>
      <c r="K84">
        <v>514.88248829819076</v>
      </c>
      <c r="L84" t="str">
        <f t="shared" si="21"/>
        <v>UP</v>
      </c>
      <c r="M84" t="str">
        <f t="shared" si="22"/>
        <v>UP</v>
      </c>
      <c r="N84">
        <v>66.79997929803298</v>
      </c>
      <c r="O84" t="str">
        <f t="shared" si="23"/>
        <v>UP</v>
      </c>
      <c r="P84" t="str">
        <f t="shared" si="24"/>
        <v>UP</v>
      </c>
      <c r="Q84">
        <f t="shared" si="25"/>
        <v>2.75</v>
      </c>
      <c r="R84">
        <f t="shared" si="26"/>
        <v>6.7999999999999545</v>
      </c>
      <c r="S84">
        <f t="shared" si="27"/>
        <v>0.40441176470588508</v>
      </c>
      <c r="T84" t="str">
        <f t="shared" si="28"/>
        <v>No Indication</v>
      </c>
      <c r="U84" t="str">
        <f t="shared" si="29"/>
        <v>No T+M+I</v>
      </c>
      <c r="V84">
        <v>519.89868124077077</v>
      </c>
      <c r="W84">
        <v>518.92145659372761</v>
      </c>
      <c r="X84">
        <f t="shared" si="30"/>
        <v>0.97722464704315826</v>
      </c>
      <c r="Y84">
        <v>-1.6388534629095064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528.35</v>
      </c>
      <c r="D85">
        <v>530.95000000000005</v>
      </c>
      <c r="E85">
        <v>525.70000000000005</v>
      </c>
      <c r="F85">
        <v>530.65</v>
      </c>
      <c r="G85">
        <f>_xll.TA_TYPPRICE(D85,E85,F85)</f>
        <v>529.1</v>
      </c>
      <c r="H85">
        <v>528.53022480056575</v>
      </c>
      <c r="I85" t="str">
        <f t="shared" si="20"/>
        <v>UP</v>
      </c>
      <c r="J85">
        <v>527.78341414956958</v>
      </c>
      <c r="K85">
        <v>517.28637978748168</v>
      </c>
      <c r="L85" t="str">
        <f t="shared" si="21"/>
        <v>UP</v>
      </c>
      <c r="M85" t="str">
        <f t="shared" si="22"/>
        <v>UP</v>
      </c>
      <c r="N85">
        <v>69.106492684092373</v>
      </c>
      <c r="O85" t="str">
        <f t="shared" si="23"/>
        <v>UP</v>
      </c>
      <c r="P85" t="str">
        <f t="shared" si="24"/>
        <v>UP</v>
      </c>
      <c r="Q85">
        <f t="shared" si="25"/>
        <v>4.9499999999999318</v>
      </c>
      <c r="R85">
        <f t="shared" si="26"/>
        <v>5.25</v>
      </c>
      <c r="S85">
        <f t="shared" si="27"/>
        <v>0.94285714285712985</v>
      </c>
      <c r="T85" t="str">
        <f t="shared" si="28"/>
        <v>UP</v>
      </c>
      <c r="U85" t="str">
        <f t="shared" si="29"/>
        <v>UP</v>
      </c>
      <c r="V85">
        <v>521.55273028065221</v>
      </c>
      <c r="W85">
        <v>519.79023758678477</v>
      </c>
      <c r="X85">
        <f t="shared" si="30"/>
        <v>1.7624926938674434</v>
      </c>
      <c r="Y85">
        <v>-0.95858423155411643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526.30000000000007</v>
      </c>
      <c r="AE85">
        <f t="shared" si="36"/>
        <v>527.70000000000005</v>
      </c>
      <c r="AF85">
        <f t="shared" si="37"/>
        <v>528.35</v>
      </c>
      <c r="AG85">
        <f t="shared" si="38"/>
        <v>528.95000000000005</v>
      </c>
    </row>
    <row r="86" spans="1:33" x14ac:dyDescent="0.25">
      <c r="A86" t="s">
        <v>5</v>
      </c>
      <c r="B86" s="1">
        <v>42978</v>
      </c>
      <c r="C86">
        <v>528.54999999999995</v>
      </c>
      <c r="D86">
        <v>533.70000000000005</v>
      </c>
      <c r="E86">
        <v>521.6</v>
      </c>
      <c r="F86">
        <v>533.70000000000005</v>
      </c>
      <c r="G86">
        <f>_xll.TA_TYPPRICE(D86,E86,F86)</f>
        <v>529.66666666666674</v>
      </c>
      <c r="H86">
        <v>529.09844573361624</v>
      </c>
      <c r="I86" t="str">
        <f t="shared" si="20"/>
        <v>UP</v>
      </c>
      <c r="J86">
        <v>529.09821100522083</v>
      </c>
      <c r="K86">
        <v>518.24496205693015</v>
      </c>
      <c r="L86" t="str">
        <f t="shared" si="21"/>
        <v>UP</v>
      </c>
      <c r="M86" t="str">
        <f t="shared" si="22"/>
        <v>UP</v>
      </c>
      <c r="N86">
        <v>73.27098039976363</v>
      </c>
      <c r="O86" t="str">
        <f t="shared" si="23"/>
        <v>UP</v>
      </c>
      <c r="P86" t="str">
        <f t="shared" si="24"/>
        <v>UP</v>
      </c>
      <c r="Q86">
        <f t="shared" si="25"/>
        <v>12.100000000000023</v>
      </c>
      <c r="R86">
        <f t="shared" si="26"/>
        <v>12.100000000000023</v>
      </c>
      <c r="S86">
        <f t="shared" si="27"/>
        <v>1</v>
      </c>
      <c r="T86" t="str">
        <f t="shared" si="28"/>
        <v>UP</v>
      </c>
      <c r="U86" t="str">
        <f t="shared" si="29"/>
        <v>UP</v>
      </c>
      <c r="V86">
        <v>523.42154100670575</v>
      </c>
      <c r="W86">
        <v>520.82059035813404</v>
      </c>
      <c r="X86">
        <f t="shared" si="30"/>
        <v>2.6009506485717111</v>
      </c>
      <c r="Y86">
        <v>-0.24667725552895092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523</v>
      </c>
      <c r="AE86">
        <f t="shared" si="36"/>
        <v>526.20000000000005</v>
      </c>
      <c r="AF86">
        <f t="shared" si="37"/>
        <v>527.65</v>
      </c>
      <c r="AG86">
        <f t="shared" si="38"/>
        <v>529.1</v>
      </c>
    </row>
    <row r="87" spans="1:33" x14ac:dyDescent="0.25">
      <c r="A87" t="s">
        <v>5</v>
      </c>
      <c r="B87" s="1">
        <v>42979</v>
      </c>
      <c r="C87">
        <v>530</v>
      </c>
      <c r="D87">
        <v>535.9</v>
      </c>
      <c r="E87">
        <v>528.6</v>
      </c>
      <c r="F87">
        <v>532.20000000000005</v>
      </c>
      <c r="G87">
        <f>_xll.TA_TYPPRICE(D87,E87,F87)</f>
        <v>532.23333333333335</v>
      </c>
      <c r="H87">
        <v>530.6658895334748</v>
      </c>
      <c r="I87" t="str">
        <f t="shared" si="20"/>
        <v>UP</v>
      </c>
      <c r="J87">
        <v>530.60971967072726</v>
      </c>
      <c r="K87">
        <v>520.54608159983457</v>
      </c>
      <c r="L87" t="str">
        <f t="shared" si="21"/>
        <v>UP</v>
      </c>
      <c r="M87" t="str">
        <f t="shared" si="22"/>
        <v>UP</v>
      </c>
      <c r="N87">
        <v>67.663708703966023</v>
      </c>
      <c r="O87" t="str">
        <f t="shared" si="23"/>
        <v>UP</v>
      </c>
      <c r="P87" t="str">
        <f t="shared" si="24"/>
        <v>UP</v>
      </c>
      <c r="Q87">
        <f t="shared" si="25"/>
        <v>3.6000000000000227</v>
      </c>
      <c r="R87">
        <f t="shared" si="26"/>
        <v>7.2999999999999545</v>
      </c>
      <c r="S87">
        <f t="shared" si="27"/>
        <v>0.49315068493151304</v>
      </c>
      <c r="T87" t="str">
        <f t="shared" si="28"/>
        <v>No Indication</v>
      </c>
      <c r="U87" t="str">
        <f t="shared" si="29"/>
        <v>No T+M+I</v>
      </c>
      <c r="V87">
        <v>524.77207315952023</v>
      </c>
      <c r="W87">
        <v>521.66350959086481</v>
      </c>
      <c r="X87">
        <f t="shared" si="30"/>
        <v>3.1085635686554269</v>
      </c>
      <c r="Y87">
        <v>0.42437090930792465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531.1</v>
      </c>
      <c r="D88">
        <v>533.25</v>
      </c>
      <c r="E88">
        <v>528.04999999999995</v>
      </c>
      <c r="F88">
        <v>530.54999999999995</v>
      </c>
      <c r="G88">
        <f>_xll.TA_TYPPRICE(D88,E88,F88)</f>
        <v>530.61666666666667</v>
      </c>
      <c r="H88">
        <v>530.64127810007074</v>
      </c>
      <c r="I88" t="str">
        <f t="shared" si="20"/>
        <v>DOWN</v>
      </c>
      <c r="J88">
        <v>531.19644863278791</v>
      </c>
      <c r="K88">
        <v>522.21361902209355</v>
      </c>
      <c r="L88" t="str">
        <f t="shared" si="21"/>
        <v>No Confirmation</v>
      </c>
      <c r="M88" t="str">
        <f t="shared" si="22"/>
        <v>No Trend</v>
      </c>
      <c r="N88">
        <v>61.221614465257105</v>
      </c>
      <c r="O88" t="str">
        <f t="shared" si="23"/>
        <v>UP</v>
      </c>
      <c r="P88" t="str">
        <f t="shared" si="24"/>
        <v>No Trend + Momentum</v>
      </c>
      <c r="Q88">
        <f t="shared" si="25"/>
        <v>2.5</v>
      </c>
      <c r="R88">
        <f t="shared" si="26"/>
        <v>5.2000000000000455</v>
      </c>
      <c r="S88">
        <f t="shared" si="27"/>
        <v>0.48076923076922656</v>
      </c>
      <c r="T88" t="str">
        <f t="shared" si="28"/>
        <v>No Indication</v>
      </c>
      <c r="U88" t="str">
        <f t="shared" si="29"/>
        <v>No T+M+I</v>
      </c>
      <c r="V88">
        <v>525.66098498113251</v>
      </c>
      <c r="W88">
        <v>522.32176813968965</v>
      </c>
      <c r="X88">
        <f t="shared" si="30"/>
        <v>3.3392168414428625</v>
      </c>
      <c r="Y88">
        <v>1.0073400957349121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535.9</v>
      </c>
      <c r="D89">
        <v>535.9</v>
      </c>
      <c r="E89">
        <v>527.6</v>
      </c>
      <c r="F89">
        <v>527.70000000000005</v>
      </c>
      <c r="G89">
        <f>_xll.TA_TYPPRICE(D89,E89,F89)</f>
        <v>530.4</v>
      </c>
      <c r="H89">
        <v>530.52063905003536</v>
      </c>
      <c r="I89" t="str">
        <f t="shared" si="20"/>
        <v>DOWN</v>
      </c>
      <c r="J89">
        <v>532.24168226994618</v>
      </c>
      <c r="K89">
        <v>523.41059257273946</v>
      </c>
      <c r="L89" t="str">
        <f t="shared" si="21"/>
        <v>No Confirmation</v>
      </c>
      <c r="M89" t="str">
        <f t="shared" si="22"/>
        <v>No Trend</v>
      </c>
      <c r="N89">
        <v>50.782647107642312</v>
      </c>
      <c r="O89" t="str">
        <f t="shared" si="23"/>
        <v>No Momentum</v>
      </c>
      <c r="P89" t="str">
        <f t="shared" si="24"/>
        <v>No Trend + Momentum</v>
      </c>
      <c r="Q89">
        <f t="shared" si="25"/>
        <v>0.10000000000002274</v>
      </c>
      <c r="R89">
        <f t="shared" si="26"/>
        <v>8.2999999999999545</v>
      </c>
      <c r="S89">
        <f t="shared" si="27"/>
        <v>1.2048192771087143E-2</v>
      </c>
      <c r="T89" t="str">
        <f t="shared" si="28"/>
        <v>DOWN</v>
      </c>
      <c r="U89" t="str">
        <f t="shared" si="29"/>
        <v>No T+M+I</v>
      </c>
      <c r="V89">
        <v>525.9746795994198</v>
      </c>
      <c r="W89">
        <v>522.7201556848978</v>
      </c>
      <c r="X89">
        <f t="shared" si="30"/>
        <v>3.2545239145219966</v>
      </c>
      <c r="Y89">
        <v>1.4567768594923289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527.6</v>
      </c>
      <c r="D90">
        <v>531.1</v>
      </c>
      <c r="E90">
        <v>526.54999999999995</v>
      </c>
      <c r="F90">
        <v>530</v>
      </c>
      <c r="G90">
        <f>_xll.TA_TYPPRICE(D90,E90,F90)</f>
        <v>529.2166666666667</v>
      </c>
      <c r="H90">
        <v>529.86865285835097</v>
      </c>
      <c r="I90" t="str">
        <f t="shared" si="20"/>
        <v>UP</v>
      </c>
      <c r="J90">
        <v>531.98797509884707</v>
      </c>
      <c r="K90">
        <v>524.10823866768624</v>
      </c>
      <c r="L90" t="str">
        <f t="shared" si="21"/>
        <v>No Confirmation</v>
      </c>
      <c r="M90" t="str">
        <f t="shared" si="22"/>
        <v>No Trend</v>
      </c>
      <c r="N90">
        <v>58.005917148355067</v>
      </c>
      <c r="O90" t="str">
        <f t="shared" si="23"/>
        <v>No Momentum</v>
      </c>
      <c r="P90" t="str">
        <f t="shared" si="24"/>
        <v>No Trend + Momentum</v>
      </c>
      <c r="Q90">
        <f t="shared" si="25"/>
        <v>3.4500000000000455</v>
      </c>
      <c r="R90">
        <f t="shared" si="26"/>
        <v>4.5500000000000682</v>
      </c>
      <c r="S90">
        <f t="shared" si="27"/>
        <v>0.75824175824175688</v>
      </c>
      <c r="T90" t="str">
        <f t="shared" si="28"/>
        <v>No Indication</v>
      </c>
      <c r="U90" t="str">
        <f t="shared" si="29"/>
        <v>No T+M+I</v>
      </c>
      <c r="V90">
        <v>526.59395966104751</v>
      </c>
      <c r="W90">
        <v>523.25940341194246</v>
      </c>
      <c r="X90">
        <f t="shared" si="30"/>
        <v>3.3345562491050487</v>
      </c>
      <c r="Y90">
        <v>1.8323327374148728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527.65</v>
      </c>
      <c r="D91">
        <v>531.95000000000005</v>
      </c>
      <c r="E91">
        <v>526.04999999999995</v>
      </c>
      <c r="F91">
        <v>530</v>
      </c>
      <c r="G91">
        <f>_xll.TA_TYPPRICE(D91,E91,F91)</f>
        <v>529.33333333333337</v>
      </c>
      <c r="H91">
        <v>529.60099309584211</v>
      </c>
      <c r="I91" t="str">
        <f t="shared" si="20"/>
        <v>UP</v>
      </c>
      <c r="J91">
        <v>531.97953618799215</v>
      </c>
      <c r="K91">
        <v>524.53974118597819</v>
      </c>
      <c r="L91" t="str">
        <f t="shared" si="21"/>
        <v>No Confirmation</v>
      </c>
      <c r="M91" t="str">
        <f t="shared" si="22"/>
        <v>No Trend</v>
      </c>
      <c r="N91">
        <v>58.005917148355067</v>
      </c>
      <c r="O91" t="str">
        <f t="shared" si="23"/>
        <v>No Momentum</v>
      </c>
      <c r="P91" t="str">
        <f t="shared" si="24"/>
        <v>No Trend + Momentum</v>
      </c>
      <c r="Q91">
        <f t="shared" si="25"/>
        <v>3.9500000000000455</v>
      </c>
      <c r="R91">
        <f t="shared" si="26"/>
        <v>5.9000000000000909</v>
      </c>
      <c r="S91">
        <f t="shared" si="27"/>
        <v>0.66949152542372625</v>
      </c>
      <c r="T91" t="str">
        <f t="shared" si="28"/>
        <v>No Indication</v>
      </c>
      <c r="U91" t="str">
        <f t="shared" si="29"/>
        <v>No T+M+I</v>
      </c>
      <c r="V91">
        <v>527.1179658670402</v>
      </c>
      <c r="W91">
        <v>523.75870686290966</v>
      </c>
      <c r="X91">
        <f t="shared" si="30"/>
        <v>3.3592590041305357</v>
      </c>
      <c r="Y91">
        <v>2.1377179907580053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530.4</v>
      </c>
      <c r="D92">
        <v>531</v>
      </c>
      <c r="E92">
        <v>527.4</v>
      </c>
      <c r="F92">
        <v>531</v>
      </c>
      <c r="G92">
        <f>_xll.TA_TYPPRICE(D92,E92,F92)</f>
        <v>529.80000000000007</v>
      </c>
      <c r="H92">
        <v>529.70049654792115</v>
      </c>
      <c r="I92" t="str">
        <f t="shared" si="20"/>
        <v>UP</v>
      </c>
      <c r="J92">
        <v>531.76186147954945</v>
      </c>
      <c r="K92">
        <v>525.17535425576079</v>
      </c>
      <c r="L92" t="str">
        <f t="shared" si="21"/>
        <v>No Confirmation</v>
      </c>
      <c r="M92" t="str">
        <f t="shared" si="22"/>
        <v>No Trend</v>
      </c>
      <c r="N92">
        <v>61.81324713908144</v>
      </c>
      <c r="O92" t="str">
        <f t="shared" si="23"/>
        <v>UP</v>
      </c>
      <c r="P92" t="str">
        <f t="shared" si="24"/>
        <v>No Trend + Momentum</v>
      </c>
      <c r="Q92">
        <f t="shared" si="25"/>
        <v>3.6000000000000227</v>
      </c>
      <c r="R92">
        <f t="shared" si="26"/>
        <v>3.6000000000000227</v>
      </c>
      <c r="S92">
        <f t="shared" si="27"/>
        <v>1</v>
      </c>
      <c r="T92" t="str">
        <f t="shared" si="28"/>
        <v>UP</v>
      </c>
      <c r="U92" t="str">
        <f t="shared" si="29"/>
        <v>No T+M+I</v>
      </c>
      <c r="V92">
        <v>527.7152018874956</v>
      </c>
      <c r="W92">
        <v>524.29509894713863</v>
      </c>
      <c r="X92">
        <f t="shared" si="30"/>
        <v>3.4201029403569692</v>
      </c>
      <c r="Y92">
        <v>2.3941949806777982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536.04999999999995</v>
      </c>
      <c r="D93">
        <v>539</v>
      </c>
      <c r="E93">
        <v>528</v>
      </c>
      <c r="F93">
        <v>531</v>
      </c>
      <c r="G93">
        <f>_xll.TA_TYPPRICE(D93,E93,F93)</f>
        <v>532.66666666666663</v>
      </c>
      <c r="H93">
        <v>531.18358160729395</v>
      </c>
      <c r="I93" t="str">
        <f t="shared" si="20"/>
        <v>DOWN</v>
      </c>
      <c r="J93">
        <v>533.37033670631627</v>
      </c>
      <c r="K93">
        <v>525.80305331003615</v>
      </c>
      <c r="L93" t="str">
        <f t="shared" si="21"/>
        <v>No Confirmation</v>
      </c>
      <c r="M93" t="str">
        <f t="shared" si="22"/>
        <v>No Trend</v>
      </c>
      <c r="N93">
        <v>61.81324713908144</v>
      </c>
      <c r="O93" t="str">
        <f t="shared" si="23"/>
        <v>UP</v>
      </c>
      <c r="P93" t="str">
        <f t="shared" si="24"/>
        <v>No Trend + Momentum</v>
      </c>
      <c r="Q93">
        <f t="shared" si="25"/>
        <v>3</v>
      </c>
      <c r="R93">
        <f t="shared" si="26"/>
        <v>11</v>
      </c>
      <c r="S93">
        <f t="shared" si="27"/>
        <v>0.27272727272727271</v>
      </c>
      <c r="T93" t="str">
        <f t="shared" si="28"/>
        <v>No Indication</v>
      </c>
      <c r="U93" t="str">
        <f t="shared" si="29"/>
        <v>No T+M+I</v>
      </c>
      <c r="V93">
        <v>528.22055544326554</v>
      </c>
      <c r="W93">
        <v>524.79175828438758</v>
      </c>
      <c r="X93">
        <f t="shared" si="30"/>
        <v>3.4287971588779556</v>
      </c>
      <c r="Y93">
        <v>2.6011154163178296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530.1</v>
      </c>
      <c r="D94">
        <v>535</v>
      </c>
      <c r="E94">
        <v>527.15</v>
      </c>
      <c r="F94">
        <v>530.29999999999995</v>
      </c>
      <c r="G94">
        <f>_xll.TA_TYPPRICE(D94,E94,F94)</f>
        <v>530.81666666666672</v>
      </c>
      <c r="H94">
        <v>531.00012413698028</v>
      </c>
      <c r="I94" t="str">
        <f t="shared" si="20"/>
        <v>DOWN</v>
      </c>
      <c r="J94">
        <v>533.7324841049126</v>
      </c>
      <c r="K94">
        <v>526.10237479669479</v>
      </c>
      <c r="L94" t="str">
        <f t="shared" si="21"/>
        <v>No Confirmation</v>
      </c>
      <c r="M94" t="str">
        <f t="shared" si="22"/>
        <v>No Trend</v>
      </c>
      <c r="N94">
        <v>56.236642342215546</v>
      </c>
      <c r="O94" t="str">
        <f t="shared" si="23"/>
        <v>No Momentum</v>
      </c>
      <c r="P94" t="str">
        <f t="shared" si="24"/>
        <v>No Trend + Momentum</v>
      </c>
      <c r="Q94">
        <f t="shared" si="25"/>
        <v>3.1499999999999773</v>
      </c>
      <c r="R94">
        <f t="shared" si="26"/>
        <v>7.8500000000000227</v>
      </c>
      <c r="S94">
        <f t="shared" si="27"/>
        <v>0.40127388535031439</v>
      </c>
      <c r="T94" t="str">
        <f t="shared" si="28"/>
        <v>No Indication</v>
      </c>
      <c r="U94" t="str">
        <f t="shared" si="29"/>
        <v>No T+M+I</v>
      </c>
      <c r="V94">
        <v>528.54046999045545</v>
      </c>
      <c r="W94">
        <v>525.19977618924781</v>
      </c>
      <c r="X94">
        <f t="shared" si="30"/>
        <v>3.3406938012076353</v>
      </c>
      <c r="Y94">
        <v>2.7490310932957907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524</v>
      </c>
      <c r="D95">
        <v>532</v>
      </c>
      <c r="E95">
        <v>523</v>
      </c>
      <c r="F95">
        <v>523.29999999999995</v>
      </c>
      <c r="G95">
        <f>_xll.TA_TYPPRICE(D95,E95,F95)</f>
        <v>526.1</v>
      </c>
      <c r="H95">
        <v>528.55006206849021</v>
      </c>
      <c r="I95" t="str">
        <f t="shared" si="20"/>
        <v>DOWN</v>
      </c>
      <c r="J95">
        <v>533.34748763715425</v>
      </c>
      <c r="K95">
        <v>525.41295817520711</v>
      </c>
      <c r="L95" t="str">
        <f t="shared" si="21"/>
        <v>DOWN</v>
      </c>
      <c r="M95" t="str">
        <f t="shared" si="22"/>
        <v>DOWN</v>
      </c>
      <c r="N95">
        <v>26.430566752309193</v>
      </c>
      <c r="O95" t="str">
        <f t="shared" si="23"/>
        <v>DOWN</v>
      </c>
      <c r="P95" t="str">
        <f t="shared" si="24"/>
        <v>DOWN</v>
      </c>
      <c r="Q95">
        <f t="shared" si="25"/>
        <v>0.29999999999995453</v>
      </c>
      <c r="R95">
        <f t="shared" si="26"/>
        <v>9</v>
      </c>
      <c r="S95">
        <f t="shared" si="27"/>
        <v>3.3333333333328281E-2</v>
      </c>
      <c r="T95" t="str">
        <f t="shared" si="28"/>
        <v>DOWN</v>
      </c>
      <c r="U95" t="str">
        <f t="shared" si="29"/>
        <v>DOWN</v>
      </c>
      <c r="V95">
        <v>527.73424383807765</v>
      </c>
      <c r="W95">
        <v>525.05905202708129</v>
      </c>
      <c r="X95">
        <f t="shared" si="30"/>
        <v>2.6751918109963526</v>
      </c>
      <c r="Y95">
        <v>2.7342632368359032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532</v>
      </c>
      <c r="D96">
        <v>536.5</v>
      </c>
      <c r="E96">
        <v>507</v>
      </c>
      <c r="F96">
        <v>512</v>
      </c>
      <c r="G96">
        <f>_xll.TA_TYPPRICE(D96,E96,F96)</f>
        <v>518.5</v>
      </c>
      <c r="H96">
        <v>523.5250310342451</v>
      </c>
      <c r="I96" t="str">
        <f t="shared" si="20"/>
        <v>DOWN</v>
      </c>
      <c r="J96">
        <v>534.04804594000882</v>
      </c>
      <c r="K96">
        <v>521.32118969182773</v>
      </c>
      <c r="L96" t="str">
        <f t="shared" si="21"/>
        <v>DOWN</v>
      </c>
      <c r="M96" t="str">
        <f t="shared" si="22"/>
        <v>DOWN</v>
      </c>
      <c r="N96">
        <v>12.771549963212378</v>
      </c>
      <c r="O96" t="str">
        <f t="shared" si="23"/>
        <v>DOWN</v>
      </c>
      <c r="P96" t="str">
        <f t="shared" si="24"/>
        <v>DOWN</v>
      </c>
      <c r="Q96">
        <f t="shared" si="25"/>
        <v>5</v>
      </c>
      <c r="R96">
        <f t="shared" si="26"/>
        <v>29.5</v>
      </c>
      <c r="S96">
        <f t="shared" si="27"/>
        <v>0.16949152542372881</v>
      </c>
      <c r="T96" t="str">
        <f t="shared" si="28"/>
        <v>DOWN</v>
      </c>
      <c r="U96" t="str">
        <f t="shared" si="29"/>
        <v>DOWN</v>
      </c>
      <c r="V96">
        <v>525.31359093991182</v>
      </c>
      <c r="W96">
        <v>524.09171483989007</v>
      </c>
      <c r="X96">
        <f t="shared" si="30"/>
        <v>1.2218761000217455</v>
      </c>
      <c r="Y96">
        <v>2.4317858094730718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510</v>
      </c>
      <c r="D97">
        <v>515.1</v>
      </c>
      <c r="E97">
        <v>496</v>
      </c>
      <c r="F97">
        <v>506.45</v>
      </c>
      <c r="G97">
        <f>_xll.TA_TYPPRICE(D97,E97,F97)</f>
        <v>505.84999999999997</v>
      </c>
      <c r="H97">
        <v>514.68751551712251</v>
      </c>
      <c r="I97" t="str">
        <f t="shared" si="20"/>
        <v>DOWN</v>
      </c>
      <c r="J97">
        <v>529.83736906445131</v>
      </c>
      <c r="K97">
        <v>515.69425864919936</v>
      </c>
      <c r="L97" t="str">
        <f t="shared" si="21"/>
        <v>DOWN</v>
      </c>
      <c r="M97" t="str">
        <f t="shared" si="22"/>
        <v>DOWN</v>
      </c>
      <c r="N97">
        <v>9.6954228881729154</v>
      </c>
      <c r="O97" t="str">
        <f t="shared" si="23"/>
        <v>DOWN</v>
      </c>
      <c r="P97" t="str">
        <f t="shared" si="24"/>
        <v>DOWN</v>
      </c>
      <c r="Q97">
        <f t="shared" si="25"/>
        <v>10.449999999999989</v>
      </c>
      <c r="R97">
        <f t="shared" si="26"/>
        <v>19.100000000000023</v>
      </c>
      <c r="S97">
        <f t="shared" si="27"/>
        <v>0.54712041884816631</v>
      </c>
      <c r="T97" t="str">
        <f t="shared" si="28"/>
        <v>No Indication</v>
      </c>
      <c r="U97" t="str">
        <f t="shared" si="29"/>
        <v>No T+M+I</v>
      </c>
      <c r="V97">
        <v>522.41150002607924</v>
      </c>
      <c r="W97">
        <v>522.78492114804635</v>
      </c>
      <c r="X97">
        <f t="shared" si="30"/>
        <v>-0.37342112196711241</v>
      </c>
      <c r="Y97">
        <v>1.8707444231850348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505</v>
      </c>
      <c r="D98">
        <v>511.9</v>
      </c>
      <c r="E98">
        <v>503.05</v>
      </c>
      <c r="F98">
        <v>505</v>
      </c>
      <c r="G98">
        <f>_xll.TA_TYPPRICE(D98,E98,F98)</f>
        <v>506.65000000000003</v>
      </c>
      <c r="H98">
        <v>510.66875775856124</v>
      </c>
      <c r="I98" t="str">
        <f t="shared" si="20"/>
        <v>DOWN</v>
      </c>
      <c r="J98">
        <v>525.8512870501288</v>
      </c>
      <c r="K98">
        <v>512.88442339382175</v>
      </c>
      <c r="L98" t="str">
        <f t="shared" si="21"/>
        <v>DOWN</v>
      </c>
      <c r="M98" t="str">
        <f t="shared" si="22"/>
        <v>DOWN</v>
      </c>
      <c r="N98">
        <v>8.9884081266646856</v>
      </c>
      <c r="O98" t="str">
        <f t="shared" si="23"/>
        <v>DOWN</v>
      </c>
      <c r="P98" t="str">
        <f t="shared" si="24"/>
        <v>DOWN</v>
      </c>
      <c r="Q98">
        <f t="shared" si="25"/>
        <v>1.9499999999999886</v>
      </c>
      <c r="R98">
        <f t="shared" si="26"/>
        <v>8.8499999999999659</v>
      </c>
      <c r="S98">
        <f t="shared" si="27"/>
        <v>0.22033898305084701</v>
      </c>
      <c r="T98" t="str">
        <f t="shared" si="28"/>
        <v>No Indication</v>
      </c>
      <c r="U98" t="str">
        <f t="shared" si="29"/>
        <v>No T+M+I</v>
      </c>
      <c r="V98">
        <v>519.73280771437476</v>
      </c>
      <c r="W98">
        <v>521.46751958152436</v>
      </c>
      <c r="X98">
        <f t="shared" si="30"/>
        <v>-1.7347118671495991</v>
      </c>
      <c r="Y98">
        <v>1.1496531651181079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505.7</v>
      </c>
      <c r="D99">
        <v>506</v>
      </c>
      <c r="E99">
        <v>497</v>
      </c>
      <c r="F99">
        <v>500</v>
      </c>
      <c r="G99">
        <f>_xll.TA_TYPPRICE(D99,E99,F99)</f>
        <v>501</v>
      </c>
      <c r="H99">
        <v>505.83437887928062</v>
      </c>
      <c r="I99" t="str">
        <f t="shared" si="20"/>
        <v>DOWN</v>
      </c>
      <c r="J99">
        <v>521.43988992787797</v>
      </c>
      <c r="K99">
        <v>509.35455152852802</v>
      </c>
      <c r="L99" t="str">
        <f t="shared" si="21"/>
        <v>DOWN</v>
      </c>
      <c r="M99" t="str">
        <f t="shared" si="22"/>
        <v>DOWN</v>
      </c>
      <c r="N99">
        <v>6.8388212863597291</v>
      </c>
      <c r="O99" t="str">
        <f t="shared" si="23"/>
        <v>DOWN</v>
      </c>
      <c r="P99" t="str">
        <f t="shared" si="24"/>
        <v>DOWN</v>
      </c>
      <c r="Q99">
        <f t="shared" si="25"/>
        <v>3</v>
      </c>
      <c r="R99">
        <f t="shared" si="26"/>
        <v>9</v>
      </c>
      <c r="S99">
        <f t="shared" si="27"/>
        <v>0.33333333333333331</v>
      </c>
      <c r="T99" t="str">
        <f t="shared" si="28"/>
        <v>No Indication</v>
      </c>
      <c r="U99" t="str">
        <f t="shared" si="29"/>
        <v>No T+M+I</v>
      </c>
      <c r="V99">
        <v>516.69699114293246</v>
      </c>
      <c r="W99">
        <v>519.87733294585587</v>
      </c>
      <c r="X99">
        <f t="shared" si="30"/>
        <v>-3.1803418029234081</v>
      </c>
      <c r="Y99">
        <v>0.28365417150980454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503.55</v>
      </c>
      <c r="D100">
        <v>504.9</v>
      </c>
      <c r="E100">
        <v>490</v>
      </c>
      <c r="F100">
        <v>493.95</v>
      </c>
      <c r="G100">
        <f>_xll.TA_TYPPRICE(D100,E100,F100)</f>
        <v>496.2833333333333</v>
      </c>
      <c r="H100">
        <v>501.05885610630696</v>
      </c>
      <c r="I100" t="str">
        <f t="shared" si="20"/>
        <v>DOWN</v>
      </c>
      <c r="J100">
        <v>517.76435883279396</v>
      </c>
      <c r="K100">
        <v>505.053540077744</v>
      </c>
      <c r="L100" t="str">
        <f t="shared" si="21"/>
        <v>DOWN</v>
      </c>
      <c r="M100" t="str">
        <f t="shared" si="22"/>
        <v>DOWN</v>
      </c>
      <c r="N100">
        <v>5.0222086032999709</v>
      </c>
      <c r="O100" t="str">
        <f t="shared" si="23"/>
        <v>DOWN</v>
      </c>
      <c r="P100" t="str">
        <f t="shared" si="24"/>
        <v>DOWN</v>
      </c>
      <c r="Q100">
        <f t="shared" si="25"/>
        <v>3.9499999999999886</v>
      </c>
      <c r="R100">
        <f t="shared" si="26"/>
        <v>14.899999999999977</v>
      </c>
      <c r="S100">
        <f t="shared" si="27"/>
        <v>0.26510067114093921</v>
      </c>
      <c r="T100" t="str">
        <f t="shared" si="28"/>
        <v>No Indication</v>
      </c>
      <c r="U100" t="str">
        <f t="shared" si="29"/>
        <v>No T+M+I</v>
      </c>
      <c r="V100">
        <v>513.19745404401976</v>
      </c>
      <c r="W100">
        <v>517.95678976468139</v>
      </c>
      <c r="X100">
        <f t="shared" si="30"/>
        <v>-4.7593357206616247</v>
      </c>
      <c r="Y100">
        <v>-0.72494380692448146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493.55</v>
      </c>
      <c r="D101">
        <v>505.65</v>
      </c>
      <c r="E101">
        <v>493.55</v>
      </c>
      <c r="F101">
        <v>500.55</v>
      </c>
      <c r="G101">
        <f>_xll.TA_TYPPRICE(D101,E101,F101)</f>
        <v>499.91666666666669</v>
      </c>
      <c r="H101">
        <v>500.4877613864868</v>
      </c>
      <c r="I101" t="str">
        <f t="shared" si="20"/>
        <v>UP</v>
      </c>
      <c r="J101">
        <v>515.07227909217306</v>
      </c>
      <c r="K101">
        <v>502.49719783824531</v>
      </c>
      <c r="L101" t="str">
        <f t="shared" si="21"/>
        <v>DOWN</v>
      </c>
      <c r="M101" t="str">
        <f t="shared" si="22"/>
        <v>No Trend</v>
      </c>
      <c r="N101">
        <v>30.277509744239211</v>
      </c>
      <c r="O101" t="str">
        <f t="shared" si="23"/>
        <v>DOWN</v>
      </c>
      <c r="P101" t="str">
        <f t="shared" si="24"/>
        <v>No Trend + Momentum</v>
      </c>
      <c r="Q101">
        <f t="shared" si="25"/>
        <v>7</v>
      </c>
      <c r="R101">
        <f t="shared" si="26"/>
        <v>12.099999999999966</v>
      </c>
      <c r="S101">
        <f t="shared" si="27"/>
        <v>0.5785123966942165</v>
      </c>
      <c r="T101" t="str">
        <f t="shared" si="28"/>
        <v>No Indication</v>
      </c>
      <c r="U101" t="str">
        <f t="shared" si="29"/>
        <v>No T+M+I</v>
      </c>
      <c r="V101">
        <v>511.25169188340135</v>
      </c>
      <c r="W101">
        <v>516.66739793026056</v>
      </c>
      <c r="X101">
        <f t="shared" si="30"/>
        <v>-5.4157060468592135</v>
      </c>
      <c r="Y101">
        <v>-1.6630962549114279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503.5</v>
      </c>
      <c r="D102">
        <v>515</v>
      </c>
      <c r="E102">
        <v>498.8</v>
      </c>
      <c r="F102">
        <v>512.5</v>
      </c>
      <c r="G102">
        <f>_xll.TA_TYPPRICE(D102,E102,F102)</f>
        <v>508.76666666666665</v>
      </c>
      <c r="H102">
        <v>504.62721402657672</v>
      </c>
      <c r="I102" t="str">
        <f t="shared" si="20"/>
        <v>UP</v>
      </c>
      <c r="J102">
        <v>515.05621707169018</v>
      </c>
      <c r="K102">
        <v>501.67559831863525</v>
      </c>
      <c r="L102" t="str">
        <f t="shared" si="21"/>
        <v>No Confirmation</v>
      </c>
      <c r="M102" t="str">
        <f t="shared" si="22"/>
        <v>No Trend</v>
      </c>
      <c r="N102">
        <v>56.47287469772526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13.699999999999989</v>
      </c>
      <c r="R102">
        <f t="shared" si="26"/>
        <v>16.199999999999989</v>
      </c>
      <c r="S102">
        <f t="shared" si="27"/>
        <v>0.84567901234567888</v>
      </c>
      <c r="T102" t="str">
        <f t="shared" si="28"/>
        <v>UP</v>
      </c>
      <c r="U102" t="str">
        <f t="shared" si="29"/>
        <v>No T+M+I</v>
      </c>
      <c r="V102">
        <v>511.44373928595496</v>
      </c>
      <c r="W102">
        <v>516.35870178727828</v>
      </c>
      <c r="X102">
        <f t="shared" si="30"/>
        <v>-4.9149625013233162</v>
      </c>
      <c r="Y102">
        <v>-2.3134695041938054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514.9</v>
      </c>
      <c r="D103">
        <v>521.85</v>
      </c>
      <c r="E103">
        <v>506.95</v>
      </c>
      <c r="F103">
        <v>508.55</v>
      </c>
      <c r="G103">
        <f>_xll.TA_TYPPRICE(D103,E103,F103)</f>
        <v>512.44999999999993</v>
      </c>
      <c r="H103">
        <v>508.53860701328836</v>
      </c>
      <c r="I103" t="str">
        <f t="shared" si="20"/>
        <v>UP</v>
      </c>
      <c r="J103">
        <v>516.56594661131464</v>
      </c>
      <c r="K103">
        <v>502.84768758116076</v>
      </c>
      <c r="L103" t="str">
        <f t="shared" si="21"/>
        <v>No Confirmation</v>
      </c>
      <c r="M103" t="str">
        <f t="shared" si="22"/>
        <v>No Trend</v>
      </c>
      <c r="N103">
        <v>48.884300699925895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1.6000000000000227</v>
      </c>
      <c r="R103">
        <f t="shared" si="26"/>
        <v>14.900000000000034</v>
      </c>
      <c r="S103">
        <f t="shared" si="27"/>
        <v>0.10738255033557174</v>
      </c>
      <c r="T103" t="str">
        <f t="shared" si="28"/>
        <v>DOWN</v>
      </c>
      <c r="U103" t="str">
        <f t="shared" si="29"/>
        <v>No T+M+I</v>
      </c>
      <c r="V103">
        <v>510.9985486265773</v>
      </c>
      <c r="W103">
        <v>515.78027943266511</v>
      </c>
      <c r="X103">
        <f t="shared" si="30"/>
        <v>-4.7817308060878077</v>
      </c>
      <c r="Y103">
        <v>-2.8071217645726056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509.8</v>
      </c>
      <c r="D104">
        <v>529</v>
      </c>
      <c r="E104">
        <v>509.75</v>
      </c>
      <c r="F104">
        <v>526</v>
      </c>
      <c r="G104">
        <f>_xll.TA_TYPPRICE(D104,E104,F104)</f>
        <v>521.58333333333337</v>
      </c>
      <c r="H104">
        <v>515.06097017331081</v>
      </c>
      <c r="I104" t="str">
        <f t="shared" si="20"/>
        <v>UP</v>
      </c>
      <c r="J104">
        <v>519.32906958657804</v>
      </c>
      <c r="K104">
        <v>504.38153478534724</v>
      </c>
      <c r="L104" t="str">
        <f t="shared" si="21"/>
        <v>UP</v>
      </c>
      <c r="M104" t="str">
        <f t="shared" si="22"/>
        <v>UP</v>
      </c>
      <c r="N104">
        <v>70.657600491214367</v>
      </c>
      <c r="O104" t="str">
        <f t="shared" si="23"/>
        <v>UP</v>
      </c>
      <c r="P104" t="str">
        <f t="shared" si="24"/>
        <v>UP</v>
      </c>
      <c r="Q104">
        <f t="shared" si="25"/>
        <v>16.25</v>
      </c>
      <c r="R104">
        <f t="shared" si="26"/>
        <v>19.25</v>
      </c>
      <c r="S104">
        <f t="shared" si="27"/>
        <v>0.8441558441558441</v>
      </c>
      <c r="T104" t="str">
        <f t="shared" si="28"/>
        <v>UP</v>
      </c>
      <c r="U104" t="str">
        <f t="shared" si="29"/>
        <v>UP</v>
      </c>
      <c r="V104">
        <v>513.30646422248844</v>
      </c>
      <c r="W104">
        <v>516.53729577098625</v>
      </c>
      <c r="X104">
        <f t="shared" si="30"/>
        <v>-3.2308315484978039</v>
      </c>
      <c r="Y104">
        <v>-2.8918637213576455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2017-07-05T05:29:52Z</dcterms:created>
  <dcterms:modified xsi:type="dcterms:W3CDTF">2017-09-26T15:48:49Z</dcterms:modified>
</cp:coreProperties>
</file>