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61" i="1"/>
  <c r="N6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1" i="1"/>
  <c r="N59" i="1"/>
  <c r="N63" i="1"/>
  <c r="N65" i="1"/>
  <c r="N69" i="1"/>
  <c r="N71" i="1"/>
  <c r="N73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61" i="1"/>
  <c r="K67" i="1"/>
  <c r="K77" i="1"/>
  <c r="K83" i="1"/>
  <c r="K9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3" i="1"/>
  <c r="K59" i="1"/>
  <c r="K63" i="1"/>
  <c r="K65" i="1"/>
  <c r="K69" i="1"/>
  <c r="K71" i="1"/>
  <c r="K73" i="1"/>
  <c r="K75" i="1"/>
  <c r="K79" i="1"/>
  <c r="K81" i="1"/>
  <c r="K85" i="1"/>
  <c r="K87" i="1"/>
  <c r="K89" i="1"/>
  <c r="K93" i="1"/>
  <c r="K95" i="1"/>
  <c r="K97" i="1"/>
  <c r="K99" i="1"/>
  <c r="K101" i="1"/>
  <c r="K103" i="1"/>
  <c r="J3" i="1"/>
  <c r="J5" i="1"/>
  <c r="J7" i="1"/>
  <c r="J9" i="1"/>
  <c r="J11" i="1"/>
  <c r="J13" i="1"/>
  <c r="J15" i="1"/>
  <c r="J17" i="1"/>
  <c r="J19" i="1"/>
  <c r="J21" i="1"/>
  <c r="J23" i="1"/>
  <c r="J27" i="1"/>
  <c r="J33" i="1"/>
  <c r="J41" i="1"/>
  <c r="J57" i="1"/>
  <c r="J73" i="1"/>
  <c r="J8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25" i="1"/>
  <c r="J29" i="1"/>
  <c r="J31" i="1"/>
  <c r="J35" i="1"/>
  <c r="J37" i="1"/>
  <c r="J39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9" i="1"/>
  <c r="J91" i="1"/>
  <c r="J93" i="1"/>
  <c r="J95" i="1"/>
  <c r="J97" i="1"/>
  <c r="J99" i="1"/>
  <c r="J101" i="1"/>
  <c r="J103" i="1"/>
  <c r="H2" i="1" a="1"/>
  <c r="G5" i="1"/>
  <c r="G55" i="1"/>
  <c r="G73" i="1"/>
  <c r="G81" i="1"/>
  <c r="G85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1" i="1"/>
  <c r="G75" i="1"/>
  <c r="G77" i="1"/>
  <c r="G79" i="1"/>
  <c r="G83" i="1"/>
  <c r="G87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37" i="1" l="1"/>
  <c r="AH19" i="1"/>
  <c r="AH29" i="1"/>
  <c r="AH28" i="1"/>
  <c r="AH3" i="1"/>
  <c r="AH4" i="1"/>
  <c r="AH23" i="1"/>
  <c r="AH40" i="1"/>
  <c r="AH32" i="1"/>
  <c r="AH24" i="1"/>
  <c r="AH8" i="1"/>
  <c r="AH25" i="1"/>
  <c r="AH41" i="1"/>
  <c r="AH17" i="1"/>
  <c r="AH9" i="1"/>
  <c r="AH50" i="1"/>
  <c r="AH42" i="1"/>
  <c r="AH34" i="1"/>
  <c r="AH26" i="1"/>
  <c r="AH10" i="1"/>
  <c r="AH46" i="1"/>
  <c r="AH30" i="1"/>
  <c r="AH14" i="1"/>
  <c r="AH20" i="1"/>
  <c r="AH47" i="1" l="1"/>
  <c r="AH39" i="1"/>
  <c r="AH7" i="1"/>
  <c r="AH36" i="1"/>
  <c r="AH12" i="1"/>
  <c r="AH5" i="1"/>
  <c r="AH31" i="1"/>
  <c r="AH21" i="1"/>
  <c r="AH11" i="1"/>
  <c r="AH53" i="1"/>
  <c r="AH6" i="1"/>
  <c r="AH22" i="1"/>
  <c r="AH38" i="1"/>
  <c r="AH54" i="1"/>
  <c r="AH49" i="1"/>
  <c r="AH52" i="1"/>
  <c r="AH44" i="1"/>
  <c r="AH51" i="1"/>
  <c r="AH43" i="1"/>
  <c r="AH33" i="1"/>
  <c r="AH13" i="1"/>
  <c r="AH56" i="1"/>
  <c r="AH48" i="1"/>
  <c r="AH16" i="1"/>
  <c r="AH15" i="1"/>
  <c r="AH55" i="1"/>
  <c r="AH45" i="1"/>
  <c r="AH35" i="1"/>
  <c r="AH27" i="1"/>
  <c r="AH18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<sst xmlns="http://schemas.openxmlformats.org/spreadsheetml/2006/main" count="137" uniqueCount="35">
  <si>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</si>
  <si>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</si>
  <si>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</si>
  <si>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</si>
  <si>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</si>
  <si>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DBCORP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</si>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</sst>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382</v>
      </c>
      <c r="D2">
        <v>382</v>
      </c>
      <c r="E2">
        <v>377</v>
      </c>
      <c r="F2">
        <v>378</v>
      </c>
      <c r="G2">
        <f>_xll.TA_TYPPRICE(D2,E2,F2)</f>
        <v>379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</v>
      </c>
      <c r="S2">
        <f>Q2/R2</f>
        <v>0.2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381.7</v>
      </c>
      <c r="D3">
        <v>381.7</v>
      </c>
      <c r="E3">
        <v>371</v>
      </c>
      <c r="F3">
        <v>372</v>
      </c>
      <c r="G3">
        <f>_xll.TA_TYPPRICE(D3,E3,F3)</f>
        <v>374.90000000000003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10.699999999999989</v>
      </c>
      <c r="S3">
        <f t="shared" ref="S3:S66" si="7">Q3/R3</f>
        <v>9.3457943925233739E-2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374.85</v>
      </c>
      <c r="D4">
        <v>375</v>
      </c>
      <c r="E4">
        <v>368.05</v>
      </c>
      <c r="F4">
        <v>368</v>
      </c>
      <c r="G4">
        <f>_xll.TA_TYPPRICE(D4,E4,F4)</f>
        <v>370.34999999999997</v>
      </c>
      <c r="H4">
        <v>374.75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-5.0000000000011369E-2</v>
      </c>
      <c r="R4">
        <f t="shared" si="6"/>
        <v>6.9499999999999886</v>
      </c>
      <c r="S4">
        <f t="shared" si="7"/>
        <v>-7.1942446043181943E-3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371.4</v>
      </c>
      <c r="D5">
        <v>401.95</v>
      </c>
      <c r="E5">
        <v>354.1</v>
      </c>
      <c r="F5">
        <v>392</v>
      </c>
      <c r="G5">
        <f>_xll.TA_TYPPRICE(D5,E5,F5)</f>
        <v>382.68333333333334</v>
      </c>
      <c r="H5">
        <v>378.7166666666667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37.899999999999977</v>
      </c>
      <c r="R5">
        <f t="shared" si="6"/>
        <v>47.849999999999966</v>
      </c>
      <c r="S5">
        <f t="shared" si="7"/>
        <v>0.79205851619644729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383.5</v>
      </c>
      <c r="D6">
        <v>390</v>
      </c>
      <c r="E6">
        <v>375</v>
      </c>
      <c r="F6">
        <v>379</v>
      </c>
      <c r="G6">
        <f>_xll.TA_TYPPRICE(D6,E6,F6)</f>
        <v>381.33333333333331</v>
      </c>
      <c r="H6">
        <v>380.02499999999998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15</v>
      </c>
      <c r="S6">
        <f t="shared" si="7"/>
        <v>0.26666666666666666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382.25</v>
      </c>
      <c r="D7">
        <v>384.5</v>
      </c>
      <c r="E7">
        <v>374.2</v>
      </c>
      <c r="F7">
        <v>379</v>
      </c>
      <c r="G7">
        <f>_xll.TA_TYPPRICE(D7,E7,F7)</f>
        <v>379.23333333333335</v>
      </c>
      <c r="H7">
        <v>379.62916666666666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51.063829787234049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10.300000000000011</v>
      </c>
      <c r="S7">
        <f t="shared" si="7"/>
        <v>0.46601941747572873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383.55</v>
      </c>
      <c r="D8">
        <v>383.55</v>
      </c>
      <c r="E8">
        <v>372.45</v>
      </c>
      <c r="F8">
        <v>375</v>
      </c>
      <c r="G8">
        <f>_xll.TA_TYPPRICE(D8,E8,F8)</f>
        <v>377</v>
      </c>
      <c r="H8">
        <v>378.3145833333333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46.153846153846153</v>
      </c>
      <c r="O8" t="str">
        <f t="shared" si="3"/>
        <v>No Momentum</v>
      </c>
      <c r="P8" t="e">
        <f t="shared" si="4"/>
        <v>#N/A</v>
      </c>
      <c r="Q8">
        <f t="shared" si="5"/>
        <v>2.5500000000000114</v>
      </c>
      <c r="R8">
        <f t="shared" si="6"/>
        <v>11.100000000000023</v>
      </c>
      <c r="S8">
        <f t="shared" si="7"/>
        <v>0.22972972972973027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375.05</v>
      </c>
      <c r="D9">
        <v>376</v>
      </c>
      <c r="E9">
        <v>372</v>
      </c>
      <c r="F9">
        <v>373</v>
      </c>
      <c r="G9">
        <f>_xll.TA_TYPPRICE(D9,E9,F9)</f>
        <v>373.66666666666669</v>
      </c>
      <c r="H9">
        <v>375.99062500000002</v>
      </c>
      <c r="I9" t="str">
        <f t="shared" si="0"/>
        <v>DOWN</v>
      </c>
      <c r="J9">
        <v>384.33750000000003</v>
      </c>
      <c r="K9">
        <v>370.47499999999997</v>
      </c>
      <c r="L9" t="str">
        <f t="shared" si="1"/>
        <v>No Confirmation</v>
      </c>
      <c r="M9" t="str">
        <f t="shared" si="2"/>
        <v>No Trend</v>
      </c>
      <c r="N9">
        <v>43.5374149659864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4</v>
      </c>
      <c r="S9">
        <f t="shared" si="7"/>
        <v>0.25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374.3</v>
      </c>
      <c r="D10">
        <v>375.85</v>
      </c>
      <c r="E10">
        <v>368.1</v>
      </c>
      <c r="F10">
        <v>369</v>
      </c>
      <c r="G10">
        <f>_xll.TA_TYPPRICE(D10,E10,F10)</f>
        <v>370.98333333333335</v>
      </c>
      <c r="H10">
        <v>373.48697916666669</v>
      </c>
      <c r="I10" t="str">
        <f t="shared" si="0"/>
        <v>DOWN</v>
      </c>
      <c r="J10">
        <v>382.45138888888891</v>
      </c>
      <c r="K10">
        <v>369.94722222222219</v>
      </c>
      <c r="L10" t="str">
        <f t="shared" si="1"/>
        <v>DOWN</v>
      </c>
      <c r="M10" t="str">
        <f t="shared" si="2"/>
        <v>DOWN</v>
      </c>
      <c r="N10">
        <v>38.133068520357497</v>
      </c>
      <c r="O10" t="str">
        <f t="shared" si="3"/>
        <v>DOWN</v>
      </c>
      <c r="P10" t="str">
        <f t="shared" si="4"/>
        <v>DOWN</v>
      </c>
      <c r="Q10">
        <f t="shared" si="5"/>
        <v>0.89999999999997726</v>
      </c>
      <c r="R10">
        <f t="shared" si="6"/>
        <v>7.75</v>
      </c>
      <c r="S10">
        <f t="shared" si="7"/>
        <v>0.11612903225806158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369</v>
      </c>
      <c r="D11">
        <v>373.9</v>
      </c>
      <c r="E11">
        <v>359</v>
      </c>
      <c r="F11">
        <v>360</v>
      </c>
      <c r="G11">
        <f>_xll.TA_TYPPRICE(D11,E11,F11)</f>
        <v>364.3</v>
      </c>
      <c r="H11">
        <v>368.89348958333335</v>
      </c>
      <c r="I11" t="str">
        <f t="shared" si="0"/>
        <v>DOWN</v>
      </c>
      <c r="J11">
        <v>380.55108024691361</v>
      </c>
      <c r="K11">
        <v>367.5145061728395</v>
      </c>
      <c r="L11" t="str">
        <f t="shared" si="1"/>
        <v>DOWN</v>
      </c>
      <c r="M11" t="str">
        <f t="shared" si="2"/>
        <v>DOWN</v>
      </c>
      <c r="N11">
        <v>28.265169986658695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14.899999999999977</v>
      </c>
      <c r="S11">
        <f t="shared" si="7"/>
        <v>6.7114093959731641E-2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362.05</v>
      </c>
      <c r="D12">
        <v>365</v>
      </c>
      <c r="E12">
        <v>357.25</v>
      </c>
      <c r="F12">
        <v>359</v>
      </c>
      <c r="G12">
        <f>_xll.TA_TYPPRICE(D12,E12,F12)</f>
        <v>360.41666666666669</v>
      </c>
      <c r="H12">
        <v>364.65507812500005</v>
      </c>
      <c r="I12" t="str">
        <f t="shared" si="0"/>
        <v>DOWN</v>
      </c>
      <c r="J12">
        <v>377.09528463648837</v>
      </c>
      <c r="K12">
        <v>365.23350480109741</v>
      </c>
      <c r="L12" t="str">
        <f t="shared" si="1"/>
        <v>DOWN</v>
      </c>
      <c r="M12" t="str">
        <f t="shared" si="2"/>
        <v>DOWN</v>
      </c>
      <c r="N12">
        <v>27.284535876455767</v>
      </c>
      <c r="O12" t="str">
        <f t="shared" si="3"/>
        <v>DOWN</v>
      </c>
      <c r="P12" t="str">
        <f t="shared" si="4"/>
        <v>DOWN</v>
      </c>
      <c r="Q12">
        <f t="shared" si="5"/>
        <v>1.75</v>
      </c>
      <c r="R12">
        <f t="shared" si="6"/>
        <v>7.75</v>
      </c>
      <c r="S12">
        <f t="shared" si="7"/>
        <v>0.22580645161290322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361.75</v>
      </c>
      <c r="D13">
        <v>371</v>
      </c>
      <c r="E13">
        <v>360</v>
      </c>
      <c r="F13">
        <v>368</v>
      </c>
      <c r="G13">
        <f>_xll.TA_TYPPRICE(D13,E13,F13)</f>
        <v>366.33333333333331</v>
      </c>
      <c r="H13">
        <v>365.49420572916665</v>
      </c>
      <c r="I13" t="str">
        <f t="shared" si="0"/>
        <v>UP</v>
      </c>
      <c r="J13">
        <v>375.74077693949096</v>
      </c>
      <c r="K13">
        <v>364.0705037341869</v>
      </c>
      <c r="L13" t="str">
        <f t="shared" si="1"/>
        <v>No Confirmation</v>
      </c>
      <c r="M13" t="str">
        <f t="shared" si="2"/>
        <v>No Trend</v>
      </c>
      <c r="N13">
        <v>47.698321278774728</v>
      </c>
      <c r="O13" t="str">
        <f t="shared" si="3"/>
        <v>No Momentum</v>
      </c>
      <c r="P13" t="str">
        <f t="shared" si="4"/>
        <v>No Trend + Momentum</v>
      </c>
      <c r="Q13">
        <f t="shared" si="5"/>
        <v>8</v>
      </c>
      <c r="R13">
        <f t="shared" si="6"/>
        <v>11</v>
      </c>
      <c r="S13">
        <f t="shared" si="7"/>
        <v>0.72727272727272729</v>
      </c>
      <c r="T13" t="str">
        <f t="shared" si="8"/>
        <v>No Indication</v>
      </c>
      <c r="U13" t="str">
        <f t="shared" si="9"/>
        <v>No T+M+I</v>
      </c>
      <c r="V13">
        <v>372.66666666666669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370</v>
      </c>
      <c r="D14">
        <v>377.95</v>
      </c>
      <c r="E14">
        <v>361.95</v>
      </c>
      <c r="F14">
        <v>369</v>
      </c>
      <c r="G14">
        <f>_xll.TA_TYPPRICE(D14,E14,F14)</f>
        <v>369.63333333333338</v>
      </c>
      <c r="H14">
        <v>367.56376953125005</v>
      </c>
      <c r="I14" t="str">
        <f t="shared" si="0"/>
        <v>UP</v>
      </c>
      <c r="J14">
        <v>376.23171539738183</v>
      </c>
      <c r="K14">
        <v>363.59928068214538</v>
      </c>
      <c r="L14" t="str">
        <f t="shared" si="1"/>
        <v>No Confirmation</v>
      </c>
      <c r="M14" t="str">
        <f t="shared" si="2"/>
        <v>No Trend</v>
      </c>
      <c r="N14">
        <v>49.661085420116216</v>
      </c>
      <c r="O14" t="str">
        <f t="shared" si="3"/>
        <v>No Momentum</v>
      </c>
      <c r="P14" t="str">
        <f t="shared" si="4"/>
        <v>No Trend + Momentum</v>
      </c>
      <c r="Q14">
        <f t="shared" si="5"/>
        <v>7.0500000000000114</v>
      </c>
      <c r="R14">
        <f t="shared" si="6"/>
        <v>16</v>
      </c>
      <c r="S14">
        <f t="shared" si="7"/>
        <v>0.44062500000000071</v>
      </c>
      <c r="T14" t="str">
        <f t="shared" si="8"/>
        <v>No Indication</v>
      </c>
      <c r="U14" t="str">
        <f t="shared" si="9"/>
        <v>No T+M+I</v>
      </c>
      <c r="V14">
        <v>372.10256410256414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369</v>
      </c>
      <c r="D15">
        <v>371.9</v>
      </c>
      <c r="E15">
        <v>354.55</v>
      </c>
      <c r="F15">
        <v>370</v>
      </c>
      <c r="G15">
        <f>_xll.TA_TYPPRICE(D15,E15,F15)</f>
        <v>365.48333333333335</v>
      </c>
      <c r="H15">
        <v>366.5235514322917</v>
      </c>
      <c r="I15" t="str">
        <f t="shared" si="0"/>
        <v>UP</v>
      </c>
      <c r="J15">
        <v>375.2691119757414</v>
      </c>
      <c r="K15">
        <v>361.58832941944638</v>
      </c>
      <c r="L15" t="str">
        <f t="shared" si="1"/>
        <v>No Confirmation</v>
      </c>
      <c r="M15" t="str">
        <f t="shared" si="2"/>
        <v>No Trend</v>
      </c>
      <c r="N15">
        <v>51.916659679045061</v>
      </c>
      <c r="O15" t="str">
        <f t="shared" si="3"/>
        <v>No Momentum</v>
      </c>
      <c r="P15" t="str">
        <f t="shared" si="4"/>
        <v>No Trend + Momentum</v>
      </c>
      <c r="Q15">
        <f t="shared" si="5"/>
        <v>15.449999999999989</v>
      </c>
      <c r="R15">
        <f t="shared" si="6"/>
        <v>17.349999999999966</v>
      </c>
      <c r="S15">
        <f t="shared" si="7"/>
        <v>0.89048991354466966</v>
      </c>
      <c r="T15" t="str">
        <f t="shared" si="8"/>
        <v>UP</v>
      </c>
      <c r="U15" t="str">
        <f t="shared" si="9"/>
        <v>No T+M+I</v>
      </c>
      <c r="V15">
        <v>371.77909270216963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370</v>
      </c>
      <c r="D16">
        <v>371.5</v>
      </c>
      <c r="E16">
        <v>359.1</v>
      </c>
      <c r="F16">
        <v>361</v>
      </c>
      <c r="G16">
        <f>_xll.TA_TYPPRICE(D16,E16,F16)</f>
        <v>363.86666666666662</v>
      </c>
      <c r="H16">
        <v>365.19510904947913</v>
      </c>
      <c r="I16" t="str">
        <f t="shared" si="0"/>
        <v>DOWN</v>
      </c>
      <c r="J16">
        <v>374.43153153668777</v>
      </c>
      <c r="K16">
        <v>361.0353673262361</v>
      </c>
      <c r="L16" t="str">
        <f t="shared" si="1"/>
        <v>DOWN</v>
      </c>
      <c r="M16" t="str">
        <f t="shared" si="2"/>
        <v>DOWN</v>
      </c>
      <c r="N16">
        <v>34.517050776241817</v>
      </c>
      <c r="O16" t="str">
        <f t="shared" si="3"/>
        <v>DOWN</v>
      </c>
      <c r="P16" t="str">
        <f t="shared" si="4"/>
        <v>DOWN</v>
      </c>
      <c r="Q16">
        <f t="shared" si="5"/>
        <v>1.8999999999999773</v>
      </c>
      <c r="R16">
        <f t="shared" si="6"/>
        <v>12.399999999999977</v>
      </c>
      <c r="S16">
        <f t="shared" si="7"/>
        <v>0.15322580645161135</v>
      </c>
      <c r="T16" t="str">
        <f t="shared" si="8"/>
        <v>DOWN</v>
      </c>
      <c r="U16" t="str">
        <f t="shared" si="9"/>
        <v>DOWN</v>
      </c>
      <c r="V16">
        <v>370.1207707479897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361.45</v>
      </c>
      <c r="D17">
        <v>374</v>
      </c>
      <c r="E17">
        <v>359</v>
      </c>
      <c r="F17">
        <v>369</v>
      </c>
      <c r="G17">
        <f>_xll.TA_TYPPRICE(D17,E17,F17)</f>
        <v>367.33333333333331</v>
      </c>
      <c r="H17">
        <v>366.26422119140625</v>
      </c>
      <c r="I17" t="str">
        <f t="shared" si="0"/>
        <v>UP</v>
      </c>
      <c r="J17">
        <v>374.33563563964606</v>
      </c>
      <c r="K17">
        <v>360.58306347596141</v>
      </c>
      <c r="L17" t="str">
        <f t="shared" si="1"/>
        <v>No Confirmation</v>
      </c>
      <c r="M17" t="str">
        <f t="shared" si="2"/>
        <v>No Trend</v>
      </c>
      <c r="N17">
        <v>52.285234279148384</v>
      </c>
      <c r="O17" t="str">
        <f t="shared" si="3"/>
        <v>No Momentum</v>
      </c>
      <c r="P17" t="str">
        <f t="shared" si="4"/>
        <v>No Trend + Momentum</v>
      </c>
      <c r="Q17">
        <f t="shared" si="5"/>
        <v>10</v>
      </c>
      <c r="R17">
        <f t="shared" si="6"/>
        <v>15</v>
      </c>
      <c r="S17">
        <f t="shared" si="7"/>
        <v>0.66666666666666663</v>
      </c>
      <c r="T17" t="str">
        <f t="shared" si="8"/>
        <v>No Indication</v>
      </c>
      <c r="U17" t="str">
        <f t="shared" si="9"/>
        <v>No T+M+I</v>
      </c>
      <c r="V17">
        <v>369.94834447906823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366.05</v>
      </c>
      <c r="D18">
        <v>373.4</v>
      </c>
      <c r="E18">
        <v>352</v>
      </c>
      <c r="F18">
        <v>358</v>
      </c>
      <c r="G18">
        <f>_xll.TA_TYPPRICE(D18,E18,F18)</f>
        <v>361.13333333333338</v>
      </c>
      <c r="H18">
        <v>363.69877726236984</v>
      </c>
      <c r="I18" t="str">
        <f t="shared" si="0"/>
        <v>DOWN</v>
      </c>
      <c r="J18">
        <v>374.12771660861358</v>
      </c>
      <c r="K18">
        <v>358.67571603685889</v>
      </c>
      <c r="L18" t="str">
        <f t="shared" si="1"/>
        <v>DOWN</v>
      </c>
      <c r="M18" t="str">
        <f t="shared" si="2"/>
        <v>DOWN</v>
      </c>
      <c r="N18">
        <v>35.656316471023061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21.399999999999977</v>
      </c>
      <c r="S18">
        <f t="shared" si="7"/>
        <v>0.28037383177570124</v>
      </c>
      <c r="T18" t="str">
        <f t="shared" si="8"/>
        <v>No Indication</v>
      </c>
      <c r="U18" t="str">
        <f t="shared" si="9"/>
        <v>No T+M+I</v>
      </c>
      <c r="V18">
        <v>368.11013763613465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359.9</v>
      </c>
      <c r="D19">
        <v>367.1</v>
      </c>
      <c r="E19">
        <v>359</v>
      </c>
      <c r="F19">
        <v>361</v>
      </c>
      <c r="G19">
        <f>_xll.TA_TYPPRICE(D19,E19,F19)</f>
        <v>362.36666666666662</v>
      </c>
      <c r="H19">
        <v>363.03272196451826</v>
      </c>
      <c r="I19" t="str">
        <f t="shared" si="0"/>
        <v>DOWN</v>
      </c>
      <c r="J19">
        <v>372.56600180669943</v>
      </c>
      <c r="K19">
        <v>358.74777913977914</v>
      </c>
      <c r="L19" t="str">
        <f t="shared" si="1"/>
        <v>No Confirmation</v>
      </c>
      <c r="M19" t="str">
        <f t="shared" si="2"/>
        <v>No Trend</v>
      </c>
      <c r="N19">
        <v>41.950272393310705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8.1000000000000227</v>
      </c>
      <c r="S19">
        <f t="shared" si="7"/>
        <v>0.2469135802469129</v>
      </c>
      <c r="T19" t="str">
        <f t="shared" si="8"/>
        <v>No Indication</v>
      </c>
      <c r="U19" t="str">
        <f t="shared" si="9"/>
        <v>No T+M+I</v>
      </c>
      <c r="V19">
        <v>367.01627030749853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361.85</v>
      </c>
      <c r="D20">
        <v>370.4</v>
      </c>
      <c r="E20">
        <v>360.55</v>
      </c>
      <c r="F20">
        <v>370</v>
      </c>
      <c r="G20">
        <f>_xll.TA_TYPPRICE(D20,E20,F20)</f>
        <v>366.98333333333335</v>
      </c>
      <c r="H20">
        <v>365.0080276489258</v>
      </c>
      <c r="I20" t="str">
        <f t="shared" si="0"/>
        <v>UP</v>
      </c>
      <c r="J20">
        <v>372.08466807187733</v>
      </c>
      <c r="K20">
        <v>359.14827266427267</v>
      </c>
      <c r="L20" t="str">
        <f t="shared" si="1"/>
        <v>No Confirmation</v>
      </c>
      <c r="M20" t="str">
        <f t="shared" si="2"/>
        <v>No Trend</v>
      </c>
      <c r="N20">
        <v>57.529250591209646</v>
      </c>
      <c r="O20" t="str">
        <f t="shared" si="3"/>
        <v>No Momentum</v>
      </c>
      <c r="P20" t="str">
        <f t="shared" si="4"/>
        <v>No Trend + Momentum</v>
      </c>
      <c r="Q20">
        <f t="shared" si="5"/>
        <v>9.4499999999999886</v>
      </c>
      <c r="R20">
        <f t="shared" si="6"/>
        <v>9.8499999999999659</v>
      </c>
      <c r="S20">
        <f t="shared" si="7"/>
        <v>0.95939086294416465</v>
      </c>
      <c r="T20" t="str">
        <f t="shared" si="8"/>
        <v>UP</v>
      </c>
      <c r="U20" t="str">
        <f t="shared" si="9"/>
        <v>No T+M+I</v>
      </c>
      <c r="V20">
        <v>367.47530564480644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367</v>
      </c>
      <c r="D21">
        <v>369</v>
      </c>
      <c r="E21">
        <v>357</v>
      </c>
      <c r="F21">
        <v>359</v>
      </c>
      <c r="G21">
        <f>_xll.TA_TYPPRICE(D21,E21,F21)</f>
        <v>361.66666666666669</v>
      </c>
      <c r="H21">
        <v>363.33734715779622</v>
      </c>
      <c r="I21" t="str">
        <f t="shared" si="0"/>
        <v>DOWN</v>
      </c>
      <c r="J21">
        <v>371.39918627812682</v>
      </c>
      <c r="K21">
        <v>358.67087873887874</v>
      </c>
      <c r="L21" t="str">
        <f t="shared" si="1"/>
        <v>No Confirmation</v>
      </c>
      <c r="M21" t="str">
        <f t="shared" si="2"/>
        <v>No Trend</v>
      </c>
      <c r="N21">
        <v>40.80047401873896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12</v>
      </c>
      <c r="S21">
        <f t="shared" si="7"/>
        <v>0.16666666666666666</v>
      </c>
      <c r="T21" t="str">
        <f t="shared" si="8"/>
        <v>DOWN</v>
      </c>
      <c r="U21" t="str">
        <f t="shared" si="9"/>
        <v>No T+M+I</v>
      </c>
      <c r="V21">
        <v>366.17141246868238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362.7</v>
      </c>
      <c r="D22">
        <v>369.5</v>
      </c>
      <c r="E22">
        <v>359.15</v>
      </c>
      <c r="F22">
        <v>362</v>
      </c>
      <c r="G22">
        <f>_xll.TA_TYPPRICE(D22,E22,F22)</f>
        <v>363.55</v>
      </c>
      <c r="H22">
        <v>363.44367357889814</v>
      </c>
      <c r="I22" t="str">
        <f t="shared" si="0"/>
        <v>DOWN</v>
      </c>
      <c r="J22">
        <v>370.97714488298755</v>
      </c>
      <c r="K22">
        <v>358.77735013023903</v>
      </c>
      <c r="L22" t="str">
        <f t="shared" si="1"/>
        <v>No Confirmation</v>
      </c>
      <c r="M22" t="str">
        <f t="shared" si="2"/>
        <v>No Trend</v>
      </c>
      <c r="N22">
        <v>46.13975046946026</v>
      </c>
      <c r="O22" t="str">
        <f t="shared" si="3"/>
        <v>No Momentum</v>
      </c>
      <c r="P22" t="str">
        <f t="shared" si="4"/>
        <v>No Trend + Momentum</v>
      </c>
      <c r="Q22">
        <f t="shared" si="5"/>
        <v>2.8500000000000227</v>
      </c>
      <c r="R22">
        <f t="shared" si="6"/>
        <v>10.350000000000023</v>
      </c>
      <c r="S22">
        <f t="shared" si="7"/>
        <v>0.27536231884058132</v>
      </c>
      <c r="T22" t="str">
        <f t="shared" si="8"/>
        <v>No Indication</v>
      </c>
      <c r="U22" t="str">
        <f t="shared" si="9"/>
        <v>No T+M+I</v>
      </c>
      <c r="V22">
        <v>365.52965670426971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361.55</v>
      </c>
      <c r="D23">
        <v>380.9</v>
      </c>
      <c r="E23">
        <v>361.2</v>
      </c>
      <c r="F23">
        <v>378</v>
      </c>
      <c r="G23">
        <f>_xll.TA_TYPPRICE(D23,E23,F23)</f>
        <v>373.36666666666662</v>
      </c>
      <c r="H23">
        <v>368.40517012278235</v>
      </c>
      <c r="I23" t="str">
        <f t="shared" si="0"/>
        <v>UP</v>
      </c>
      <c r="J23">
        <v>373.1822237978792</v>
      </c>
      <c r="K23">
        <v>359.31571676796369</v>
      </c>
      <c r="L23" t="str">
        <f t="shared" si="1"/>
        <v>UP</v>
      </c>
      <c r="M23" t="str">
        <f t="shared" si="2"/>
        <v>UP</v>
      </c>
      <c r="N23">
        <v>66.364140997067594</v>
      </c>
      <c r="O23" t="str">
        <f t="shared" si="3"/>
        <v>UP</v>
      </c>
      <c r="P23" t="str">
        <f t="shared" si="4"/>
        <v>UP</v>
      </c>
      <c r="Q23">
        <f t="shared" si="5"/>
        <v>16.800000000000011</v>
      </c>
      <c r="R23">
        <f t="shared" si="6"/>
        <v>19.699999999999989</v>
      </c>
      <c r="S23">
        <f t="shared" si="7"/>
        <v>0.85279187817258995</v>
      </c>
      <c r="T23" t="str">
        <f t="shared" si="8"/>
        <v>UP</v>
      </c>
      <c r="U23" t="str">
        <f t="shared" si="9"/>
        <v>UP</v>
      </c>
      <c r="V23">
        <v>367.44817105745898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374.05</v>
      </c>
      <c r="D24">
        <v>380.7</v>
      </c>
      <c r="E24">
        <v>374.05</v>
      </c>
      <c r="F24">
        <v>380</v>
      </c>
      <c r="G24">
        <f>_xll.TA_TYPPRICE(D24,E24,F24)</f>
        <v>378.25</v>
      </c>
      <c r="H24">
        <v>373.32758506139118</v>
      </c>
      <c r="I24" t="str">
        <f t="shared" si="0"/>
        <v>UP</v>
      </c>
      <c r="J24">
        <v>374.85284073168384</v>
      </c>
      <c r="K24">
        <v>362.59000193063844</v>
      </c>
      <c r="L24" t="str">
        <f t="shared" si="1"/>
        <v>UP</v>
      </c>
      <c r="M24" t="str">
        <f t="shared" si="2"/>
        <v>UP</v>
      </c>
      <c r="N24">
        <v>68.228237594949562</v>
      </c>
      <c r="O24" t="str">
        <f t="shared" si="3"/>
        <v>UP</v>
      </c>
      <c r="P24" t="str">
        <f t="shared" si="4"/>
        <v>UP</v>
      </c>
      <c r="Q24">
        <f t="shared" si="5"/>
        <v>5.9499999999999886</v>
      </c>
      <c r="R24">
        <f t="shared" si="6"/>
        <v>6.6499999999999773</v>
      </c>
      <c r="S24">
        <f t="shared" si="7"/>
        <v>0.8947368421052645</v>
      </c>
      <c r="T24" t="str">
        <f t="shared" si="8"/>
        <v>UP</v>
      </c>
      <c r="U24" t="str">
        <f t="shared" si="9"/>
        <v>UP</v>
      </c>
      <c r="V24">
        <v>369.37922166400375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375.5</v>
      </c>
      <c r="D25">
        <v>381</v>
      </c>
      <c r="E25">
        <v>375.5</v>
      </c>
      <c r="F25">
        <v>380</v>
      </c>
      <c r="G25">
        <f>_xll.TA_TYPPRICE(D25,E25,F25)</f>
        <v>378.83333333333331</v>
      </c>
      <c r="H25">
        <v>376.08045919736225</v>
      </c>
      <c r="I25" t="str">
        <f t="shared" si="0"/>
        <v>UP</v>
      </c>
      <c r="J25">
        <v>376.21887612464297</v>
      </c>
      <c r="K25">
        <v>365.45889039049655</v>
      </c>
      <c r="L25" t="str">
        <f t="shared" si="1"/>
        <v>UP</v>
      </c>
      <c r="M25" t="str">
        <f t="shared" si="2"/>
        <v>UP</v>
      </c>
      <c r="N25">
        <v>68.228237594949562</v>
      </c>
      <c r="O25" t="str">
        <f t="shared" si="3"/>
        <v>UP</v>
      </c>
      <c r="P25" t="str">
        <f t="shared" si="4"/>
        <v>UP</v>
      </c>
      <c r="Q25">
        <f t="shared" si="5"/>
        <v>4.5</v>
      </c>
      <c r="R25">
        <f t="shared" si="6"/>
        <v>5.5</v>
      </c>
      <c r="S25">
        <f t="shared" si="7"/>
        <v>0.81818181818181823</v>
      </c>
      <c r="T25" t="str">
        <f t="shared" si="8"/>
        <v>UP</v>
      </c>
      <c r="U25" t="str">
        <f t="shared" si="9"/>
        <v>UP</v>
      </c>
      <c r="V25">
        <v>371.01318756184935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381.9</v>
      </c>
      <c r="D26">
        <v>381.9</v>
      </c>
      <c r="E26">
        <v>365</v>
      </c>
      <c r="F26">
        <v>372</v>
      </c>
      <c r="G26">
        <f>_xll.TA_TYPPRICE(D26,E26,F26)</f>
        <v>372.9666666666667</v>
      </c>
      <c r="H26">
        <v>374.52356293201444</v>
      </c>
      <c r="I26" t="str">
        <f t="shared" si="0"/>
        <v>DOWN</v>
      </c>
      <c r="J26">
        <v>377.48134809694454</v>
      </c>
      <c r="K26">
        <v>365.356914748164</v>
      </c>
      <c r="L26" t="str">
        <f t="shared" si="1"/>
        <v>No Confirmation</v>
      </c>
      <c r="M26" t="str">
        <f t="shared" si="2"/>
        <v>No Trend</v>
      </c>
      <c r="N26">
        <v>50.675527319353883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16.899999999999977</v>
      </c>
      <c r="S26">
        <f t="shared" si="7"/>
        <v>0.41420118343195322</v>
      </c>
      <c r="T26" t="str">
        <f t="shared" si="8"/>
        <v>No Indication</v>
      </c>
      <c r="U26" t="str">
        <f t="shared" si="9"/>
        <v>No T+M+I</v>
      </c>
      <c r="V26">
        <v>371.16500486002639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370.2</v>
      </c>
      <c r="D27">
        <v>370.6</v>
      </c>
      <c r="E27">
        <v>365</v>
      </c>
      <c r="F27">
        <v>368</v>
      </c>
      <c r="G27">
        <f>_xll.TA_TYPPRICE(D27,E27,F27)</f>
        <v>367.86666666666662</v>
      </c>
      <c r="H27">
        <v>371.19511479934056</v>
      </c>
      <c r="I27" t="str">
        <f t="shared" si="0"/>
        <v>DOWN</v>
      </c>
      <c r="J27">
        <v>375.95215963095688</v>
      </c>
      <c r="K27">
        <v>365.27760035968311</v>
      </c>
      <c r="L27" t="str">
        <f t="shared" si="1"/>
        <v>No Confirmation</v>
      </c>
      <c r="M27" t="str">
        <f t="shared" si="2"/>
        <v>No Trend</v>
      </c>
      <c r="N27">
        <v>43.656054014529097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5.6000000000000227</v>
      </c>
      <c r="S27">
        <f t="shared" si="7"/>
        <v>0.53571428571428359</v>
      </c>
      <c r="T27" t="str">
        <f t="shared" si="8"/>
        <v>No Indication</v>
      </c>
      <c r="U27" t="str">
        <f t="shared" si="9"/>
        <v>No T+M+I</v>
      </c>
      <c r="V27">
        <v>370.67808103540693</v>
      </c>
      <c r="W27">
        <v>370.34615384615387</v>
      </c>
      <c r="X27">
        <f t="shared" si="10"/>
        <v>0.33192718925306508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365.15</v>
      </c>
      <c r="D28">
        <v>375</v>
      </c>
      <c r="E28">
        <v>365.15</v>
      </c>
      <c r="F28">
        <v>371</v>
      </c>
      <c r="G28">
        <f>_xll.TA_TYPPRICE(D28,E28,F28)</f>
        <v>370.38333333333338</v>
      </c>
      <c r="H28">
        <v>370.78922406633694</v>
      </c>
      <c r="I28" t="str">
        <f t="shared" si="0"/>
        <v>UP</v>
      </c>
      <c r="J28">
        <v>375.74056860185533</v>
      </c>
      <c r="K28">
        <v>365.24924472419798</v>
      </c>
      <c r="L28" t="str">
        <f t="shared" si="1"/>
        <v>No Confirmation</v>
      </c>
      <c r="M28" t="str">
        <f t="shared" si="2"/>
        <v>No Trend</v>
      </c>
      <c r="N28">
        <v>50.131950636628389</v>
      </c>
      <c r="O28" t="str">
        <f t="shared" si="3"/>
        <v>No Momentum</v>
      </c>
      <c r="P28" t="str">
        <f t="shared" si="4"/>
        <v>No Trend + Momentum</v>
      </c>
      <c r="Q28">
        <f t="shared" si="5"/>
        <v>5.8500000000000227</v>
      </c>
      <c r="R28">
        <f t="shared" si="6"/>
        <v>9.8500000000000227</v>
      </c>
      <c r="S28">
        <f t="shared" si="7"/>
        <v>0.59390862944162526</v>
      </c>
      <c r="T28" t="str">
        <f t="shared" si="8"/>
        <v>No Indication</v>
      </c>
      <c r="U28" t="str">
        <f t="shared" si="9"/>
        <v>No T+M+I</v>
      </c>
      <c r="V28">
        <v>370.7276070299597</v>
      </c>
      <c r="W28">
        <v>370.39458689458689</v>
      </c>
      <c r="X28">
        <f t="shared" si="10"/>
        <v>0.33302013537280573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376.75</v>
      </c>
      <c r="D29">
        <v>376.75</v>
      </c>
      <c r="E29">
        <v>364.15</v>
      </c>
      <c r="F29">
        <v>369</v>
      </c>
      <c r="G29">
        <f>_xll.TA_TYPPRICE(D29,E29,F29)</f>
        <v>369.9666666666667</v>
      </c>
      <c r="H29">
        <v>370.37794536650182</v>
      </c>
      <c r="I29" t="str">
        <f t="shared" si="0"/>
        <v>DOWN</v>
      </c>
      <c r="J29">
        <v>375.96488669033192</v>
      </c>
      <c r="K29">
        <v>365.00496811882067</v>
      </c>
      <c r="L29" t="str">
        <f t="shared" si="1"/>
        <v>No Confirmation</v>
      </c>
      <c r="M29" t="str">
        <f t="shared" si="2"/>
        <v>No Trend</v>
      </c>
      <c r="N29">
        <v>45.750045857458858</v>
      </c>
      <c r="O29" t="str">
        <f t="shared" si="3"/>
        <v>No Momentum</v>
      </c>
      <c r="P29" t="str">
        <f t="shared" si="4"/>
        <v>No Trend + Momentum</v>
      </c>
      <c r="Q29">
        <f t="shared" si="5"/>
        <v>4.8500000000000227</v>
      </c>
      <c r="R29">
        <f t="shared" si="6"/>
        <v>12.600000000000023</v>
      </c>
      <c r="S29">
        <f t="shared" si="7"/>
        <v>0.38492063492063605</v>
      </c>
      <c r="T29" t="str">
        <f t="shared" si="8"/>
        <v>No Indication</v>
      </c>
      <c r="U29" t="str">
        <f t="shared" si="9"/>
        <v>No T+M+I</v>
      </c>
      <c r="V29">
        <v>370.46182133304285</v>
      </c>
      <c r="W29">
        <v>370.29128416165452</v>
      </c>
      <c r="X29">
        <f t="shared" si="10"/>
        <v>0.17053717138833235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367.35</v>
      </c>
      <c r="D30">
        <v>374.35</v>
      </c>
      <c r="E30">
        <v>365.8</v>
      </c>
      <c r="F30">
        <v>370</v>
      </c>
      <c r="G30">
        <f>_xll.TA_TYPPRICE(D30,E30,F30)</f>
        <v>370.05</v>
      </c>
      <c r="H30">
        <v>370.21397268325092</v>
      </c>
      <c r="I30" t="str">
        <f t="shared" si="0"/>
        <v>DOWN</v>
      </c>
      <c r="J30">
        <v>375.60602298136928</v>
      </c>
      <c r="K30">
        <v>365.18164187019386</v>
      </c>
      <c r="L30" t="str">
        <f t="shared" si="1"/>
        <v>No Confirmation</v>
      </c>
      <c r="M30" t="str">
        <f t="shared" si="2"/>
        <v>No Trend</v>
      </c>
      <c r="N30">
        <v>48.560184531245149</v>
      </c>
      <c r="O30" t="str">
        <f t="shared" si="3"/>
        <v>No Momentum</v>
      </c>
      <c r="P30" t="str">
        <f t="shared" si="4"/>
        <v>No Trend + Momentum</v>
      </c>
      <c r="Q30">
        <f t="shared" si="5"/>
        <v>4.1999999999999886</v>
      </c>
      <c r="R30">
        <f t="shared" si="6"/>
        <v>8.5500000000000114</v>
      </c>
      <c r="S30">
        <f t="shared" si="7"/>
        <v>0.49122807017543663</v>
      </c>
      <c r="T30" t="str">
        <f t="shared" si="8"/>
        <v>No Indication</v>
      </c>
      <c r="U30" t="str">
        <f t="shared" si="9"/>
        <v>No T+M+I</v>
      </c>
      <c r="V30">
        <v>370.39077189719012</v>
      </c>
      <c r="W30">
        <v>370.26970755708754</v>
      </c>
      <c r="X30">
        <f t="shared" si="10"/>
        <v>0.12106434010257772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369.6</v>
      </c>
      <c r="D31">
        <v>378.8</v>
      </c>
      <c r="E31">
        <v>369.5</v>
      </c>
      <c r="F31">
        <v>375</v>
      </c>
      <c r="G31">
        <f>_xll.TA_TYPPRICE(D31,E31,F31)</f>
        <v>374.43333333333334</v>
      </c>
      <c r="H31">
        <v>372.32365300829213</v>
      </c>
      <c r="I31" t="str">
        <f t="shared" si="0"/>
        <v>UP</v>
      </c>
      <c r="J31">
        <v>376.31579565217612</v>
      </c>
      <c r="K31">
        <v>366.14127701015076</v>
      </c>
      <c r="L31" t="str">
        <f t="shared" si="1"/>
        <v>No Confirmation</v>
      </c>
      <c r="M31" t="str">
        <f t="shared" si="2"/>
        <v>No Trend</v>
      </c>
      <c r="N31">
        <v>61.140807901564443</v>
      </c>
      <c r="O31" t="str">
        <f t="shared" si="3"/>
        <v>UP</v>
      </c>
      <c r="P31" t="str">
        <f t="shared" si="4"/>
        <v>No Trend + Momentum</v>
      </c>
      <c r="Q31">
        <f t="shared" si="5"/>
        <v>5.5</v>
      </c>
      <c r="R31">
        <f t="shared" si="6"/>
        <v>9.3000000000000114</v>
      </c>
      <c r="S31">
        <f t="shared" si="7"/>
        <v>0.59139784946236484</v>
      </c>
      <c r="T31" t="str">
        <f t="shared" si="8"/>
        <v>No Indication</v>
      </c>
      <c r="U31" t="str">
        <f t="shared" si="9"/>
        <v>No T+M+I</v>
      </c>
      <c r="V31">
        <v>371.09988391300703</v>
      </c>
      <c r="W31">
        <v>370.62009958989586</v>
      </c>
      <c r="X31">
        <f t="shared" si="10"/>
        <v>0.47978432311117558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376.95</v>
      </c>
      <c r="D32">
        <v>379.8</v>
      </c>
      <c r="E32">
        <v>368.8</v>
      </c>
      <c r="F32">
        <v>375</v>
      </c>
      <c r="G32">
        <f>_xll.TA_TYPPRICE(D32,E32,F32)</f>
        <v>374.5333333333333</v>
      </c>
      <c r="H32">
        <v>373.42849317081271</v>
      </c>
      <c r="I32" t="str">
        <f t="shared" si="0"/>
        <v>UP</v>
      </c>
      <c r="J32">
        <v>377.09006328502585</v>
      </c>
      <c r="K32">
        <v>366.73210434122836</v>
      </c>
      <c r="L32" t="str">
        <f t="shared" si="1"/>
        <v>No Confirmation</v>
      </c>
      <c r="M32" t="str">
        <f t="shared" si="2"/>
        <v>No Trend</v>
      </c>
      <c r="N32">
        <v>61.140807901564429</v>
      </c>
      <c r="O32" t="str">
        <f t="shared" si="3"/>
        <v>UP</v>
      </c>
      <c r="P32" t="str">
        <f t="shared" si="4"/>
        <v>No Trend + Momentum</v>
      </c>
      <c r="Q32">
        <f t="shared" si="5"/>
        <v>6.1999999999999886</v>
      </c>
      <c r="R32">
        <f t="shared" si="6"/>
        <v>11</v>
      </c>
      <c r="S32">
        <f t="shared" si="7"/>
        <v>0.5636363636363626</v>
      </c>
      <c r="T32" t="str">
        <f t="shared" si="8"/>
        <v>No Indication</v>
      </c>
      <c r="U32" t="str">
        <f t="shared" si="9"/>
        <v>No T+M+I</v>
      </c>
      <c r="V32">
        <v>371.69990177254442</v>
      </c>
      <c r="W32">
        <v>370.94453665731101</v>
      </c>
      <c r="X32">
        <f t="shared" si="10"/>
        <v>0.75536511523341687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377</v>
      </c>
      <c r="D33">
        <v>377</v>
      </c>
      <c r="E33">
        <v>370</v>
      </c>
      <c r="F33">
        <v>375</v>
      </c>
      <c r="G33">
        <f>_xll.TA_TYPPRICE(D33,E33,F33)</f>
        <v>374</v>
      </c>
      <c r="H33">
        <v>373.71424658540639</v>
      </c>
      <c r="I33" t="str">
        <f t="shared" si="0"/>
        <v>UP</v>
      </c>
      <c r="J33">
        <v>377.07004922168676</v>
      </c>
      <c r="K33">
        <v>367.45830337651097</v>
      </c>
      <c r="L33" t="str">
        <f t="shared" si="1"/>
        <v>No Confirmation</v>
      </c>
      <c r="M33" t="str">
        <f t="shared" si="2"/>
        <v>No Trend</v>
      </c>
      <c r="N33">
        <v>61.140807901564443</v>
      </c>
      <c r="O33" t="str">
        <f t="shared" si="3"/>
        <v>UP</v>
      </c>
      <c r="P33" t="str">
        <f t="shared" si="4"/>
        <v>No Trend + Momentum</v>
      </c>
      <c r="Q33">
        <f t="shared" si="5"/>
        <v>5</v>
      </c>
      <c r="R33">
        <f t="shared" si="6"/>
        <v>7</v>
      </c>
      <c r="S33">
        <f t="shared" si="7"/>
        <v>0.7142857142857143</v>
      </c>
      <c r="T33" t="str">
        <f t="shared" si="8"/>
        <v>No Indication</v>
      </c>
      <c r="U33" t="str">
        <f t="shared" si="9"/>
        <v>No T+M+I</v>
      </c>
      <c r="V33">
        <v>372.20760919215297</v>
      </c>
      <c r="W33">
        <v>371.24494134936202</v>
      </c>
      <c r="X33">
        <f t="shared" si="10"/>
        <v>0.96266784279094963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376</v>
      </c>
      <c r="D34">
        <v>378</v>
      </c>
      <c r="E34">
        <v>371</v>
      </c>
      <c r="F34">
        <v>374</v>
      </c>
      <c r="G34">
        <f>_xll.TA_TYPPRICE(D34,E34,F34)</f>
        <v>374.33333333333331</v>
      </c>
      <c r="H34">
        <v>374.02378995936988</v>
      </c>
      <c r="I34" t="str">
        <f t="shared" si="0"/>
        <v>DOWN</v>
      </c>
      <c r="J34">
        <v>377.27670495020084</v>
      </c>
      <c r="K34">
        <v>368.24534707061963</v>
      </c>
      <c r="L34" t="str">
        <f t="shared" si="1"/>
        <v>No Confirmation</v>
      </c>
      <c r="M34" t="str">
        <f t="shared" si="2"/>
        <v>No Trend</v>
      </c>
      <c r="N34">
        <v>55.809083592685617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7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372.48336162412943</v>
      </c>
      <c r="W34">
        <v>371.44901976792778</v>
      </c>
      <c r="X34">
        <f t="shared" si="10"/>
        <v>1.0343418562016495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373.65</v>
      </c>
      <c r="D35">
        <v>377.65</v>
      </c>
      <c r="E35">
        <v>373</v>
      </c>
      <c r="F35">
        <v>376</v>
      </c>
      <c r="G35">
        <f>_xll.TA_TYPPRICE(D35,E35,F35)</f>
        <v>375.55</v>
      </c>
      <c r="H35">
        <v>374.78689497968492</v>
      </c>
      <c r="I35" t="str">
        <f t="shared" si="0"/>
        <v>UP</v>
      </c>
      <c r="J35">
        <v>377.35965940571174</v>
      </c>
      <c r="K35">
        <v>369.30193661048196</v>
      </c>
      <c r="L35" t="str">
        <f t="shared" si="1"/>
        <v>No Confirmation</v>
      </c>
      <c r="M35" t="str">
        <f t="shared" si="2"/>
        <v>No Trend</v>
      </c>
      <c r="N35">
        <v>63.718758890528434</v>
      </c>
      <c r="O35" t="str">
        <f t="shared" si="3"/>
        <v>UP</v>
      </c>
      <c r="P35" t="str">
        <f t="shared" si="4"/>
        <v>No Trend + Momentum</v>
      </c>
      <c r="Q35">
        <f t="shared" si="5"/>
        <v>3</v>
      </c>
      <c r="R35">
        <f t="shared" si="6"/>
        <v>4.6499999999999773</v>
      </c>
      <c r="S35">
        <f t="shared" si="7"/>
        <v>0.64516129032258385</v>
      </c>
      <c r="T35" t="str">
        <f t="shared" si="8"/>
        <v>No Indication</v>
      </c>
      <c r="U35" t="str">
        <f t="shared" si="9"/>
        <v>No T+M+I</v>
      </c>
      <c r="V35">
        <v>373.02438291272489</v>
      </c>
      <c r="W35">
        <v>371.78612941474796</v>
      </c>
      <c r="X35">
        <f t="shared" si="10"/>
        <v>1.2382534979769275</v>
      </c>
      <c r="Y35">
        <v>0.60299571904787774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379.6</v>
      </c>
      <c r="D36">
        <v>379.6</v>
      </c>
      <c r="E36">
        <v>370.15</v>
      </c>
      <c r="F36">
        <v>377</v>
      </c>
      <c r="G36">
        <f>_xll.TA_TYPPRICE(D36,E36,F36)</f>
        <v>375.58333333333331</v>
      </c>
      <c r="H36">
        <v>375.18511415650914</v>
      </c>
      <c r="I36" t="str">
        <f t="shared" si="0"/>
        <v>UP</v>
      </c>
      <c r="J36">
        <v>377.85751287110912</v>
      </c>
      <c r="K36">
        <v>369.49039514148598</v>
      </c>
      <c r="L36" t="str">
        <f t="shared" si="1"/>
        <v>No Confirmation</v>
      </c>
      <c r="M36" t="str">
        <f t="shared" si="2"/>
        <v>No Trend</v>
      </c>
      <c r="N36">
        <v>67.369109585347303</v>
      </c>
      <c r="O36" t="str">
        <f t="shared" si="3"/>
        <v>UP</v>
      </c>
      <c r="P36" t="str">
        <f t="shared" si="4"/>
        <v>No Trend + Momentum</v>
      </c>
      <c r="Q36">
        <f t="shared" si="5"/>
        <v>6.8500000000000227</v>
      </c>
      <c r="R36">
        <f t="shared" si="6"/>
        <v>9.4500000000000455</v>
      </c>
      <c r="S36">
        <f t="shared" si="7"/>
        <v>0.72486772486772377</v>
      </c>
      <c r="T36" t="str">
        <f t="shared" si="8"/>
        <v>No Indication</v>
      </c>
      <c r="U36" t="str">
        <f t="shared" si="9"/>
        <v>No T+M+I</v>
      </c>
      <c r="V36">
        <v>373.63601631076722</v>
      </c>
      <c r="W36">
        <v>372.17234205069258</v>
      </c>
      <c r="X36">
        <f t="shared" si="10"/>
        <v>1.4636742600746402</v>
      </c>
      <c r="Y36">
        <v>0.77513142725323025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374.05</v>
      </c>
      <c r="D37">
        <v>379</v>
      </c>
      <c r="E37">
        <v>373.15</v>
      </c>
      <c r="F37">
        <v>375</v>
      </c>
      <c r="G37">
        <f>_xll.TA_TYPPRICE(D37,E37,F37)</f>
        <v>375.7166666666667</v>
      </c>
      <c r="H37">
        <v>375.45089041158792</v>
      </c>
      <c r="I37" t="str">
        <f t="shared" si="0"/>
        <v>DOWN</v>
      </c>
      <c r="J37">
        <v>378.11139889975152</v>
      </c>
      <c r="K37">
        <v>370.3036406656002</v>
      </c>
      <c r="L37" t="str">
        <f t="shared" si="1"/>
        <v>No Confirmation</v>
      </c>
      <c r="M37" t="str">
        <f t="shared" si="2"/>
        <v>No Trend</v>
      </c>
      <c r="N37">
        <v>53.829333904393437</v>
      </c>
      <c r="O37" t="str">
        <f t="shared" si="3"/>
        <v>No Momentum</v>
      </c>
      <c r="P37" t="str">
        <f t="shared" si="4"/>
        <v>No Trend + Momentum</v>
      </c>
      <c r="Q37">
        <f t="shared" si="5"/>
        <v>1.8500000000000227</v>
      </c>
      <c r="R37">
        <f t="shared" si="6"/>
        <v>5.8500000000000227</v>
      </c>
      <c r="S37">
        <f t="shared" si="7"/>
        <v>0.31623931623931889</v>
      </c>
      <c r="T37" t="str">
        <f t="shared" si="8"/>
        <v>No Indication</v>
      </c>
      <c r="U37" t="str">
        <f t="shared" si="9"/>
        <v>No T+M+I</v>
      </c>
      <c r="V37">
        <v>373.84585995526459</v>
      </c>
      <c r="W37">
        <v>372.38179819508571</v>
      </c>
      <c r="X37">
        <f t="shared" si="10"/>
        <v>1.464061760178879</v>
      </c>
      <c r="Y37">
        <v>0.91291749383835996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377.65</v>
      </c>
      <c r="D38">
        <v>377.65</v>
      </c>
      <c r="E38">
        <v>373.05</v>
      </c>
      <c r="F38">
        <v>376</v>
      </c>
      <c r="G38">
        <f>_xll.TA_TYPPRICE(D38,E38,F38)</f>
        <v>375.56666666666666</v>
      </c>
      <c r="H38">
        <v>375.50877853912732</v>
      </c>
      <c r="I38" t="str">
        <f t="shared" si="0"/>
        <v>UP</v>
      </c>
      <c r="J38">
        <v>378.00886581091783</v>
      </c>
      <c r="K38">
        <v>370.91394273991125</v>
      </c>
      <c r="L38" t="str">
        <f t="shared" si="1"/>
        <v>No Confirmation</v>
      </c>
      <c r="M38" t="str">
        <f t="shared" si="2"/>
        <v>No Trend</v>
      </c>
      <c r="N38">
        <v>58.98171710226714</v>
      </c>
      <c r="O38" t="str">
        <f t="shared" si="3"/>
        <v>No Momentum</v>
      </c>
      <c r="P38" t="str">
        <f t="shared" si="4"/>
        <v>No Trend + Momentum</v>
      </c>
      <c r="Q38">
        <f t="shared" si="5"/>
        <v>2.9499999999999886</v>
      </c>
      <c r="R38">
        <f t="shared" si="6"/>
        <v>4.5999999999999659</v>
      </c>
      <c r="S38">
        <f t="shared" si="7"/>
        <v>0.64130434782608925</v>
      </c>
      <c r="T38" t="str">
        <f t="shared" si="8"/>
        <v>No Indication</v>
      </c>
      <c r="U38" t="str">
        <f t="shared" si="9"/>
        <v>No T+M+I</v>
      </c>
      <c r="V38">
        <v>374.17726611599312</v>
      </c>
      <c r="W38">
        <v>372.6498131435979</v>
      </c>
      <c r="X38">
        <f t="shared" si="10"/>
        <v>1.5274529723952242</v>
      </c>
      <c r="Y38">
        <v>1.0358245895497329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380</v>
      </c>
      <c r="D39">
        <v>383.7</v>
      </c>
      <c r="E39">
        <v>372.65</v>
      </c>
      <c r="F39">
        <v>377</v>
      </c>
      <c r="G39">
        <f>_xll.TA_TYPPRICE(D39,E39,F39)</f>
        <v>377.7833333333333</v>
      </c>
      <c r="H39">
        <v>376.64605593623031</v>
      </c>
      <c r="I39" t="str">
        <f t="shared" si="0"/>
        <v>UP</v>
      </c>
      <c r="J39">
        <v>379.27356229738052</v>
      </c>
      <c r="K39">
        <v>371.2997332421532</v>
      </c>
      <c r="L39" t="str">
        <f t="shared" si="1"/>
        <v>No Confirmation</v>
      </c>
      <c r="M39" t="str">
        <f t="shared" si="2"/>
        <v>No Trend</v>
      </c>
      <c r="N39">
        <v>64.003036996429501</v>
      </c>
      <c r="O39" t="str">
        <f t="shared" si="3"/>
        <v>UP</v>
      </c>
      <c r="P39" t="str">
        <f t="shared" si="4"/>
        <v>No Trend + Momentum</v>
      </c>
      <c r="Q39">
        <f t="shared" si="5"/>
        <v>4.3500000000000227</v>
      </c>
      <c r="R39">
        <f t="shared" si="6"/>
        <v>11.050000000000011</v>
      </c>
      <c r="S39">
        <f t="shared" si="7"/>
        <v>0.39366515837104238</v>
      </c>
      <c r="T39" t="str">
        <f t="shared" si="8"/>
        <v>No Indication</v>
      </c>
      <c r="U39" t="str">
        <f t="shared" si="9"/>
        <v>No T+M+I</v>
      </c>
      <c r="V39">
        <v>374.6115328673788</v>
      </c>
      <c r="W39">
        <v>372.97204920703507</v>
      </c>
      <c r="X39">
        <f t="shared" si="10"/>
        <v>1.6394836603437284</v>
      </c>
      <c r="Y39">
        <v>1.1565564037085321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</v>
      </c>
      <c r="D40">
        <v>385</v>
      </c>
      <c r="E40">
        <v>368.7</v>
      </c>
      <c r="F40">
        <v>383</v>
      </c>
      <c r="G40">
        <f>_xll.TA_TYPPRICE(D40,E40,F40)</f>
        <v>378.90000000000003</v>
      </c>
      <c r="H40">
        <v>377.77302796811517</v>
      </c>
      <c r="I40" t="str">
        <f t="shared" si="0"/>
        <v>UP</v>
      </c>
      <c r="J40">
        <v>380.54610400907376</v>
      </c>
      <c r="K40">
        <v>370.72201474389692</v>
      </c>
      <c r="L40" t="str">
        <f t="shared" si="1"/>
        <v>UP</v>
      </c>
      <c r="M40" t="str">
        <f t="shared" si="2"/>
        <v>UP</v>
      </c>
      <c r="N40">
        <v>81.233252059778621</v>
      </c>
      <c r="O40" t="str">
        <f t="shared" si="3"/>
        <v>UP</v>
      </c>
      <c r="P40" t="str">
        <f t="shared" si="4"/>
        <v>UP</v>
      </c>
      <c r="Q40">
        <f t="shared" si="5"/>
        <v>14.300000000000011</v>
      </c>
      <c r="R40">
        <f t="shared" si="6"/>
        <v>16.300000000000011</v>
      </c>
      <c r="S40">
        <f t="shared" si="7"/>
        <v>0.87730061349693256</v>
      </c>
      <c r="T40" t="str">
        <f t="shared" si="8"/>
        <v>UP</v>
      </c>
      <c r="U40" t="str">
        <f t="shared" si="9"/>
        <v>UP</v>
      </c>
      <c r="V40">
        <v>375.90206627239746</v>
      </c>
      <c r="W40">
        <v>373.7148603768843</v>
      </c>
      <c r="X40">
        <f t="shared" si="10"/>
        <v>2.1872058955131592</v>
      </c>
      <c r="Y40">
        <v>1.3626863020694575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382.75</v>
      </c>
      <c r="D41">
        <v>382.75</v>
      </c>
      <c r="E41">
        <v>373.1</v>
      </c>
      <c r="F41">
        <v>377</v>
      </c>
      <c r="G41">
        <f>_xll.TA_TYPPRICE(D41,E41,F41)</f>
        <v>377.61666666666662</v>
      </c>
      <c r="H41">
        <v>377.6948473173909</v>
      </c>
      <c r="I41" t="str">
        <f t="shared" si="0"/>
        <v>DOWN</v>
      </c>
      <c r="J41">
        <v>381.03585867372402</v>
      </c>
      <c r="K41">
        <v>371.25045591191986</v>
      </c>
      <c r="L41" t="str">
        <f t="shared" si="1"/>
        <v>No Confirmation</v>
      </c>
      <c r="M41" t="str">
        <f t="shared" si="2"/>
        <v>No Trend</v>
      </c>
      <c r="N41">
        <v>50.824089656931861</v>
      </c>
      <c r="O41" t="str">
        <f t="shared" si="3"/>
        <v>No Momentum</v>
      </c>
      <c r="P41" t="str">
        <f t="shared" si="4"/>
        <v>No Trend + Momentum</v>
      </c>
      <c r="Q41">
        <f t="shared" si="5"/>
        <v>3.8999999999999773</v>
      </c>
      <c r="R41">
        <f t="shared" si="6"/>
        <v>9.6499999999999773</v>
      </c>
      <c r="S41">
        <f t="shared" si="7"/>
        <v>0.40414507772020586</v>
      </c>
      <c r="T41" t="str">
        <f t="shared" si="8"/>
        <v>No Indication</v>
      </c>
      <c r="U41" t="str">
        <f t="shared" si="9"/>
        <v>No T+M+I</v>
      </c>
      <c r="V41">
        <v>376.07097915356707</v>
      </c>
      <c r="W41">
        <v>373.95820405267062</v>
      </c>
      <c r="X41">
        <f t="shared" si="10"/>
        <v>2.1127751008964424</v>
      </c>
      <c r="Y41">
        <v>1.5127040618348544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376</v>
      </c>
      <c r="D42">
        <v>377.95</v>
      </c>
      <c r="E42">
        <v>367.55</v>
      </c>
      <c r="F42">
        <v>373</v>
      </c>
      <c r="G42">
        <f>_xll.TA_TYPPRICE(D42,E42,F42)</f>
        <v>372.83333333333331</v>
      </c>
      <c r="H42">
        <v>375.26409032536208</v>
      </c>
      <c r="I42" t="str">
        <f t="shared" si="0"/>
        <v>DOWN</v>
      </c>
      <c r="J42">
        <v>380.35011230178537</v>
      </c>
      <c r="K42">
        <v>370.42813237593765</v>
      </c>
      <c r="L42" t="str">
        <f t="shared" si="1"/>
        <v>No Confirmation</v>
      </c>
      <c r="M42" t="str">
        <f t="shared" si="2"/>
        <v>No Trend</v>
      </c>
      <c r="N42">
        <v>38.73925661925071</v>
      </c>
      <c r="O42" t="str">
        <f t="shared" si="3"/>
        <v>DOWN</v>
      </c>
      <c r="P42" t="str">
        <f t="shared" si="4"/>
        <v>No Trend + Momentum</v>
      </c>
      <c r="Q42">
        <f t="shared" si="5"/>
        <v>5.4499999999999886</v>
      </c>
      <c r="R42">
        <f t="shared" si="6"/>
        <v>10.399999999999977</v>
      </c>
      <c r="S42">
        <f t="shared" si="7"/>
        <v>0.52403846153846156</v>
      </c>
      <c r="T42" t="str">
        <f t="shared" si="8"/>
        <v>No Indication</v>
      </c>
      <c r="U42" t="str">
        <f t="shared" si="9"/>
        <v>No T+M+I</v>
      </c>
      <c r="V42">
        <v>375.59852082224904</v>
      </c>
      <c r="W42">
        <v>373.88722597469501</v>
      </c>
      <c r="X42">
        <f t="shared" si="10"/>
        <v>1.7112948475540293</v>
      </c>
      <c r="Y42">
        <v>1.5524222189786894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377.15</v>
      </c>
      <c r="E43">
        <v>372.45</v>
      </c>
      <c r="F43">
        <v>375</v>
      </c>
      <c r="G43">
        <f>_xll.TA_TYPPRICE(D43,E43,F43)</f>
        <v>374.86666666666662</v>
      </c>
      <c r="H43">
        <v>375.06537849601432</v>
      </c>
      <c r="I43" t="str">
        <f t="shared" si="0"/>
        <v>DOWN</v>
      </c>
      <c r="J43">
        <v>379.63897623472195</v>
      </c>
      <c r="K43">
        <v>370.87743629239594</v>
      </c>
      <c r="L43" t="str">
        <f t="shared" si="1"/>
        <v>No Confirmation</v>
      </c>
      <c r="M43" t="str">
        <f t="shared" si="2"/>
        <v>No Trend</v>
      </c>
      <c r="N43">
        <v>46.665371106231589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4.6999999999999886</v>
      </c>
      <c r="S43">
        <f t="shared" si="7"/>
        <v>0.54255319148936543</v>
      </c>
      <c r="T43" t="str">
        <f t="shared" si="8"/>
        <v>No Indication</v>
      </c>
      <c r="U43" t="str">
        <f t="shared" si="9"/>
        <v>No T+M+I</v>
      </c>
      <c r="V43">
        <v>375.50644069574918</v>
      </c>
      <c r="W43">
        <v>373.96965368027315</v>
      </c>
      <c r="X43">
        <f t="shared" si="10"/>
        <v>1.5367870154760226</v>
      </c>
      <c r="Y43">
        <v>1.5492951782781561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373.3</v>
      </c>
      <c r="D44">
        <v>383</v>
      </c>
      <c r="E44">
        <v>370.2</v>
      </c>
      <c r="F44">
        <v>380</v>
      </c>
      <c r="G44">
        <f>_xll.TA_TYPPRICE(D44,E44,F44)</f>
        <v>377.73333333333335</v>
      </c>
      <c r="H44">
        <v>376.39935591467383</v>
      </c>
      <c r="I44" t="str">
        <f t="shared" si="0"/>
        <v>UP</v>
      </c>
      <c r="J44">
        <v>380.38587040478376</v>
      </c>
      <c r="K44">
        <v>370.72689489408572</v>
      </c>
      <c r="L44" t="str">
        <f t="shared" si="1"/>
        <v>No Confirmation</v>
      </c>
      <c r="M44" t="str">
        <f t="shared" si="2"/>
        <v>No Trend</v>
      </c>
      <c r="N44">
        <v>62.021101162032579</v>
      </c>
      <c r="O44" t="str">
        <f t="shared" si="3"/>
        <v>UP</v>
      </c>
      <c r="P44" t="str">
        <f t="shared" si="4"/>
        <v>No Trend + Momentum</v>
      </c>
      <c r="Q44">
        <f t="shared" si="5"/>
        <v>9.8000000000000114</v>
      </c>
      <c r="R44">
        <f t="shared" si="6"/>
        <v>12.800000000000011</v>
      </c>
      <c r="S44">
        <f t="shared" si="7"/>
        <v>0.76562500000000022</v>
      </c>
      <c r="T44" t="str">
        <f t="shared" si="8"/>
        <v>No Indication</v>
      </c>
      <c r="U44" t="str">
        <f t="shared" si="9"/>
        <v>No T+M+I</v>
      </c>
      <c r="V44">
        <v>376.19775751178776</v>
      </c>
      <c r="W44">
        <v>374.41634600025293</v>
      </c>
      <c r="X44">
        <f t="shared" si="10"/>
        <v>1.7814115115348272</v>
      </c>
      <c r="Y44">
        <v>1.5957184449294903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381.55</v>
      </c>
      <c r="D45">
        <v>394</v>
      </c>
      <c r="E45">
        <v>375.95</v>
      </c>
      <c r="F45">
        <v>385</v>
      </c>
      <c r="G45">
        <f>_xll.TA_TYPPRICE(D45,E45,F45)</f>
        <v>384.98333333333335</v>
      </c>
      <c r="H45">
        <v>380.69134462400359</v>
      </c>
      <c r="I45" t="str">
        <f t="shared" si="0"/>
        <v>UP</v>
      </c>
      <c r="J45">
        <v>383.41123253705405</v>
      </c>
      <c r="K45">
        <v>371.88758491762223</v>
      </c>
      <c r="L45" t="str">
        <f t="shared" si="1"/>
        <v>UP</v>
      </c>
      <c r="M45" t="str">
        <f t="shared" si="2"/>
        <v>UP</v>
      </c>
      <c r="N45">
        <v>72.072104463673355</v>
      </c>
      <c r="O45" t="str">
        <f t="shared" si="3"/>
        <v>UP</v>
      </c>
      <c r="P45" t="str">
        <f t="shared" si="4"/>
        <v>UP</v>
      </c>
      <c r="Q45">
        <f t="shared" si="5"/>
        <v>9.0500000000000114</v>
      </c>
      <c r="R45">
        <f t="shared" si="6"/>
        <v>18.050000000000011</v>
      </c>
      <c r="S45">
        <f t="shared" si="7"/>
        <v>0.50138504155124686</v>
      </c>
      <c r="T45" t="str">
        <f t="shared" si="8"/>
        <v>No Indication</v>
      </c>
      <c r="U45" t="str">
        <f t="shared" si="9"/>
        <v>No T+M+I</v>
      </c>
      <c r="V45">
        <v>377.55194866382038</v>
      </c>
      <c r="W45">
        <v>375.20032037060457</v>
      </c>
      <c r="X45">
        <f t="shared" si="10"/>
        <v>2.3516282932158106</v>
      </c>
      <c r="Y45">
        <v>1.7469004145867544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380</v>
      </c>
      <c r="D46">
        <v>383.9</v>
      </c>
      <c r="E46">
        <v>378.1</v>
      </c>
      <c r="F46">
        <v>381</v>
      </c>
      <c r="G46">
        <f>_xll.TA_TYPPRICE(D46,E46,F46)</f>
        <v>381</v>
      </c>
      <c r="H46">
        <v>380.8456723120018</v>
      </c>
      <c r="I46" t="str">
        <f t="shared" si="0"/>
        <v>UP</v>
      </c>
      <c r="J46">
        <v>383.51984752881981</v>
      </c>
      <c r="K46">
        <v>373.2681216025951</v>
      </c>
      <c r="L46" t="str">
        <f t="shared" si="1"/>
        <v>No Confirmation</v>
      </c>
      <c r="M46" t="str">
        <f t="shared" si="2"/>
        <v>No Trend</v>
      </c>
      <c r="N46">
        <v>56.989896762833567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5.7999999999999545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378.08241810015573</v>
      </c>
      <c r="W46">
        <v>375.62992626907828</v>
      </c>
      <c r="X46">
        <f t="shared" si="10"/>
        <v>2.4524918310774524</v>
      </c>
      <c r="Y46">
        <v>1.8880186978848941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379.55</v>
      </c>
      <c r="D47">
        <v>385</v>
      </c>
      <c r="E47">
        <v>377.7</v>
      </c>
      <c r="F47">
        <v>384</v>
      </c>
      <c r="G47">
        <f>_xll.TA_TYPPRICE(D47,E47,F47)</f>
        <v>382.23333333333335</v>
      </c>
      <c r="H47">
        <v>381.5395028226676</v>
      </c>
      <c r="I47" t="str">
        <f t="shared" si="0"/>
        <v>UP</v>
      </c>
      <c r="J47">
        <v>383.84877030019317</v>
      </c>
      <c r="K47">
        <v>374.2529834686851</v>
      </c>
      <c r="L47" t="str">
        <f t="shared" si="1"/>
        <v>UP</v>
      </c>
      <c r="M47" t="str">
        <f t="shared" si="2"/>
        <v>UP</v>
      </c>
      <c r="N47">
        <v>64.043980320868044</v>
      </c>
      <c r="O47" t="str">
        <f t="shared" si="3"/>
        <v>UP</v>
      </c>
      <c r="P47" t="str">
        <f t="shared" si="4"/>
        <v>UP</v>
      </c>
      <c r="Q47">
        <f t="shared" si="5"/>
        <v>6.3000000000000114</v>
      </c>
      <c r="R47">
        <f t="shared" si="6"/>
        <v>7.3000000000000114</v>
      </c>
      <c r="S47">
        <f t="shared" si="7"/>
        <v>0.86301369863013722</v>
      </c>
      <c r="T47" t="str">
        <f t="shared" si="8"/>
        <v>UP</v>
      </c>
      <c r="U47" t="str">
        <f t="shared" si="9"/>
        <v>UP</v>
      </c>
      <c r="V47">
        <v>378.9928153155164</v>
      </c>
      <c r="W47">
        <v>376.24993173062802</v>
      </c>
      <c r="X47">
        <f t="shared" si="10"/>
        <v>2.742883584888375</v>
      </c>
      <c r="Y47">
        <v>2.0589916752855904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382.95</v>
      </c>
      <c r="D48">
        <v>383.9</v>
      </c>
      <c r="E48">
        <v>377</v>
      </c>
      <c r="F48">
        <v>380</v>
      </c>
      <c r="G48">
        <f>_xll.TA_TYPPRICE(D48,E48,F48)</f>
        <v>380.3</v>
      </c>
      <c r="H48">
        <v>380.91975141133378</v>
      </c>
      <c r="I48" t="str">
        <f t="shared" si="0"/>
        <v>DOWN</v>
      </c>
      <c r="J48">
        <v>383.86015467792799</v>
      </c>
      <c r="K48">
        <v>374.8634315867551</v>
      </c>
      <c r="L48" t="str">
        <f t="shared" si="1"/>
        <v>No Confirmation</v>
      </c>
      <c r="M48" t="str">
        <f t="shared" si="2"/>
        <v>No Trend</v>
      </c>
      <c r="N48">
        <v>50.295666620676961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6.8999999999999773</v>
      </c>
      <c r="S48">
        <f t="shared" si="7"/>
        <v>0.43478260869565361</v>
      </c>
      <c r="T48" t="str">
        <f t="shared" si="8"/>
        <v>No Indication</v>
      </c>
      <c r="U48" t="str">
        <f t="shared" si="9"/>
        <v>No T+M+I</v>
      </c>
      <c r="V48">
        <v>379.14776680543696</v>
      </c>
      <c r="W48">
        <v>376.52771456539631</v>
      </c>
      <c r="X48">
        <f t="shared" si="10"/>
        <v>2.6200522400406498</v>
      </c>
      <c r="Y48">
        <v>2.1712037882366024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381.5</v>
      </c>
      <c r="D49">
        <v>384.8</v>
      </c>
      <c r="E49">
        <v>379</v>
      </c>
      <c r="F49">
        <v>379</v>
      </c>
      <c r="G49">
        <f>_xll.TA_TYPPRICE(D49,E49,F49)</f>
        <v>380.93333333333334</v>
      </c>
      <c r="H49">
        <v>380.92654237233353</v>
      </c>
      <c r="I49" t="str">
        <f t="shared" si="0"/>
        <v>DOWN</v>
      </c>
      <c r="J49">
        <v>384.069009193944</v>
      </c>
      <c r="K49">
        <v>375.78266901192063</v>
      </c>
      <c r="L49" t="str">
        <f t="shared" si="1"/>
        <v>No Confirmation</v>
      </c>
      <c r="M49" t="str">
        <f t="shared" si="2"/>
        <v>No Trend</v>
      </c>
      <c r="N49">
        <v>47.133731443023272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5.8000000000000114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379.12503345075436</v>
      </c>
      <c r="W49">
        <v>376.71084681981142</v>
      </c>
      <c r="X49">
        <f t="shared" si="10"/>
        <v>2.4141866309429361</v>
      </c>
      <c r="Y49">
        <v>2.2198003567778692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379.1</v>
      </c>
      <c r="D50">
        <v>384</v>
      </c>
      <c r="E50">
        <v>378</v>
      </c>
      <c r="F50">
        <v>378</v>
      </c>
      <c r="G50">
        <f>_xll.TA_TYPPRICE(D50,E50,F50)</f>
        <v>380</v>
      </c>
      <c r="H50">
        <v>380.46327118616676</v>
      </c>
      <c r="I50" t="str">
        <f t="shared" si="0"/>
        <v>DOWN</v>
      </c>
      <c r="J50">
        <v>384.05367381751199</v>
      </c>
      <c r="K50">
        <v>376.27540923149382</v>
      </c>
      <c r="L50" t="str">
        <f t="shared" si="1"/>
        <v>No Confirmation</v>
      </c>
      <c r="M50" t="str">
        <f t="shared" si="2"/>
        <v>No Trend</v>
      </c>
      <c r="N50">
        <v>43.699651653032696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6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378.95195138140753</v>
      </c>
      <c r="W50">
        <v>376.80633964797352</v>
      </c>
      <c r="X50">
        <f t="shared" si="10"/>
        <v>2.1456117334340092</v>
      </c>
      <c r="Y50">
        <v>2.2049626321090972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381.9</v>
      </c>
      <c r="D51">
        <v>384.6</v>
      </c>
      <c r="E51">
        <v>372.1</v>
      </c>
      <c r="F51">
        <v>375</v>
      </c>
      <c r="G51">
        <f>_xll.TA_TYPPRICE(D51,E51,F51)</f>
        <v>377.23333333333335</v>
      </c>
      <c r="H51">
        <v>378.84830225975008</v>
      </c>
      <c r="I51" t="str">
        <f t="shared" si="0"/>
        <v>DOWN</v>
      </c>
      <c r="J51">
        <v>384.17507963584268</v>
      </c>
      <c r="K51">
        <v>375.3475405133841</v>
      </c>
      <c r="L51" t="str">
        <f t="shared" si="1"/>
        <v>DOWN</v>
      </c>
      <c r="M51" t="str">
        <f t="shared" si="2"/>
        <v>DOWN</v>
      </c>
      <c r="N51">
        <v>34.322198128758316</v>
      </c>
      <c r="O51" t="str">
        <f t="shared" si="3"/>
        <v>DOWN</v>
      </c>
      <c r="P51" t="str">
        <f t="shared" si="4"/>
        <v>DOWN</v>
      </c>
      <c r="Q51">
        <f t="shared" si="5"/>
        <v>2.8999999999999773</v>
      </c>
      <c r="R51">
        <f t="shared" si="6"/>
        <v>12.5</v>
      </c>
      <c r="S51">
        <f t="shared" si="7"/>
        <v>0.23199999999999818</v>
      </c>
      <c r="T51" t="str">
        <f t="shared" si="8"/>
        <v>No Indication</v>
      </c>
      <c r="U51" t="str">
        <f t="shared" si="9"/>
        <v>No T+M+I</v>
      </c>
      <c r="V51">
        <v>378.34395886119097</v>
      </c>
      <c r="W51">
        <v>376.67253671108659</v>
      </c>
      <c r="X51">
        <f t="shared" si="10"/>
        <v>1.6714221501043767</v>
      </c>
      <c r="Y51">
        <v>2.0982545357081532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375.55</v>
      </c>
      <c r="D52">
        <v>382.45</v>
      </c>
      <c r="E52">
        <v>373</v>
      </c>
      <c r="F52">
        <v>380</v>
      </c>
      <c r="G52">
        <f>_xll.TA_TYPPRICE(D52,E52,F52)</f>
        <v>378.48333333333335</v>
      </c>
      <c r="H52">
        <v>378.66581779654172</v>
      </c>
      <c r="I52" t="str">
        <f t="shared" si="0"/>
        <v>UP</v>
      </c>
      <c r="J52">
        <v>383.79172860565541</v>
      </c>
      <c r="K52">
        <v>374.8258648437432</v>
      </c>
      <c r="L52" t="str">
        <f t="shared" si="1"/>
        <v>No Confirmation</v>
      </c>
      <c r="M52" t="str">
        <f t="shared" si="2"/>
        <v>No Trend</v>
      </c>
      <c r="N52">
        <v>54.612934630140487</v>
      </c>
      <c r="O52" t="str">
        <f t="shared" si="3"/>
        <v>No Momentum</v>
      </c>
      <c r="P52" t="str">
        <f t="shared" si="4"/>
        <v>No Trend + Momentum</v>
      </c>
      <c r="Q52">
        <f t="shared" si="5"/>
        <v>7</v>
      </c>
      <c r="R52">
        <f t="shared" si="6"/>
        <v>9.4499999999999886</v>
      </c>
      <c r="S52">
        <f t="shared" si="7"/>
        <v>0.74074074074074159</v>
      </c>
      <c r="T52" t="str">
        <f t="shared" si="8"/>
        <v>No Indication</v>
      </c>
      <c r="U52" t="str">
        <f t="shared" si="9"/>
        <v>No T+M+I</v>
      </c>
      <c r="V52">
        <v>378.59873442100775</v>
      </c>
      <c r="W52">
        <v>376.91901547322834</v>
      </c>
      <c r="X52">
        <f t="shared" si="10"/>
        <v>1.6797189477794063</v>
      </c>
      <c r="Y52">
        <v>2.0145474181224037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378.15</v>
      </c>
      <c r="D53">
        <v>380.85</v>
      </c>
      <c r="E53">
        <v>375.75</v>
      </c>
      <c r="F53">
        <v>380</v>
      </c>
      <c r="G53">
        <f>_xll.TA_TYPPRICE(D53,E53,F53)</f>
        <v>378.86666666666662</v>
      </c>
      <c r="H53">
        <v>378.76624223160417</v>
      </c>
      <c r="I53" t="str">
        <f t="shared" si="0"/>
        <v>UP</v>
      </c>
      <c r="J53">
        <v>383.13801113773201</v>
      </c>
      <c r="K53">
        <v>375.03122821180028</v>
      </c>
      <c r="L53" t="str">
        <f t="shared" si="1"/>
        <v>No Confirmation</v>
      </c>
      <c r="M53" t="str">
        <f t="shared" si="2"/>
        <v>No Trend</v>
      </c>
      <c r="N53">
        <v>54.612934630140501</v>
      </c>
      <c r="O53" t="str">
        <f t="shared" si="3"/>
        <v>No Momentum</v>
      </c>
      <c r="P53" t="str">
        <f t="shared" si="4"/>
        <v>No Trend + Momentum</v>
      </c>
      <c r="Q53">
        <f t="shared" si="5"/>
        <v>4.25</v>
      </c>
      <c r="R53">
        <f t="shared" si="6"/>
        <v>5.1000000000000227</v>
      </c>
      <c r="S53">
        <f t="shared" si="7"/>
        <v>0.8333333333333296</v>
      </c>
      <c r="T53" t="str">
        <f t="shared" si="8"/>
        <v>UP</v>
      </c>
      <c r="U53" t="str">
        <f t="shared" si="9"/>
        <v>No T+M+I</v>
      </c>
      <c r="V53">
        <v>378.8143137408527</v>
      </c>
      <c r="W53">
        <v>377.14723654928548</v>
      </c>
      <c r="X53">
        <f t="shared" si="10"/>
        <v>1.6670771915672162</v>
      </c>
      <c r="Y53">
        <v>1.9450533728113661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378</v>
      </c>
      <c r="D54">
        <v>380</v>
      </c>
      <c r="E54">
        <v>375</v>
      </c>
      <c r="F54">
        <v>377</v>
      </c>
      <c r="G54">
        <f>_xll.TA_TYPPRICE(D54,E54,F54)</f>
        <v>377.33333333333331</v>
      </c>
      <c r="H54">
        <v>378.04978778246874</v>
      </c>
      <c r="I54" t="str">
        <f t="shared" si="0"/>
        <v>DOWN</v>
      </c>
      <c r="J54">
        <v>382.44067532934713</v>
      </c>
      <c r="K54">
        <v>375.02428860917797</v>
      </c>
      <c r="L54" t="str">
        <f t="shared" si="1"/>
        <v>No Confirmation</v>
      </c>
      <c r="M54" t="str">
        <f t="shared" si="2"/>
        <v>No Trend</v>
      </c>
      <c r="N54">
        <v>42.347602647255762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5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378.5351885499523</v>
      </c>
      <c r="W54">
        <v>377.13633013822732</v>
      </c>
      <c r="X54">
        <f t="shared" si="10"/>
        <v>1.3988584117249729</v>
      </c>
      <c r="Y54">
        <v>1.8358143805940874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381.5</v>
      </c>
      <c r="D55">
        <v>381.5</v>
      </c>
      <c r="E55">
        <v>372</v>
      </c>
      <c r="F55">
        <v>372</v>
      </c>
      <c r="G55">
        <f>_xll.TA_TYPPRICE(D55,E55,F55)</f>
        <v>375.16666666666669</v>
      </c>
      <c r="H55">
        <v>376.60822722456771</v>
      </c>
      <c r="I55" t="str">
        <f t="shared" si="0"/>
        <v>DOWN</v>
      </c>
      <c r="J55">
        <v>382.23163636726997</v>
      </c>
      <c r="K55">
        <v>374.35222447380511</v>
      </c>
      <c r="L55" t="str">
        <f t="shared" si="1"/>
        <v>DOWN</v>
      </c>
      <c r="M55" t="str">
        <f t="shared" si="2"/>
        <v>DOWN</v>
      </c>
      <c r="N55">
        <v>28.849328058300948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9.5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377.52977492688274</v>
      </c>
      <c r="W55">
        <v>376.75586123909937</v>
      </c>
      <c r="X55">
        <f t="shared" si="10"/>
        <v>0.773913687783363</v>
      </c>
      <c r="Y55">
        <v>1.6234342420319425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375.8</v>
      </c>
      <c r="D56">
        <v>375.9</v>
      </c>
      <c r="E56">
        <v>371.75</v>
      </c>
      <c r="F56">
        <v>372</v>
      </c>
      <c r="G56">
        <f>_xll.TA_TYPPRICE(D56,E56,F56)</f>
        <v>373.2166666666667</v>
      </c>
      <c r="H56">
        <v>374.91244694561721</v>
      </c>
      <c r="I56" t="str">
        <f t="shared" si="0"/>
        <v>DOWN</v>
      </c>
      <c r="J56">
        <v>380.82460606343221</v>
      </c>
      <c r="K56">
        <v>373.7739523685151</v>
      </c>
      <c r="L56" t="str">
        <f t="shared" si="1"/>
        <v>DOWN</v>
      </c>
      <c r="M56" t="str">
        <f t="shared" si="2"/>
        <v>DOWN</v>
      </c>
      <c r="N56">
        <v>28.849328058300948</v>
      </c>
      <c r="O56" t="str">
        <f t="shared" si="3"/>
        <v>DOWN</v>
      </c>
      <c r="P56" t="str">
        <f t="shared" si="4"/>
        <v>DOWN</v>
      </c>
      <c r="Q56">
        <f t="shared" si="5"/>
        <v>0.25</v>
      </c>
      <c r="R56">
        <f t="shared" si="6"/>
        <v>4.1499999999999773</v>
      </c>
      <c r="S56">
        <f t="shared" si="7"/>
        <v>6.0240963855422019E-2</v>
      </c>
      <c r="T56" t="str">
        <f t="shared" si="8"/>
        <v>DOWN</v>
      </c>
      <c r="U56" t="str">
        <f t="shared" si="9"/>
        <v>DOWN</v>
      </c>
      <c r="V56">
        <v>376.67904032274691</v>
      </c>
      <c r="W56">
        <v>376.40357522138834</v>
      </c>
      <c r="X56">
        <f t="shared" si="10"/>
        <v>0.27546510135857716</v>
      </c>
      <c r="Y56">
        <v>1.3538404138972695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376.5</v>
      </c>
      <c r="D57">
        <v>376.5</v>
      </c>
      <c r="E57">
        <v>366.65</v>
      </c>
      <c r="F57">
        <v>370</v>
      </c>
      <c r="G57">
        <f>_xll.TA_TYPPRICE(D57,E57,F57)</f>
        <v>371.05</v>
      </c>
      <c r="H57">
        <v>372.98122347280861</v>
      </c>
      <c r="I57" t="str">
        <f t="shared" si="0"/>
        <v>DOWN</v>
      </c>
      <c r="J57">
        <v>379.8635824937806</v>
      </c>
      <c r="K57">
        <v>372.1908518421784</v>
      </c>
      <c r="L57" t="str">
        <f t="shared" si="1"/>
        <v>DOWN</v>
      </c>
      <c r="M57" t="str">
        <f t="shared" si="2"/>
        <v>DOWN</v>
      </c>
      <c r="N57">
        <v>24.056775707055607</v>
      </c>
      <c r="O57" t="str">
        <f t="shared" si="3"/>
        <v>DOWN</v>
      </c>
      <c r="P57" t="str">
        <f t="shared" si="4"/>
        <v>DOWN</v>
      </c>
      <c r="Q57">
        <f t="shared" si="5"/>
        <v>3.3500000000000227</v>
      </c>
      <c r="R57">
        <f t="shared" si="6"/>
        <v>9.8500000000000227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375.65149565770895</v>
      </c>
      <c r="W57">
        <v>375.92923631610029</v>
      </c>
      <c r="X57">
        <f t="shared" si="10"/>
        <v>-0.27774065839133755</v>
      </c>
      <c r="Y57">
        <v>1.0275241994395481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372.9</v>
      </c>
      <c r="D58">
        <v>393.1</v>
      </c>
      <c r="E58">
        <v>371.1</v>
      </c>
      <c r="F58">
        <v>373</v>
      </c>
      <c r="G58">
        <f>_xll.TA_TYPPRICE(D58,E58,F58)</f>
        <v>379.06666666666666</v>
      </c>
      <c r="H58">
        <v>376.02394506973764</v>
      </c>
      <c r="I58" t="str">
        <f t="shared" si="0"/>
        <v>DOWN</v>
      </c>
      <c r="J58">
        <v>382.80500860627382</v>
      </c>
      <c r="K58">
        <v>371.94844032169431</v>
      </c>
      <c r="L58" t="str">
        <f t="shared" si="1"/>
        <v>No Confirmation</v>
      </c>
      <c r="M58" t="str">
        <f t="shared" si="2"/>
        <v>No Trend</v>
      </c>
      <c r="N58">
        <v>42.093566013362327</v>
      </c>
      <c r="O58" t="str">
        <f t="shared" si="3"/>
        <v>No Momentum</v>
      </c>
      <c r="P58" t="str">
        <f t="shared" si="4"/>
        <v>No Trend + Momentum</v>
      </c>
      <c r="Q58">
        <f t="shared" si="5"/>
        <v>1.8999999999999773</v>
      </c>
      <c r="R58">
        <f t="shared" si="6"/>
        <v>22</v>
      </c>
      <c r="S58">
        <f t="shared" si="7"/>
        <v>8.6363636363635324E-2</v>
      </c>
      <c r="T58" t="str">
        <f t="shared" si="8"/>
        <v>DOWN</v>
      </c>
      <c r="U58" t="str">
        <f t="shared" si="9"/>
        <v>No T+M+I</v>
      </c>
      <c r="V58">
        <v>375.24357324883067</v>
      </c>
      <c r="W58">
        <v>375.712255848241</v>
      </c>
      <c r="X58">
        <f t="shared" si="10"/>
        <v>-0.46868259941032875</v>
      </c>
      <c r="Y58">
        <v>0.72828283966957263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373.8</v>
      </c>
      <c r="D59">
        <v>378.6</v>
      </c>
      <c r="E59">
        <v>373</v>
      </c>
      <c r="F59">
        <v>374</v>
      </c>
      <c r="G59">
        <f>_xll.TA_TYPPRICE(D59,E59,F59)</f>
        <v>375.2</v>
      </c>
      <c r="H59">
        <v>375.61197253486881</v>
      </c>
      <c r="I59" t="str">
        <f t="shared" si="0"/>
        <v>DOWN</v>
      </c>
      <c r="J59">
        <v>381.87056224932411</v>
      </c>
      <c r="K59">
        <v>372.18212025020671</v>
      </c>
      <c r="L59" t="str">
        <f t="shared" si="1"/>
        <v>No Confirmation</v>
      </c>
      <c r="M59" t="str">
        <f t="shared" si="2"/>
        <v>No Trend</v>
      </c>
      <c r="N59">
        <v>47.30796167399415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5.6000000000000227</v>
      </c>
      <c r="S59">
        <f t="shared" si="7"/>
        <v>0.17857142857142785</v>
      </c>
      <c r="T59" t="str">
        <f t="shared" si="8"/>
        <v>DOWN</v>
      </c>
      <c r="U59" t="str">
        <f t="shared" si="9"/>
        <v>No T+M+I</v>
      </c>
      <c r="V59">
        <v>375.05225428747212</v>
      </c>
      <c r="W59">
        <v>375.58542208170462</v>
      </c>
      <c r="X59">
        <f t="shared" si="10"/>
        <v>-0.53316779423249727</v>
      </c>
      <c r="Y59">
        <v>0.47599271288915862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376</v>
      </c>
      <c r="D60">
        <v>378</v>
      </c>
      <c r="E60">
        <v>370.05</v>
      </c>
      <c r="F60">
        <v>371</v>
      </c>
      <c r="G60">
        <f>_xll.TA_TYPPRICE(D60,E60,F60)</f>
        <v>373.01666666666665</v>
      </c>
      <c r="H60">
        <v>374.3143196007677</v>
      </c>
      <c r="I60" t="str">
        <f t="shared" si="0"/>
        <v>DOWN</v>
      </c>
      <c r="J60">
        <v>381.01043730502988</v>
      </c>
      <c r="K60">
        <v>371.70831575016075</v>
      </c>
      <c r="L60" t="str">
        <f t="shared" si="1"/>
        <v>DOWN</v>
      </c>
      <c r="M60" t="str">
        <f t="shared" si="2"/>
        <v>DOWN</v>
      </c>
      <c r="N60">
        <v>35.365615633933785</v>
      </c>
      <c r="O60" t="str">
        <f t="shared" si="3"/>
        <v>DOWN</v>
      </c>
      <c r="P60" t="str">
        <f t="shared" si="4"/>
        <v>DOWN</v>
      </c>
      <c r="Q60">
        <f t="shared" si="5"/>
        <v>0.94999999999998863</v>
      </c>
      <c r="R60">
        <f t="shared" si="6"/>
        <v>7.9499999999999886</v>
      </c>
      <c r="S60">
        <f t="shared" si="7"/>
        <v>0.11949685534591069</v>
      </c>
      <c r="T60" t="str">
        <f t="shared" si="8"/>
        <v>DOWN</v>
      </c>
      <c r="U60" t="str">
        <f t="shared" si="9"/>
        <v>DOWN</v>
      </c>
      <c r="V60">
        <v>374.42883055093796</v>
      </c>
      <c r="W60">
        <v>375.24576118676356</v>
      </c>
      <c r="X60">
        <f t="shared" si="10"/>
        <v>-0.81693063582559944</v>
      </c>
      <c r="Y60">
        <v>0.21740804314620699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372</v>
      </c>
      <c r="D61">
        <v>373.5</v>
      </c>
      <c r="E61">
        <v>368</v>
      </c>
      <c r="F61">
        <v>369</v>
      </c>
      <c r="G61">
        <f>_xll.TA_TYPPRICE(D61,E61,F61)</f>
        <v>370.16666666666669</v>
      </c>
      <c r="H61">
        <v>372.24049313371722</v>
      </c>
      <c r="I61" t="str">
        <f t="shared" si="0"/>
        <v>DOWN</v>
      </c>
      <c r="J61">
        <v>379.34145123724545</v>
      </c>
      <c r="K61">
        <v>370.88424558345838</v>
      </c>
      <c r="L61" t="str">
        <f t="shared" si="1"/>
        <v>DOWN</v>
      </c>
      <c r="M61" t="str">
        <f t="shared" si="2"/>
        <v>DOWN</v>
      </c>
      <c r="N61">
        <v>29.218959530407005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5.5</v>
      </c>
      <c r="S61">
        <f t="shared" si="7"/>
        <v>0.18181818181818182</v>
      </c>
      <c r="T61" t="str">
        <f t="shared" si="8"/>
        <v>DOWN</v>
      </c>
      <c r="U61" t="str">
        <f t="shared" si="9"/>
        <v>DOWN</v>
      </c>
      <c r="V61">
        <v>373.59362585079367</v>
      </c>
      <c r="W61">
        <v>374.78311220996625</v>
      </c>
      <c r="X61">
        <f t="shared" si="10"/>
        <v>-1.1894863591725766</v>
      </c>
      <c r="Y61">
        <v>-6.3970837317549711E-2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369.2</v>
      </c>
      <c r="D62">
        <v>378</v>
      </c>
      <c r="E62">
        <v>369.2</v>
      </c>
      <c r="F62">
        <v>378</v>
      </c>
      <c r="G62">
        <f>_xll.TA_TYPPRICE(D62,E62,F62)</f>
        <v>375.06666666666666</v>
      </c>
      <c r="H62">
        <v>373.65357990019197</v>
      </c>
      <c r="I62" t="str">
        <f t="shared" si="0"/>
        <v>UP</v>
      </c>
      <c r="J62">
        <v>379.04335096230204</v>
      </c>
      <c r="K62">
        <v>370.50996878713431</v>
      </c>
      <c r="L62" t="str">
        <f t="shared" si="1"/>
        <v>No Confirmation</v>
      </c>
      <c r="M62" t="str">
        <f t="shared" si="2"/>
        <v>No Trend</v>
      </c>
      <c r="N62">
        <v>64.209391419807488</v>
      </c>
      <c r="O62" t="str">
        <f t="shared" si="3"/>
        <v>UP</v>
      </c>
      <c r="P62" t="str">
        <f t="shared" si="4"/>
        <v>No Trend + Momentum</v>
      </c>
      <c r="Q62">
        <f t="shared" si="5"/>
        <v>8.8000000000000114</v>
      </c>
      <c r="R62">
        <f t="shared" si="6"/>
        <v>8.8000000000000114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374.27152956605619</v>
      </c>
      <c r="W62">
        <v>375.02140019441322</v>
      </c>
      <c r="X62">
        <f t="shared" si="10"/>
        <v>-0.74987062835703</v>
      </c>
      <c r="Y62">
        <v>-0.20115079552544576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378</v>
      </c>
      <c r="D63">
        <v>382</v>
      </c>
      <c r="E63">
        <v>373</v>
      </c>
      <c r="F63">
        <v>374</v>
      </c>
      <c r="G63">
        <f>_xll.TA_TYPPRICE(D63,E63,F63)</f>
        <v>376.33333333333331</v>
      </c>
      <c r="H63">
        <v>374.99345661676261</v>
      </c>
      <c r="I63" t="str">
        <f t="shared" si="0"/>
        <v>DOWN</v>
      </c>
      <c r="J63">
        <v>379.7003840817905</v>
      </c>
      <c r="K63">
        <v>371.06330905666005</v>
      </c>
      <c r="L63" t="str">
        <f t="shared" si="1"/>
        <v>No Confirmation</v>
      </c>
      <c r="M63" t="str">
        <f t="shared" si="2"/>
        <v>No Trend</v>
      </c>
      <c r="N63">
        <v>50.374628733517078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9</v>
      </c>
      <c r="S63">
        <f t="shared" si="7"/>
        <v>0.1111111111111111</v>
      </c>
      <c r="T63" t="str">
        <f t="shared" si="8"/>
        <v>DOWN</v>
      </c>
      <c r="U63" t="str">
        <f t="shared" si="9"/>
        <v>No T+M+I</v>
      </c>
      <c r="V63">
        <v>374.22975578666291</v>
      </c>
      <c r="W63">
        <v>374.945740920753</v>
      </c>
      <c r="X63">
        <f t="shared" si="10"/>
        <v>-0.71598513409009001</v>
      </c>
      <c r="Y63">
        <v>-0.30411766323837464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375</v>
      </c>
      <c r="D64">
        <v>378</v>
      </c>
      <c r="E64">
        <v>370.05</v>
      </c>
      <c r="F64">
        <v>377.5</v>
      </c>
      <c r="G64">
        <f>_xll.TA_TYPPRICE(D64,E64,F64)</f>
        <v>375.18333333333334</v>
      </c>
      <c r="H64">
        <v>375.088394975048</v>
      </c>
      <c r="I64" t="str">
        <f t="shared" si="0"/>
        <v>UP</v>
      </c>
      <c r="J64">
        <v>379.32252095250374</v>
      </c>
      <c r="K64">
        <v>370.83812926629116</v>
      </c>
      <c r="L64" t="str">
        <f t="shared" si="1"/>
        <v>No Confirmation</v>
      </c>
      <c r="M64" t="str">
        <f t="shared" si="2"/>
        <v>No Trend</v>
      </c>
      <c r="N64">
        <v>59.839070122176132</v>
      </c>
      <c r="O64" t="str">
        <f t="shared" si="3"/>
        <v>No Momentum</v>
      </c>
      <c r="P64" t="str">
        <f t="shared" si="4"/>
        <v>No Trend + Momentum</v>
      </c>
      <c r="Q64">
        <f t="shared" si="5"/>
        <v>7.4499999999999886</v>
      </c>
      <c r="R64">
        <f t="shared" si="6"/>
        <v>7.9499999999999886</v>
      </c>
      <c r="S64">
        <f t="shared" si="7"/>
        <v>0.93710691823899361</v>
      </c>
      <c r="T64" t="str">
        <f t="shared" si="8"/>
        <v>UP</v>
      </c>
      <c r="U64" t="str">
        <f t="shared" si="9"/>
        <v>No T+M+I</v>
      </c>
      <c r="V64">
        <v>374.73287028102249</v>
      </c>
      <c r="W64">
        <v>375.13494529699352</v>
      </c>
      <c r="X64">
        <f t="shared" si="10"/>
        <v>-0.40207501597103601</v>
      </c>
      <c r="Y64">
        <v>-0.3237091337849069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375</v>
      </c>
      <c r="D65">
        <v>376</v>
      </c>
      <c r="E65">
        <v>370.35</v>
      </c>
      <c r="F65">
        <v>376</v>
      </c>
      <c r="G65">
        <f>_xll.TA_TYPPRICE(D65,E65,F65)</f>
        <v>374.11666666666662</v>
      </c>
      <c r="H65">
        <v>374.60253082085728</v>
      </c>
      <c r="I65" t="str">
        <f t="shared" si="0"/>
        <v>UP</v>
      </c>
      <c r="J65">
        <v>378.58418296305848</v>
      </c>
      <c r="K65">
        <v>370.72965609600425</v>
      </c>
      <c r="L65" t="str">
        <f t="shared" si="1"/>
        <v>No Confirmation</v>
      </c>
      <c r="M65" t="str">
        <f t="shared" si="2"/>
        <v>No Trend</v>
      </c>
      <c r="N65">
        <v>54.292039060998597</v>
      </c>
      <c r="O65" t="str">
        <f t="shared" si="3"/>
        <v>No Momentum</v>
      </c>
      <c r="P65" t="str">
        <f t="shared" si="4"/>
        <v>No Trend + Momentum</v>
      </c>
      <c r="Q65">
        <f t="shared" si="5"/>
        <v>5.6499999999999773</v>
      </c>
      <c r="R65">
        <f t="shared" si="6"/>
        <v>5.6499999999999773</v>
      </c>
      <c r="S65">
        <f t="shared" si="7"/>
        <v>1</v>
      </c>
      <c r="T65" t="str">
        <f t="shared" si="8"/>
        <v>UP</v>
      </c>
      <c r="U65" t="str">
        <f t="shared" si="9"/>
        <v>No T+M+I</v>
      </c>
      <c r="V65">
        <v>374.92781331471133</v>
      </c>
      <c r="W65">
        <v>375.19902342314214</v>
      </c>
      <c r="X65">
        <f t="shared" si="10"/>
        <v>-0.2712101084308074</v>
      </c>
      <c r="Y65">
        <v>-0.31320932871408702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376</v>
      </c>
      <c r="D66">
        <v>381.7</v>
      </c>
      <c r="E66">
        <v>371.6</v>
      </c>
      <c r="F66">
        <v>378.1</v>
      </c>
      <c r="G66">
        <f>_xll.TA_TYPPRICE(D66,E66,F66)</f>
        <v>377.13333333333338</v>
      </c>
      <c r="H66">
        <v>375.86793207709536</v>
      </c>
      <c r="I66" t="str">
        <f t="shared" si="0"/>
        <v>UP</v>
      </c>
      <c r="J66">
        <v>379.27658674904546</v>
      </c>
      <c r="K66">
        <v>370.92306585244773</v>
      </c>
      <c r="L66" t="str">
        <f t="shared" si="1"/>
        <v>No Confirmation</v>
      </c>
      <c r="M66" t="str">
        <f t="shared" si="2"/>
        <v>No Trend</v>
      </c>
      <c r="N66">
        <v>60.671970318349757</v>
      </c>
      <c r="O66" t="str">
        <f t="shared" si="3"/>
        <v>UP</v>
      </c>
      <c r="P66" t="str">
        <f t="shared" si="4"/>
        <v>No Trend + Momentum</v>
      </c>
      <c r="Q66">
        <f t="shared" si="5"/>
        <v>6.5</v>
      </c>
      <c r="R66">
        <f t="shared" si="6"/>
        <v>10.099999999999966</v>
      </c>
      <c r="S66">
        <f t="shared" si="7"/>
        <v>0.64356435643564569</v>
      </c>
      <c r="T66" t="str">
        <f t="shared" si="8"/>
        <v>No Indication</v>
      </c>
      <c r="U66" t="str">
        <f t="shared" si="9"/>
        <v>No T+M+I</v>
      </c>
      <c r="V66">
        <v>375.41584203552497</v>
      </c>
      <c r="W66">
        <v>375.41391057698348</v>
      </c>
      <c r="X66">
        <f t="shared" si="10"/>
        <v>1.9314585414917929E-3</v>
      </c>
      <c r="Y66">
        <v>-0.25018117126297124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379.15</v>
      </c>
      <c r="D67">
        <v>380</v>
      </c>
      <c r="E67">
        <v>375.2</v>
      </c>
      <c r="F67">
        <v>375.25</v>
      </c>
      <c r="G67">
        <f>_xll.TA_TYPPRICE(D67,E67,F67)</f>
        <v>376.81666666666666</v>
      </c>
      <c r="H67">
        <v>376.34229937188104</v>
      </c>
      <c r="I67" t="str">
        <f t="shared" ref="I67:I104" si="20">IF(F67&gt;H67,"UP","DOWN")</f>
        <v>DOWN</v>
      </c>
      <c r="J67">
        <v>379.43734524925759</v>
      </c>
      <c r="K67">
        <v>371.87349566301492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49.056078511584211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5.0000000000011369E-2</v>
      </c>
      <c r="R67">
        <f t="shared" ref="R67:R104" si="26">D67-E67</f>
        <v>4.8000000000000114</v>
      </c>
      <c r="S67">
        <f t="shared" ref="S67:S104" si="27">Q67/R67</f>
        <v>1.041666666666901E-2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375.39032787621346</v>
      </c>
      <c r="W67">
        <v>375.40176905276246</v>
      </c>
      <c r="X67">
        <f t="shared" ref="X67:X104" si="30">V67-W67</f>
        <v>-1.144117654899901E-2</v>
      </c>
      <c r="Y67">
        <v>-0.2024331723201768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376.45</v>
      </c>
      <c r="D68">
        <v>381.9</v>
      </c>
      <c r="E68">
        <v>372</v>
      </c>
      <c r="F68">
        <v>377.8</v>
      </c>
      <c r="G68">
        <f>_xll.TA_TYPPRICE(D68,E68,F68)</f>
        <v>377.23333333333335</v>
      </c>
      <c r="H68">
        <v>376.78781635260719</v>
      </c>
      <c r="I68" t="str">
        <f t="shared" si="20"/>
        <v>UP</v>
      </c>
      <c r="J68">
        <v>379.9846018605337</v>
      </c>
      <c r="K68">
        <v>371.90160773790052</v>
      </c>
      <c r="L68" t="str">
        <f t="shared" si="21"/>
        <v>No Confirmation</v>
      </c>
      <c r="M68" t="str">
        <f t="shared" si="22"/>
        <v>No Trend</v>
      </c>
      <c r="N68">
        <v>58.040670038723285</v>
      </c>
      <c r="O68" t="str">
        <f t="shared" si="23"/>
        <v>No Momentum</v>
      </c>
      <c r="P68" t="str">
        <f t="shared" si="24"/>
        <v>No Trend + Momentum</v>
      </c>
      <c r="Q68">
        <f t="shared" si="25"/>
        <v>5.8000000000000114</v>
      </c>
      <c r="R68">
        <f t="shared" si="26"/>
        <v>9.8999999999999773</v>
      </c>
      <c r="S68">
        <f t="shared" si="27"/>
        <v>0.5858585858585883</v>
      </c>
      <c r="T68" t="str">
        <f t="shared" si="28"/>
        <v>No Indication</v>
      </c>
      <c r="U68" t="str">
        <f t="shared" si="29"/>
        <v>No T+M+I</v>
      </c>
      <c r="V68">
        <v>375.76104666448833</v>
      </c>
      <c r="W68">
        <v>375.57941578959486</v>
      </c>
      <c r="X68">
        <f t="shared" si="30"/>
        <v>0.18163087489347163</v>
      </c>
      <c r="Y68">
        <v>-0.1256203628774471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375</v>
      </c>
      <c r="D69">
        <v>381</v>
      </c>
      <c r="E69">
        <v>375</v>
      </c>
      <c r="F69">
        <v>379.85</v>
      </c>
      <c r="G69">
        <f>_xll.TA_TYPPRICE(D69,E69,F69)</f>
        <v>378.61666666666662</v>
      </c>
      <c r="H69">
        <v>377.70224150963691</v>
      </c>
      <c r="I69" t="str">
        <f t="shared" si="20"/>
        <v>UP</v>
      </c>
      <c r="J69">
        <v>380.2102458915262</v>
      </c>
      <c r="K69">
        <v>372.59013935170043</v>
      </c>
      <c r="L69" t="str">
        <f t="shared" si="21"/>
        <v>No Confirmation</v>
      </c>
      <c r="M69" t="str">
        <f t="shared" si="22"/>
        <v>No Trend</v>
      </c>
      <c r="N69">
        <v>64.357483075570499</v>
      </c>
      <c r="O69" t="str">
        <f t="shared" si="23"/>
        <v>UP</v>
      </c>
      <c r="P69" t="str">
        <f t="shared" si="24"/>
        <v>No Trend + Momentum</v>
      </c>
      <c r="Q69">
        <f t="shared" si="25"/>
        <v>4.8500000000000227</v>
      </c>
      <c r="R69">
        <f t="shared" si="26"/>
        <v>6</v>
      </c>
      <c r="S69">
        <f t="shared" si="27"/>
        <v>0.80833333333333712</v>
      </c>
      <c r="T69" t="str">
        <f t="shared" si="28"/>
        <v>UP</v>
      </c>
      <c r="U69" t="str">
        <f t="shared" si="29"/>
        <v>No T+M+I</v>
      </c>
      <c r="V69">
        <v>376.39011640841323</v>
      </c>
      <c r="W69">
        <v>375.89575536073596</v>
      </c>
      <c r="X69">
        <f t="shared" si="30"/>
        <v>0.49436104767727329</v>
      </c>
      <c r="Y69">
        <v>-1.6240807665030277E-3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379.9</v>
      </c>
      <c r="D70">
        <v>382</v>
      </c>
      <c r="E70">
        <v>373</v>
      </c>
      <c r="F70">
        <v>380</v>
      </c>
      <c r="G70">
        <f>_xll.TA_TYPPRICE(D70,E70,F70)</f>
        <v>378.33333333333331</v>
      </c>
      <c r="H70">
        <v>378.01778742148508</v>
      </c>
      <c r="I70" t="str">
        <f t="shared" si="20"/>
        <v>UP</v>
      </c>
      <c r="J70">
        <v>380.60796902674258</v>
      </c>
      <c r="K70">
        <v>372.68121949576698</v>
      </c>
      <c r="L70" t="str">
        <f t="shared" si="21"/>
        <v>No Confirmation</v>
      </c>
      <c r="M70" t="str">
        <f t="shared" si="22"/>
        <v>No Trend</v>
      </c>
      <c r="N70">
        <v>64.841595301304849</v>
      </c>
      <c r="O70" t="str">
        <f t="shared" si="23"/>
        <v>UP</v>
      </c>
      <c r="P70" t="str">
        <f t="shared" si="24"/>
        <v>No Trend + Momentum</v>
      </c>
      <c r="Q70">
        <f t="shared" si="25"/>
        <v>7</v>
      </c>
      <c r="R70">
        <f t="shared" si="26"/>
        <v>9</v>
      </c>
      <c r="S70">
        <f t="shared" si="27"/>
        <v>0.77777777777777779</v>
      </c>
      <c r="T70" t="str">
        <f t="shared" si="28"/>
        <v>No Indication</v>
      </c>
      <c r="U70" t="str">
        <f t="shared" si="29"/>
        <v>No T+M+I</v>
      </c>
      <c r="V70">
        <v>376.94548311481122</v>
      </c>
      <c r="W70">
        <v>376.19977348216293</v>
      </c>
      <c r="X70">
        <f t="shared" si="30"/>
        <v>0.7457096326482997</v>
      </c>
      <c r="Y70">
        <v>0.14784266191645751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380.95</v>
      </c>
      <c r="D71">
        <v>381.9</v>
      </c>
      <c r="E71">
        <v>373</v>
      </c>
      <c r="F71">
        <v>375.5</v>
      </c>
      <c r="G71">
        <f>_xll.TA_TYPPRICE(D71,E71,F71)</f>
        <v>376.8</v>
      </c>
      <c r="H71">
        <v>377.40889371074252</v>
      </c>
      <c r="I71" t="str">
        <f t="shared" si="20"/>
        <v>DOWN</v>
      </c>
      <c r="J71">
        <v>380.89508702079979</v>
      </c>
      <c r="K71">
        <v>372.75205960781875</v>
      </c>
      <c r="L71" t="str">
        <f t="shared" si="21"/>
        <v>No Confirmation</v>
      </c>
      <c r="M71" t="str">
        <f t="shared" si="22"/>
        <v>No Trend</v>
      </c>
      <c r="N71">
        <v>42.96019211582248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</v>
      </c>
      <c r="R71">
        <f t="shared" si="26"/>
        <v>8.8999999999999773</v>
      </c>
      <c r="S71">
        <f t="shared" si="27"/>
        <v>0.28089887640449512</v>
      </c>
      <c r="T71" t="str">
        <f t="shared" si="28"/>
        <v>No Indication</v>
      </c>
      <c r="U71" t="str">
        <f t="shared" si="29"/>
        <v>No T+M+I</v>
      </c>
      <c r="V71">
        <v>376.72310109714795</v>
      </c>
      <c r="W71">
        <v>376.14793840941013</v>
      </c>
      <c r="X71">
        <f t="shared" si="30"/>
        <v>0.57516268773781576</v>
      </c>
      <c r="Y71">
        <v>0.23330666708072917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378</v>
      </c>
      <c r="D72">
        <v>381</v>
      </c>
      <c r="E72">
        <v>373</v>
      </c>
      <c r="F72">
        <v>379.8</v>
      </c>
      <c r="G72">
        <f>_xll.TA_TYPPRICE(D72,E72,F72)</f>
        <v>377.93333333333334</v>
      </c>
      <c r="H72">
        <v>377.6711135220379</v>
      </c>
      <c r="I72" t="str">
        <f t="shared" si="20"/>
        <v>UP</v>
      </c>
      <c r="J72">
        <v>380.9184010161776</v>
      </c>
      <c r="K72">
        <v>372.80715747274792</v>
      </c>
      <c r="L72" t="str">
        <f t="shared" si="21"/>
        <v>No Confirmation</v>
      </c>
      <c r="M72" t="str">
        <f t="shared" si="22"/>
        <v>No Trend</v>
      </c>
      <c r="N72">
        <v>59.346614635563078</v>
      </c>
      <c r="O72" t="str">
        <f t="shared" si="23"/>
        <v>No Momentum</v>
      </c>
      <c r="P72" t="str">
        <f t="shared" si="24"/>
        <v>No Trend + Momentum</v>
      </c>
      <c r="Q72">
        <f t="shared" si="25"/>
        <v>6.8000000000000114</v>
      </c>
      <c r="R72">
        <f t="shared" si="26"/>
        <v>8</v>
      </c>
      <c r="S72">
        <f t="shared" si="27"/>
        <v>0.85000000000000142</v>
      </c>
      <c r="T72" t="str">
        <f t="shared" si="28"/>
        <v>UP</v>
      </c>
      <c r="U72" t="str">
        <f t="shared" si="29"/>
        <v>No T+M+I</v>
      </c>
      <c r="V72">
        <v>377.19647015912517</v>
      </c>
      <c r="W72">
        <v>376.41846149019455</v>
      </c>
      <c r="X72">
        <f t="shared" si="30"/>
        <v>0.77800866893062448</v>
      </c>
      <c r="Y72">
        <v>0.34224706745070826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381</v>
      </c>
      <c r="D73">
        <v>381</v>
      </c>
      <c r="E73">
        <v>360.6</v>
      </c>
      <c r="F73">
        <v>365.1</v>
      </c>
      <c r="G73">
        <f>_xll.TA_TYPPRICE(D73,E73,F73)</f>
        <v>368.90000000000003</v>
      </c>
      <c r="H73">
        <v>373.28555676101894</v>
      </c>
      <c r="I73" t="str">
        <f t="shared" si="20"/>
        <v>DOWN</v>
      </c>
      <c r="J73">
        <v>380.93653412369366</v>
      </c>
      <c r="K73">
        <v>370.09445581213726</v>
      </c>
      <c r="L73" t="str">
        <f t="shared" si="21"/>
        <v>DOWN</v>
      </c>
      <c r="M73" t="str">
        <f t="shared" si="22"/>
        <v>DOWN</v>
      </c>
      <c r="N73">
        <v>26.641230075424151</v>
      </c>
      <c r="O73" t="str">
        <f t="shared" si="23"/>
        <v>DOWN</v>
      </c>
      <c r="P73" t="str">
        <f t="shared" si="24"/>
        <v>DOWN</v>
      </c>
      <c r="Q73">
        <f t="shared" si="25"/>
        <v>4.5</v>
      </c>
      <c r="R73">
        <f t="shared" si="26"/>
        <v>20.399999999999977</v>
      </c>
      <c r="S73">
        <f t="shared" si="27"/>
        <v>0.22058823529411789</v>
      </c>
      <c r="T73" t="str">
        <f t="shared" si="28"/>
        <v>No Indication</v>
      </c>
      <c r="U73" t="str">
        <f t="shared" si="29"/>
        <v>No T+M+I</v>
      </c>
      <c r="V73">
        <v>375.33547475002899</v>
      </c>
      <c r="W73">
        <v>375.58005693536535</v>
      </c>
      <c r="X73">
        <f t="shared" si="30"/>
        <v>-0.24458218533635545</v>
      </c>
      <c r="Y73">
        <v>0.22488121689329549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361.05</v>
      </c>
      <c r="D74">
        <v>376.75</v>
      </c>
      <c r="E74">
        <v>361.05</v>
      </c>
      <c r="F74">
        <v>368.75</v>
      </c>
      <c r="G74">
        <f>_xll.TA_TYPPRICE(D74,E74,F74)</f>
        <v>368.84999999999997</v>
      </c>
      <c r="H74">
        <v>371.06777838050948</v>
      </c>
      <c r="I74" t="str">
        <f t="shared" si="20"/>
        <v>DOWN</v>
      </c>
      <c r="J74">
        <v>380.00619320731727</v>
      </c>
      <c r="K74">
        <v>368.08457674277344</v>
      </c>
      <c r="L74" t="str">
        <f t="shared" si="21"/>
        <v>No Confirmation</v>
      </c>
      <c r="M74" t="str">
        <f t="shared" si="22"/>
        <v>No Trend</v>
      </c>
      <c r="N74">
        <v>37.356115528794341</v>
      </c>
      <c r="O74" t="str">
        <f t="shared" si="23"/>
        <v>DOWN</v>
      </c>
      <c r="P74" t="str">
        <f t="shared" si="24"/>
        <v>No Trend + Momentum</v>
      </c>
      <c r="Q74">
        <f t="shared" si="25"/>
        <v>7.6999999999999886</v>
      </c>
      <c r="R74">
        <f t="shared" si="26"/>
        <v>15.699999999999989</v>
      </c>
      <c r="S74">
        <f t="shared" si="27"/>
        <v>0.49044585987261108</v>
      </c>
      <c r="T74" t="str">
        <f t="shared" si="28"/>
        <v>No Indication</v>
      </c>
      <c r="U74" t="str">
        <f t="shared" si="29"/>
        <v>No T+M+I</v>
      </c>
      <c r="V74">
        <v>374.32232478848607</v>
      </c>
      <c r="W74">
        <v>375.07412679200496</v>
      </c>
      <c r="X74">
        <f t="shared" si="30"/>
        <v>-0.75180200351888971</v>
      </c>
      <c r="Y74">
        <v>2.9544572810858455E-2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370.8</v>
      </c>
      <c r="D75">
        <v>375.05</v>
      </c>
      <c r="E75">
        <v>367.2</v>
      </c>
      <c r="F75">
        <v>374.5</v>
      </c>
      <c r="G75">
        <f>_xll.TA_TYPPRICE(D75,E75,F75)</f>
        <v>372.25</v>
      </c>
      <c r="H75">
        <v>371.65888919025474</v>
      </c>
      <c r="I75" t="str">
        <f t="shared" si="20"/>
        <v>UP</v>
      </c>
      <c r="J75">
        <v>378.90481693902456</v>
      </c>
      <c r="K75">
        <v>367.88800413326823</v>
      </c>
      <c r="L75" t="str">
        <f t="shared" si="21"/>
        <v>No Confirmation</v>
      </c>
      <c r="M75" t="str">
        <f t="shared" si="22"/>
        <v>No Trend</v>
      </c>
      <c r="N75">
        <v>51.349125321646241</v>
      </c>
      <c r="O75" t="str">
        <f t="shared" si="23"/>
        <v>No Momentum</v>
      </c>
      <c r="P75" t="str">
        <f t="shared" si="24"/>
        <v>No Trend + Momentum</v>
      </c>
      <c r="Q75">
        <f t="shared" si="25"/>
        <v>7.3000000000000114</v>
      </c>
      <c r="R75">
        <f t="shared" si="26"/>
        <v>7.8500000000000227</v>
      </c>
      <c r="S75">
        <f t="shared" si="27"/>
        <v>0.92993630573248287</v>
      </c>
      <c r="T75" t="str">
        <f t="shared" si="28"/>
        <v>UP</v>
      </c>
      <c r="U75" t="str">
        <f t="shared" si="29"/>
        <v>No T+M+I</v>
      </c>
      <c r="V75">
        <v>374.34965943641129</v>
      </c>
      <c r="W75">
        <v>375.03159888148605</v>
      </c>
      <c r="X75">
        <f t="shared" si="30"/>
        <v>-0.6819394450747609</v>
      </c>
      <c r="Y75">
        <v>-0.11275223076626542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374.9</v>
      </c>
      <c r="D76">
        <v>374.9</v>
      </c>
      <c r="E76">
        <v>363.65</v>
      </c>
      <c r="F76">
        <v>365</v>
      </c>
      <c r="G76">
        <f>_xll.TA_TYPPRICE(D76,E76,F76)</f>
        <v>367.84999999999997</v>
      </c>
      <c r="H76">
        <v>369.75444459512732</v>
      </c>
      <c r="I76" t="str">
        <f t="shared" si="20"/>
        <v>DOWN</v>
      </c>
      <c r="J76">
        <v>378.0148576192413</v>
      </c>
      <c r="K76">
        <v>366.94622543698637</v>
      </c>
      <c r="L76" t="str">
        <f t="shared" si="21"/>
        <v>DOWN</v>
      </c>
      <c r="M76" t="str">
        <f t="shared" si="22"/>
        <v>DOWN</v>
      </c>
      <c r="N76">
        <v>35.138967885773482</v>
      </c>
      <c r="O76" t="str">
        <f t="shared" si="23"/>
        <v>DOWN</v>
      </c>
      <c r="P76" t="str">
        <f t="shared" si="24"/>
        <v>DOWN</v>
      </c>
      <c r="Q76">
        <f t="shared" si="25"/>
        <v>1.3500000000000227</v>
      </c>
      <c r="R76">
        <f t="shared" si="26"/>
        <v>11.25</v>
      </c>
      <c r="S76">
        <f t="shared" si="27"/>
        <v>0.12000000000000202</v>
      </c>
      <c r="T76" t="str">
        <f t="shared" si="28"/>
        <v>DOWN</v>
      </c>
      <c r="U76" t="str">
        <f t="shared" si="29"/>
        <v>DOWN</v>
      </c>
      <c r="V76">
        <v>372.91125029234803</v>
      </c>
      <c r="W76">
        <v>374.28851748285746</v>
      </c>
      <c r="X76">
        <f t="shared" si="30"/>
        <v>-1.3772671905094285</v>
      </c>
      <c r="Y76">
        <v>-0.36565522271489803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365.2</v>
      </c>
      <c r="D77">
        <v>377.6</v>
      </c>
      <c r="E77">
        <v>365.15</v>
      </c>
      <c r="F77">
        <v>371</v>
      </c>
      <c r="G77">
        <f>_xll.TA_TYPPRICE(D77,E77,F77)</f>
        <v>371.25</v>
      </c>
      <c r="H77">
        <v>370.50222229756366</v>
      </c>
      <c r="I77" t="str">
        <f t="shared" si="20"/>
        <v>UP</v>
      </c>
      <c r="J77">
        <v>377.92266703718769</v>
      </c>
      <c r="K77">
        <v>366.54706422876717</v>
      </c>
      <c r="L77" t="str">
        <f t="shared" si="21"/>
        <v>No Confirmation</v>
      </c>
      <c r="M77" t="str">
        <f t="shared" si="22"/>
        <v>No Trend</v>
      </c>
      <c r="N77">
        <v>48.078988907096935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5.8500000000000227</v>
      </c>
      <c r="R77">
        <f t="shared" si="26"/>
        <v>12.450000000000045</v>
      </c>
      <c r="S77">
        <f t="shared" si="27"/>
        <v>0.46987951807228928</v>
      </c>
      <c r="T77" t="str">
        <f t="shared" si="28"/>
        <v>No Indication</v>
      </c>
      <c r="U77" t="str">
        <f t="shared" si="29"/>
        <v>No T+M+I</v>
      </c>
      <c r="V77">
        <v>372.61721178583292</v>
      </c>
      <c r="W77">
        <v>374.0449235952384</v>
      </c>
      <c r="X77">
        <f t="shared" si="30"/>
        <v>-1.4277118094054799</v>
      </c>
      <c r="Y77">
        <v>-0.5780665400530145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367.3</v>
      </c>
      <c r="D78">
        <v>377.5</v>
      </c>
      <c r="E78">
        <v>366.15</v>
      </c>
      <c r="F78">
        <v>377</v>
      </c>
      <c r="G78">
        <f>_xll.TA_TYPPRICE(D78,E78,F78)</f>
        <v>373.55</v>
      </c>
      <c r="H78">
        <v>372.02611114878187</v>
      </c>
      <c r="I78" t="str">
        <f t="shared" si="20"/>
        <v>UP</v>
      </c>
      <c r="J78">
        <v>377.82874102892379</v>
      </c>
      <c r="K78">
        <v>366.45882773348558</v>
      </c>
      <c r="L78" t="str">
        <f t="shared" si="21"/>
        <v>No Confirmation</v>
      </c>
      <c r="M78" t="str">
        <f t="shared" si="22"/>
        <v>No Trend</v>
      </c>
      <c r="N78">
        <v>58.44256945894513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10.850000000000023</v>
      </c>
      <c r="R78">
        <f t="shared" si="26"/>
        <v>11.350000000000023</v>
      </c>
      <c r="S78">
        <f t="shared" si="27"/>
        <v>0.95594713656387675</v>
      </c>
      <c r="T78" t="str">
        <f t="shared" si="28"/>
        <v>UP</v>
      </c>
      <c r="U78" t="str">
        <f t="shared" si="29"/>
        <v>No T+M+I</v>
      </c>
      <c r="V78">
        <v>373.29148689570479</v>
      </c>
      <c r="W78">
        <v>374.26381814373929</v>
      </c>
      <c r="X78">
        <f t="shared" si="30"/>
        <v>-0.972331248034493</v>
      </c>
      <c r="Y78">
        <v>-0.65691948164931024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379</v>
      </c>
      <c r="D79">
        <v>380</v>
      </c>
      <c r="E79">
        <v>373.5</v>
      </c>
      <c r="F79">
        <v>377.9</v>
      </c>
      <c r="G79">
        <f>_xll.TA_TYPPRICE(D79,E79,F79)</f>
        <v>377.13333333333338</v>
      </c>
      <c r="H79">
        <v>374.57972224105765</v>
      </c>
      <c r="I79" t="str">
        <f t="shared" si="20"/>
        <v>UP</v>
      </c>
      <c r="J79">
        <v>378.31124302249628</v>
      </c>
      <c r="K79">
        <v>368.02353268159987</v>
      </c>
      <c r="L79" t="str">
        <f t="shared" si="21"/>
        <v>No Confirmation</v>
      </c>
      <c r="M79" t="str">
        <f t="shared" si="22"/>
        <v>No Trend</v>
      </c>
      <c r="N79">
        <v>59.941769945867108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4.3999999999999773</v>
      </c>
      <c r="R79">
        <f t="shared" si="26"/>
        <v>6.5</v>
      </c>
      <c r="S79">
        <f t="shared" si="27"/>
        <v>0.67692307692307341</v>
      </c>
      <c r="T79" t="str">
        <f t="shared" si="28"/>
        <v>No Indication</v>
      </c>
      <c r="U79" t="str">
        <f t="shared" si="29"/>
        <v>No T+M+I</v>
      </c>
      <c r="V79">
        <v>374.00048891175021</v>
      </c>
      <c r="W79">
        <v>374.53316494790676</v>
      </c>
      <c r="X79">
        <f t="shared" si="30"/>
        <v>-0.5326760361565448</v>
      </c>
      <c r="Y79">
        <v>-0.63207079255075715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381.95</v>
      </c>
      <c r="D80">
        <v>381.95</v>
      </c>
      <c r="E80">
        <v>374.55</v>
      </c>
      <c r="F80">
        <v>379.35</v>
      </c>
      <c r="G80">
        <f>_xll.TA_TYPPRICE(D80,E80,F80)</f>
        <v>378.61666666666662</v>
      </c>
      <c r="H80">
        <v>376.59819445386211</v>
      </c>
      <c r="I80" t="str">
        <f t="shared" si="20"/>
        <v>UP</v>
      </c>
      <c r="J80">
        <v>379.11985568416378</v>
      </c>
      <c r="K80">
        <v>369.47385875235545</v>
      </c>
      <c r="L80" t="str">
        <f t="shared" si="21"/>
        <v>UP</v>
      </c>
      <c r="M80" t="str">
        <f t="shared" si="22"/>
        <v>UP</v>
      </c>
      <c r="N80">
        <v>62.654955604409281</v>
      </c>
      <c r="O80" t="str">
        <f t="shared" si="23"/>
        <v>UP</v>
      </c>
      <c r="P80" t="str">
        <f t="shared" si="24"/>
        <v>UP</v>
      </c>
      <c r="Q80">
        <f t="shared" si="25"/>
        <v>4.8000000000000114</v>
      </c>
      <c r="R80">
        <f t="shared" si="26"/>
        <v>7.3999999999999773</v>
      </c>
      <c r="S80">
        <f t="shared" si="27"/>
        <v>0.64864864864865213</v>
      </c>
      <c r="T80" t="str">
        <f t="shared" si="28"/>
        <v>No Indication</v>
      </c>
      <c r="U80" t="str">
        <f t="shared" si="29"/>
        <v>No T+M+I</v>
      </c>
      <c r="V80">
        <v>374.82349061763477</v>
      </c>
      <c r="W80">
        <v>374.88996754435811</v>
      </c>
      <c r="X80">
        <f t="shared" si="30"/>
        <v>-6.6476926723339602E-2</v>
      </c>
      <c r="Y80">
        <v>-0.51895201938527369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</v>
      </c>
      <c r="D81">
        <v>380</v>
      </c>
      <c r="E81">
        <v>368.6</v>
      </c>
      <c r="F81">
        <v>369.9</v>
      </c>
      <c r="G81">
        <f>_xll.TA_TYPPRICE(D81,E81,F81)</f>
        <v>372.83333333333331</v>
      </c>
      <c r="H81">
        <v>374.71576389359768</v>
      </c>
      <c r="I81" t="str">
        <f t="shared" si="20"/>
        <v>DOWN</v>
      </c>
      <c r="J81">
        <v>379.31544330990516</v>
      </c>
      <c r="K81">
        <v>369.27966791849872</v>
      </c>
      <c r="L81" t="str">
        <f t="shared" si="21"/>
        <v>No Confirmation</v>
      </c>
      <c r="M81" t="str">
        <f t="shared" si="22"/>
        <v>No Trend</v>
      </c>
      <c r="N81">
        <v>40.376329279283887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1.2999999999999545</v>
      </c>
      <c r="R81">
        <f t="shared" si="26"/>
        <v>11.399999999999977</v>
      </c>
      <c r="S81">
        <f t="shared" si="27"/>
        <v>0.11403508771929448</v>
      </c>
      <c r="T81" t="str">
        <f t="shared" si="28"/>
        <v>DOWN</v>
      </c>
      <c r="U81" t="str">
        <f t="shared" si="29"/>
        <v>No T+M+I</v>
      </c>
      <c r="V81">
        <v>374.06603052261403</v>
      </c>
      <c r="W81">
        <v>374.52034031885012</v>
      </c>
      <c r="X81">
        <f t="shared" si="30"/>
        <v>-0.45430979623608891</v>
      </c>
      <c r="Y81">
        <v>-0.50602357475543669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372.1</v>
      </c>
      <c r="D82">
        <v>375</v>
      </c>
      <c r="E82">
        <v>370</v>
      </c>
      <c r="F82">
        <v>373.9</v>
      </c>
      <c r="G82">
        <f>_xll.TA_TYPPRICE(D82,E82,F82)</f>
        <v>372.9666666666667</v>
      </c>
      <c r="H82">
        <v>373.84121528013219</v>
      </c>
      <c r="I82" t="str">
        <f t="shared" si="20"/>
        <v>UP</v>
      </c>
      <c r="J82">
        <v>378.356455907704</v>
      </c>
      <c r="K82">
        <v>369.43974171438788</v>
      </c>
      <c r="L82" t="str">
        <f t="shared" si="21"/>
        <v>No Confirmation</v>
      </c>
      <c r="M82" t="str">
        <f t="shared" si="22"/>
        <v>No Trend</v>
      </c>
      <c r="N82">
        <v>49.81745646941927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3.8999999999999773</v>
      </c>
      <c r="R82">
        <f t="shared" si="26"/>
        <v>5</v>
      </c>
      <c r="S82">
        <f t="shared" si="27"/>
        <v>0.77999999999999547</v>
      </c>
      <c r="T82" t="str">
        <f t="shared" si="28"/>
        <v>No Indication</v>
      </c>
      <c r="U82" t="str">
        <f t="shared" si="29"/>
        <v>No T+M+I</v>
      </c>
      <c r="V82">
        <v>374.04048736528881</v>
      </c>
      <c r="W82">
        <v>374.47438918412047</v>
      </c>
      <c r="X82">
        <f t="shared" si="30"/>
        <v>-0.43390181883165724</v>
      </c>
      <c r="Y82">
        <v>-0.49159922357068081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373.9</v>
      </c>
      <c r="D83">
        <v>378.75</v>
      </c>
      <c r="E83">
        <v>372.35</v>
      </c>
      <c r="F83">
        <v>377</v>
      </c>
      <c r="G83">
        <f>_xll.TA_TYPPRICE(D83,E83,F83)</f>
        <v>376.0333333333333</v>
      </c>
      <c r="H83">
        <v>374.93727430673277</v>
      </c>
      <c r="I83" t="str">
        <f t="shared" si="20"/>
        <v>UP</v>
      </c>
      <c r="J83">
        <v>378.44391015043647</v>
      </c>
      <c r="K83">
        <v>370.08646577785726</v>
      </c>
      <c r="L83" t="str">
        <f t="shared" si="21"/>
        <v>No Confirmation</v>
      </c>
      <c r="M83" t="str">
        <f t="shared" si="22"/>
        <v>No Trend</v>
      </c>
      <c r="N83">
        <v>56.491525715305222</v>
      </c>
      <c r="O83" t="str">
        <f t="shared" si="23"/>
        <v>No Momentum</v>
      </c>
      <c r="P83" t="str">
        <f t="shared" si="24"/>
        <v>No Trend + Momentum</v>
      </c>
      <c r="Q83">
        <f t="shared" si="25"/>
        <v>4.6499999999999773</v>
      </c>
      <c r="R83">
        <f t="shared" si="26"/>
        <v>6.3999999999999773</v>
      </c>
      <c r="S83">
        <f t="shared" si="27"/>
        <v>0.726562499999999</v>
      </c>
      <c r="T83" t="str">
        <f t="shared" si="28"/>
        <v>No Indication</v>
      </c>
      <c r="U83" t="str">
        <f t="shared" si="29"/>
        <v>No T+M+I</v>
      </c>
      <c r="V83">
        <v>374.49579700139822</v>
      </c>
      <c r="W83">
        <v>374.66147146677821</v>
      </c>
      <c r="X83">
        <f t="shared" si="30"/>
        <v>-0.16567446537999331</v>
      </c>
      <c r="Y83">
        <v>-0.42641427193254333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376.6</v>
      </c>
      <c r="D84">
        <v>378</v>
      </c>
      <c r="E84">
        <v>373.1</v>
      </c>
      <c r="F84">
        <v>375</v>
      </c>
      <c r="G84">
        <f>_xll.TA_TYPPRICE(D84,E84,F84)</f>
        <v>375.36666666666662</v>
      </c>
      <c r="H84">
        <v>375.15197048669972</v>
      </c>
      <c r="I84" t="str">
        <f t="shared" si="20"/>
        <v>DOWN</v>
      </c>
      <c r="J84">
        <v>378.34526345033947</v>
      </c>
      <c r="K84">
        <v>370.75614004944453</v>
      </c>
      <c r="L84" t="str">
        <f t="shared" si="21"/>
        <v>No Confirmation</v>
      </c>
      <c r="M84" t="str">
        <f t="shared" si="22"/>
        <v>No Trend</v>
      </c>
      <c r="N84">
        <v>51.019449684581751</v>
      </c>
      <c r="O84" t="str">
        <f t="shared" si="23"/>
        <v>No Momentum</v>
      </c>
      <c r="P84" t="str">
        <f t="shared" si="24"/>
        <v>No Trend + Momentum</v>
      </c>
      <c r="Q84">
        <f t="shared" si="25"/>
        <v>1.8999999999999773</v>
      </c>
      <c r="R84">
        <f t="shared" si="26"/>
        <v>4.8999999999999773</v>
      </c>
      <c r="S84">
        <f t="shared" si="27"/>
        <v>0.38775510204081348</v>
      </c>
      <c r="T84" t="str">
        <f t="shared" si="28"/>
        <v>No Indication</v>
      </c>
      <c r="U84" t="str">
        <f t="shared" si="29"/>
        <v>No T+M+I</v>
      </c>
      <c r="V84">
        <v>374.57336669349081</v>
      </c>
      <c r="W84">
        <v>374.68654765442426</v>
      </c>
      <c r="X84">
        <f t="shared" si="30"/>
        <v>-0.1131809609334482</v>
      </c>
      <c r="Y84">
        <v>-0.36376760973272432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378</v>
      </c>
      <c r="D85">
        <v>378.1</v>
      </c>
      <c r="E85">
        <v>369</v>
      </c>
      <c r="F85">
        <v>369</v>
      </c>
      <c r="G85">
        <f>_xll.TA_TYPPRICE(D85,E85,F85)</f>
        <v>372.0333333333333</v>
      </c>
      <c r="H85">
        <v>373.59265191001651</v>
      </c>
      <c r="I85" t="str">
        <f t="shared" si="20"/>
        <v>DOWN</v>
      </c>
      <c r="J85">
        <v>378.29076046137516</v>
      </c>
      <c r="K85">
        <v>370.3658867051235</v>
      </c>
      <c r="L85" t="str">
        <f t="shared" si="21"/>
        <v>DOWN</v>
      </c>
      <c r="M85" t="str">
        <f t="shared" si="22"/>
        <v>DOWN</v>
      </c>
      <c r="N85">
        <v>37.424993942554174</v>
      </c>
      <c r="O85" t="str">
        <f t="shared" si="23"/>
        <v>DOWN</v>
      </c>
      <c r="P85" t="str">
        <f t="shared" si="24"/>
        <v>DOWN</v>
      </c>
      <c r="Q85">
        <f t="shared" si="25"/>
        <v>0</v>
      </c>
      <c r="R85">
        <f t="shared" si="26"/>
        <v>9.1000000000000227</v>
      </c>
      <c r="S85">
        <f t="shared" si="27"/>
        <v>0</v>
      </c>
      <c r="T85" t="str">
        <f t="shared" si="28"/>
        <v>DOWN</v>
      </c>
      <c r="U85" t="str">
        <f t="shared" si="29"/>
        <v>DOWN</v>
      </c>
      <c r="V85">
        <v>373.715925663723</v>
      </c>
      <c r="W85">
        <v>374.26532190224469</v>
      </c>
      <c r="X85">
        <f t="shared" si="30"/>
        <v>-0.54939623852169461</v>
      </c>
      <c r="Y85">
        <v>-0.40089333549051837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372</v>
      </c>
      <c r="D86">
        <v>375.4</v>
      </c>
      <c r="E86">
        <v>369</v>
      </c>
      <c r="F86">
        <v>370.8</v>
      </c>
      <c r="G86">
        <f>_xll.TA_TYPPRICE(D86,E86,F86)</f>
        <v>371.73333333333335</v>
      </c>
      <c r="H86">
        <v>372.6629926216749</v>
      </c>
      <c r="I86" t="str">
        <f t="shared" si="20"/>
        <v>DOWN</v>
      </c>
      <c r="J86">
        <v>377.64836924773624</v>
      </c>
      <c r="K86">
        <v>370.06235632620718</v>
      </c>
      <c r="L86" t="str">
        <f t="shared" si="21"/>
        <v>No Confirmation</v>
      </c>
      <c r="M86" t="str">
        <f t="shared" si="22"/>
        <v>No Trend</v>
      </c>
      <c r="N86">
        <v>43.109551648310436</v>
      </c>
      <c r="O86" t="str">
        <f t="shared" si="23"/>
        <v>No Momentum</v>
      </c>
      <c r="P86" t="str">
        <f t="shared" si="24"/>
        <v>No Trend + Momentum</v>
      </c>
      <c r="Q86">
        <f t="shared" si="25"/>
        <v>1.8000000000000114</v>
      </c>
      <c r="R86">
        <f t="shared" si="26"/>
        <v>6.3999999999999773</v>
      </c>
      <c r="S86">
        <f t="shared" si="27"/>
        <v>0.28125000000000278</v>
      </c>
      <c r="T86" t="str">
        <f t="shared" si="28"/>
        <v>No Indication</v>
      </c>
      <c r="U86" t="str">
        <f t="shared" si="29"/>
        <v>No T+M+I</v>
      </c>
      <c r="V86">
        <v>373.26732171545791</v>
      </c>
      <c r="W86">
        <v>374.00863139096731</v>
      </c>
      <c r="X86">
        <f t="shared" si="30"/>
        <v>-0.74130967550939886</v>
      </c>
      <c r="Y86">
        <v>-0.46897660349429449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371.25</v>
      </c>
      <c r="D87">
        <v>373.6</v>
      </c>
      <c r="E87">
        <v>369</v>
      </c>
      <c r="F87">
        <v>369</v>
      </c>
      <c r="G87">
        <f>_xll.TA_TYPPRICE(D87,E87,F87)</f>
        <v>370.5333333333333</v>
      </c>
      <c r="H87">
        <v>371.5981629775041</v>
      </c>
      <c r="I87" t="str">
        <f t="shared" si="20"/>
        <v>DOWN</v>
      </c>
      <c r="J87">
        <v>376.74873163712817</v>
      </c>
      <c r="K87">
        <v>369.82627714260559</v>
      </c>
      <c r="L87" t="str">
        <f t="shared" si="21"/>
        <v>DOWN</v>
      </c>
      <c r="M87" t="str">
        <f t="shared" si="22"/>
        <v>DOWN</v>
      </c>
      <c r="N87">
        <v>38.713450525680486</v>
      </c>
      <c r="O87" t="str">
        <f t="shared" si="23"/>
        <v>DOWN</v>
      </c>
      <c r="P87" t="str">
        <f t="shared" si="24"/>
        <v>DOWN</v>
      </c>
      <c r="Q87">
        <f t="shared" si="25"/>
        <v>0</v>
      </c>
      <c r="R87">
        <f t="shared" si="26"/>
        <v>4.6000000000000227</v>
      </c>
      <c r="S87">
        <f t="shared" si="27"/>
        <v>0</v>
      </c>
      <c r="T87" t="str">
        <f t="shared" si="28"/>
        <v>DOWN</v>
      </c>
      <c r="U87" t="str">
        <f t="shared" si="29"/>
        <v>DOWN</v>
      </c>
      <c r="V87">
        <v>372.61081068231056</v>
      </c>
      <c r="W87">
        <v>373.63762165830309</v>
      </c>
      <c r="X87">
        <f t="shared" si="30"/>
        <v>-1.0268109759925323</v>
      </c>
      <c r="Y87">
        <v>-0.58054347799394201</v>
      </c>
      <c r="Z87" t="str">
        <f t="shared" si="31"/>
        <v>DOWN</v>
      </c>
      <c r="AA87" t="str">
        <f t="shared" si="32"/>
        <v>DOWN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371.9</v>
      </c>
      <c r="D88">
        <v>377.6</v>
      </c>
      <c r="E88">
        <v>370.35</v>
      </c>
      <c r="F88">
        <v>376</v>
      </c>
      <c r="G88">
        <f>_xll.TA_TYPPRICE(D88,E88,F88)</f>
        <v>374.65000000000003</v>
      </c>
      <c r="H88">
        <v>373.12408148875204</v>
      </c>
      <c r="I88" t="str">
        <f t="shared" si="20"/>
        <v>UP</v>
      </c>
      <c r="J88">
        <v>376.93790238443302</v>
      </c>
      <c r="K88">
        <v>369.94265999980433</v>
      </c>
      <c r="L88" t="str">
        <f t="shared" si="21"/>
        <v>No Confirmation</v>
      </c>
      <c r="M88" t="str">
        <f t="shared" si="22"/>
        <v>No Trend</v>
      </c>
      <c r="N88">
        <v>59.025175823410827</v>
      </c>
      <c r="O88" t="str">
        <f t="shared" si="23"/>
        <v>No Momentum</v>
      </c>
      <c r="P88" t="str">
        <f t="shared" si="24"/>
        <v>No Trend + Momentum</v>
      </c>
      <c r="Q88">
        <f t="shared" si="25"/>
        <v>5.6499999999999773</v>
      </c>
      <c r="R88">
        <f t="shared" si="26"/>
        <v>7.25</v>
      </c>
      <c r="S88">
        <f t="shared" si="27"/>
        <v>0.7793103448275831</v>
      </c>
      <c r="T88" t="str">
        <f t="shared" si="28"/>
        <v>No Indication</v>
      </c>
      <c r="U88" t="str">
        <f t="shared" si="29"/>
        <v>No T+M+I</v>
      </c>
      <c r="V88">
        <v>373.13222442349354</v>
      </c>
      <c r="W88">
        <v>373.81261264657695</v>
      </c>
      <c r="X88">
        <f t="shared" si="30"/>
        <v>-0.68038822308341196</v>
      </c>
      <c r="Y88">
        <v>-0.60051242701183605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375.95</v>
      </c>
      <c r="D89">
        <v>378.2</v>
      </c>
      <c r="E89">
        <v>372.8</v>
      </c>
      <c r="F89">
        <v>378.2</v>
      </c>
      <c r="G89">
        <f>_xll.TA_TYPPRICE(D89,E89,F89)</f>
        <v>376.40000000000003</v>
      </c>
      <c r="H89">
        <v>374.76204074437601</v>
      </c>
      <c r="I89" t="str">
        <f t="shared" si="20"/>
        <v>UP</v>
      </c>
      <c r="J89">
        <v>377.21836852122567</v>
      </c>
      <c r="K89">
        <v>370.57762444429227</v>
      </c>
      <c r="L89" t="str">
        <f t="shared" si="21"/>
        <v>UP</v>
      </c>
      <c r="M89" t="str">
        <f t="shared" si="22"/>
        <v>UP</v>
      </c>
      <c r="N89">
        <v>63.745561470825649</v>
      </c>
      <c r="O89" t="str">
        <f t="shared" si="23"/>
        <v>UP</v>
      </c>
      <c r="P89" t="str">
        <f t="shared" si="24"/>
        <v>UP</v>
      </c>
      <c r="Q89">
        <f t="shared" si="25"/>
        <v>5.3999999999999773</v>
      </c>
      <c r="R89">
        <f t="shared" si="26"/>
        <v>5.3999999999999773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373.91188220449453</v>
      </c>
      <c r="W89">
        <v>374.13760430238608</v>
      </c>
      <c r="X89">
        <f t="shared" si="30"/>
        <v>-0.2257220978915484</v>
      </c>
      <c r="Y89">
        <v>-0.52555436118777854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379</v>
      </c>
      <c r="D90">
        <v>379</v>
      </c>
      <c r="E90">
        <v>374.8</v>
      </c>
      <c r="F90">
        <v>377.95</v>
      </c>
      <c r="G90">
        <f>_xll.TA_TYPPRICE(D90,E90,F90)</f>
        <v>377.25</v>
      </c>
      <c r="H90">
        <v>376.006020372188</v>
      </c>
      <c r="I90" t="str">
        <f t="shared" si="20"/>
        <v>UP</v>
      </c>
      <c r="J90">
        <v>377.61428662761995</v>
      </c>
      <c r="K90">
        <v>371.51593012333842</v>
      </c>
      <c r="L90" t="str">
        <f t="shared" si="21"/>
        <v>UP</v>
      </c>
      <c r="M90" t="str">
        <f t="shared" si="22"/>
        <v>UP</v>
      </c>
      <c r="N90">
        <v>62.719228150990304</v>
      </c>
      <c r="O90" t="str">
        <f t="shared" si="23"/>
        <v>UP</v>
      </c>
      <c r="P90" t="str">
        <f t="shared" si="24"/>
        <v>UP</v>
      </c>
      <c r="Q90">
        <f t="shared" si="25"/>
        <v>3.1499999999999773</v>
      </c>
      <c r="R90">
        <f t="shared" si="26"/>
        <v>4.1999999999999886</v>
      </c>
      <c r="S90">
        <f t="shared" si="27"/>
        <v>0.74999999999999667</v>
      </c>
      <c r="T90" t="str">
        <f t="shared" si="28"/>
        <v>No Indication</v>
      </c>
      <c r="U90" t="str">
        <f t="shared" si="29"/>
        <v>No T+M+I</v>
      </c>
      <c r="V90">
        <v>374.53313109611076</v>
      </c>
      <c r="W90">
        <v>374.42000398369083</v>
      </c>
      <c r="X90">
        <f t="shared" si="30"/>
        <v>0.11312711241993156</v>
      </c>
      <c r="Y90">
        <v>-0.39781806646623652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376</v>
      </c>
      <c r="D91">
        <v>376</v>
      </c>
      <c r="E91">
        <v>370.7</v>
      </c>
      <c r="F91">
        <v>372.8</v>
      </c>
      <c r="G91">
        <f>_xll.TA_TYPPRICE(D91,E91,F91)</f>
        <v>373.16666666666669</v>
      </c>
      <c r="H91">
        <v>374.58634351942737</v>
      </c>
      <c r="I91" t="str">
        <f t="shared" si="20"/>
        <v>DOWN</v>
      </c>
      <c r="J91">
        <v>377.2555562659266</v>
      </c>
      <c r="K91">
        <v>371.3346123181521</v>
      </c>
      <c r="L91" t="str">
        <f t="shared" si="21"/>
        <v>No Confirmation</v>
      </c>
      <c r="M91" t="str">
        <f t="shared" si="22"/>
        <v>No Trend</v>
      </c>
      <c r="N91">
        <v>44.337482837644075</v>
      </c>
      <c r="O91" t="str">
        <f t="shared" si="23"/>
        <v>No Momentum</v>
      </c>
      <c r="P91" t="str">
        <f t="shared" si="24"/>
        <v>No Trend + Momentum</v>
      </c>
      <c r="Q91">
        <f t="shared" si="25"/>
        <v>2.1000000000000227</v>
      </c>
      <c r="R91">
        <f t="shared" si="26"/>
        <v>5.3000000000000114</v>
      </c>
      <c r="S91">
        <f t="shared" si="27"/>
        <v>0.39622641509434309</v>
      </c>
      <c r="T91" t="str">
        <f t="shared" si="28"/>
        <v>No Indication</v>
      </c>
      <c r="U91" t="str">
        <f t="shared" si="29"/>
        <v>No T+M+I</v>
      </c>
      <c r="V91">
        <v>374.26649554286297</v>
      </c>
      <c r="W91">
        <v>374.3000036886026</v>
      </c>
      <c r="X91">
        <f t="shared" si="30"/>
        <v>-3.3508145739631345E-2</v>
      </c>
      <c r="Y91">
        <v>-0.3249560823209155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373.05</v>
      </c>
      <c r="D92">
        <v>381.8</v>
      </c>
      <c r="E92">
        <v>372.2</v>
      </c>
      <c r="F92">
        <v>373.4</v>
      </c>
      <c r="G92">
        <f>_xll.TA_TYPPRICE(D92,E92,F92)</f>
        <v>375.8</v>
      </c>
      <c r="H92">
        <v>375.19317175971366</v>
      </c>
      <c r="I92" t="str">
        <f t="shared" si="20"/>
        <v>DOWN</v>
      </c>
      <c r="J92">
        <v>378.26543265127623</v>
      </c>
      <c r="K92">
        <v>371.52692069189607</v>
      </c>
      <c r="L92" t="str">
        <f t="shared" si="21"/>
        <v>No Confirmation</v>
      </c>
      <c r="M92" t="str">
        <f t="shared" si="22"/>
        <v>No Trend</v>
      </c>
      <c r="N92">
        <v>46.615994371674027</v>
      </c>
      <c r="O92" t="str">
        <f t="shared" si="23"/>
        <v>No Momentum</v>
      </c>
      <c r="P92" t="str">
        <f t="shared" si="24"/>
        <v>No Trend + Momentum</v>
      </c>
      <c r="Q92">
        <f t="shared" si="25"/>
        <v>1.1999999999999886</v>
      </c>
      <c r="R92">
        <f t="shared" si="26"/>
        <v>9.6000000000000227</v>
      </c>
      <c r="S92">
        <f t="shared" si="27"/>
        <v>0.12499999999999852</v>
      </c>
      <c r="T92" t="str">
        <f t="shared" si="28"/>
        <v>DOWN</v>
      </c>
      <c r="U92" t="str">
        <f t="shared" si="29"/>
        <v>No T+M+I</v>
      </c>
      <c r="V92">
        <v>374.13318853626868</v>
      </c>
      <c r="W92">
        <v>374.23333674870611</v>
      </c>
      <c r="X92">
        <f t="shared" si="30"/>
        <v>-0.10014821243743199</v>
      </c>
      <c r="Y92">
        <v>-0.2799945083442188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376.95</v>
      </c>
      <c r="D93">
        <v>378</v>
      </c>
      <c r="E93">
        <v>372</v>
      </c>
      <c r="F93">
        <v>378</v>
      </c>
      <c r="G93">
        <f>_xll.TA_TYPPRICE(D93,E93,F93)</f>
        <v>376</v>
      </c>
      <c r="H93">
        <v>375.59658587985683</v>
      </c>
      <c r="I93" t="str">
        <f t="shared" si="20"/>
        <v>UP</v>
      </c>
      <c r="J93">
        <v>378.20644761765931</v>
      </c>
      <c r="K93">
        <v>371.63204942703027</v>
      </c>
      <c r="L93" t="str">
        <f t="shared" si="21"/>
        <v>No Confirmation</v>
      </c>
      <c r="M93" t="str">
        <f t="shared" si="22"/>
        <v>No Trend</v>
      </c>
      <c r="N93">
        <v>61.657353216632238</v>
      </c>
      <c r="O93" t="str">
        <f t="shared" si="23"/>
        <v>UP</v>
      </c>
      <c r="P93" t="str">
        <f t="shared" si="24"/>
        <v>No Trend + Momentum</v>
      </c>
      <c r="Q93">
        <f t="shared" si="25"/>
        <v>6</v>
      </c>
      <c r="R93">
        <f t="shared" si="26"/>
        <v>6</v>
      </c>
      <c r="S93">
        <f t="shared" si="27"/>
        <v>1</v>
      </c>
      <c r="T93" t="str">
        <f t="shared" si="28"/>
        <v>UP</v>
      </c>
      <c r="U93" t="str">
        <f t="shared" si="29"/>
        <v>No T+M+I</v>
      </c>
      <c r="V93">
        <v>374.72808260761195</v>
      </c>
      <c r="W93">
        <v>374.51234884139456</v>
      </c>
      <c r="X93">
        <f t="shared" si="30"/>
        <v>0.21573376621739726</v>
      </c>
      <c r="Y93">
        <v>-0.18084885343189558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379</v>
      </c>
      <c r="D94">
        <v>379</v>
      </c>
      <c r="E94">
        <v>368</v>
      </c>
      <c r="F94">
        <v>369.1</v>
      </c>
      <c r="G94">
        <f>_xll.TA_TYPPRICE(D94,E94,F94)</f>
        <v>372.0333333333333</v>
      </c>
      <c r="H94">
        <v>373.81495960659504</v>
      </c>
      <c r="I94" t="str">
        <f t="shared" si="20"/>
        <v>DOWN</v>
      </c>
      <c r="J94">
        <v>378.38279259151278</v>
      </c>
      <c r="K94">
        <v>370.82492733213468</v>
      </c>
      <c r="L94" t="str">
        <f t="shared" si="21"/>
        <v>DOWN</v>
      </c>
      <c r="M94" t="str">
        <f t="shared" si="22"/>
        <v>DOWN</v>
      </c>
      <c r="N94">
        <v>36.669700354644938</v>
      </c>
      <c r="O94" t="str">
        <f t="shared" si="23"/>
        <v>DOWN</v>
      </c>
      <c r="P94" t="str">
        <f t="shared" si="24"/>
        <v>DOWN</v>
      </c>
      <c r="Q94">
        <f t="shared" si="25"/>
        <v>1.1000000000000227</v>
      </c>
      <c r="R94">
        <f t="shared" si="26"/>
        <v>11</v>
      </c>
      <c r="S94">
        <f t="shared" si="27"/>
        <v>0.10000000000000207</v>
      </c>
      <c r="T94" t="str">
        <f t="shared" si="28"/>
        <v>DOWN</v>
      </c>
      <c r="U94" t="str">
        <f t="shared" si="29"/>
        <v>DOWN</v>
      </c>
      <c r="V94">
        <v>373.86222374490245</v>
      </c>
      <c r="W94">
        <v>374.11143411240238</v>
      </c>
      <c r="X94">
        <f t="shared" si="30"/>
        <v>-0.24921036749992709</v>
      </c>
      <c r="Y94">
        <v>-0.19452115624550187</v>
      </c>
      <c r="Z94" t="str">
        <f t="shared" si="31"/>
        <v>DOWN</v>
      </c>
      <c r="AA94" t="str">
        <f t="shared" si="32"/>
        <v>DOWN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372.5</v>
      </c>
      <c r="D95">
        <v>372.5</v>
      </c>
      <c r="E95">
        <v>362.85</v>
      </c>
      <c r="F95">
        <v>364.5</v>
      </c>
      <c r="G95">
        <f>_xll.TA_TYPPRICE(D95,E95,F95)</f>
        <v>366.61666666666662</v>
      </c>
      <c r="H95">
        <v>370.2158131366308</v>
      </c>
      <c r="I95" t="str">
        <f t="shared" si="20"/>
        <v>DOWN</v>
      </c>
      <c r="J95">
        <v>377.07550534895438</v>
      </c>
      <c r="K95">
        <v>369.05272125832698</v>
      </c>
      <c r="L95" t="str">
        <f t="shared" si="21"/>
        <v>DOWN</v>
      </c>
      <c r="M95" t="str">
        <f t="shared" si="22"/>
        <v>DOWN</v>
      </c>
      <c r="N95">
        <v>29.060743166709273</v>
      </c>
      <c r="O95" t="str">
        <f t="shared" si="23"/>
        <v>DOWN</v>
      </c>
      <c r="P95" t="str">
        <f t="shared" si="24"/>
        <v>DOWN</v>
      </c>
      <c r="Q95">
        <f t="shared" si="25"/>
        <v>1.6499999999999773</v>
      </c>
      <c r="R95">
        <f t="shared" si="26"/>
        <v>9.6499999999999773</v>
      </c>
      <c r="S95">
        <f t="shared" si="27"/>
        <v>0.17098445595854728</v>
      </c>
      <c r="T95" t="str">
        <f t="shared" si="28"/>
        <v>DOWN</v>
      </c>
      <c r="U95" t="str">
        <f t="shared" si="29"/>
        <v>DOWN</v>
      </c>
      <c r="V95">
        <v>372.4218816303021</v>
      </c>
      <c r="W95">
        <v>373.39947603000218</v>
      </c>
      <c r="X95">
        <f t="shared" si="30"/>
        <v>-0.97759439970008088</v>
      </c>
      <c r="Y95">
        <v>-0.35113580493641772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367</v>
      </c>
      <c r="D96">
        <v>370.9</v>
      </c>
      <c r="E96">
        <v>363.5</v>
      </c>
      <c r="F96">
        <v>367.2</v>
      </c>
      <c r="G96">
        <f>_xll.TA_TYPPRICE(D96,E96,F96)</f>
        <v>367.2</v>
      </c>
      <c r="H96">
        <v>368.70790656831537</v>
      </c>
      <c r="I96" t="str">
        <f t="shared" si="20"/>
        <v>DOWN</v>
      </c>
      <c r="J96">
        <v>375.70317082696454</v>
      </c>
      <c r="K96">
        <v>367.81878320092096</v>
      </c>
      <c r="L96" t="str">
        <f t="shared" si="21"/>
        <v>DOWN</v>
      </c>
      <c r="M96" t="str">
        <f t="shared" si="22"/>
        <v>DOWN</v>
      </c>
      <c r="N96">
        <v>38.433703037855594</v>
      </c>
      <c r="O96" t="str">
        <f t="shared" si="23"/>
        <v>DOWN</v>
      </c>
      <c r="P96" t="str">
        <f t="shared" si="24"/>
        <v>DOWN</v>
      </c>
      <c r="Q96">
        <f t="shared" si="25"/>
        <v>3.6999999999999886</v>
      </c>
      <c r="R96">
        <f t="shared" si="26"/>
        <v>7.3999999999999773</v>
      </c>
      <c r="S96">
        <f t="shared" si="27"/>
        <v>0.5</v>
      </c>
      <c r="T96" t="str">
        <f t="shared" si="28"/>
        <v>No Indication</v>
      </c>
      <c r="U96" t="str">
        <f t="shared" si="29"/>
        <v>No T+M+I</v>
      </c>
      <c r="V96">
        <v>371.61851522564024</v>
      </c>
      <c r="W96">
        <v>372.94025558333533</v>
      </c>
      <c r="X96">
        <f t="shared" si="30"/>
        <v>-1.3217403576950915</v>
      </c>
      <c r="Y96">
        <v>-0.54525671548815247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365</v>
      </c>
      <c r="D97">
        <v>371.6</v>
      </c>
      <c r="E97">
        <v>364.35</v>
      </c>
      <c r="F97">
        <v>368</v>
      </c>
      <c r="G97">
        <f>_xll.TA_TYPPRICE(D97,E97,F97)</f>
        <v>367.98333333333335</v>
      </c>
      <c r="H97">
        <v>368.34561995082436</v>
      </c>
      <c r="I97" t="str">
        <f t="shared" si="20"/>
        <v>DOWN</v>
      </c>
      <c r="J97">
        <v>374.79135508763909</v>
      </c>
      <c r="K97">
        <v>367.04794248960519</v>
      </c>
      <c r="L97" t="str">
        <f t="shared" si="21"/>
        <v>No Confirmation</v>
      </c>
      <c r="M97" t="str">
        <f t="shared" si="22"/>
        <v>No Trend</v>
      </c>
      <c r="N97">
        <v>41.305941538442411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3.6499999999999773</v>
      </c>
      <c r="R97">
        <f t="shared" si="26"/>
        <v>7.25</v>
      </c>
      <c r="S97">
        <f t="shared" si="27"/>
        <v>0.50344827586206586</v>
      </c>
      <c r="T97" t="str">
        <f t="shared" si="28"/>
        <v>No Indication</v>
      </c>
      <c r="U97" t="str">
        <f t="shared" si="29"/>
        <v>No T+M+I</v>
      </c>
      <c r="V97">
        <v>371.06182057554173</v>
      </c>
      <c r="W97">
        <v>372.57431072531051</v>
      </c>
      <c r="X97">
        <f t="shared" si="30"/>
        <v>-1.5124901497687802</v>
      </c>
      <c r="Y97">
        <v>-0.738703402344278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371.15</v>
      </c>
      <c r="D98">
        <v>371.15</v>
      </c>
      <c r="E98">
        <v>364.1</v>
      </c>
      <c r="F98">
        <v>366</v>
      </c>
      <c r="G98">
        <f>_xll.TA_TYPPRICE(D98,E98,F98)</f>
        <v>367.08333333333331</v>
      </c>
      <c r="H98">
        <v>367.71447664207881</v>
      </c>
      <c r="I98" t="str">
        <f t="shared" si="20"/>
        <v>DOWN</v>
      </c>
      <c r="J98">
        <v>373.98216506816374</v>
      </c>
      <c r="K98">
        <v>366.39284415858179</v>
      </c>
      <c r="L98" t="str">
        <f t="shared" si="21"/>
        <v>DOWN</v>
      </c>
      <c r="M98" t="str">
        <f t="shared" si="22"/>
        <v>DOWN</v>
      </c>
      <c r="N98">
        <v>36.050187675168722</v>
      </c>
      <c r="O98" t="str">
        <f t="shared" si="23"/>
        <v>DOWN</v>
      </c>
      <c r="P98" t="str">
        <f t="shared" si="24"/>
        <v>DOWN</v>
      </c>
      <c r="Q98">
        <f t="shared" si="25"/>
        <v>1.8999999999999773</v>
      </c>
      <c r="R98">
        <f t="shared" si="26"/>
        <v>7.0499999999999545</v>
      </c>
      <c r="S98">
        <f t="shared" si="27"/>
        <v>0.26950354609928928</v>
      </c>
      <c r="T98" t="str">
        <f t="shared" si="28"/>
        <v>No Indication</v>
      </c>
      <c r="U98" t="str">
        <f t="shared" si="29"/>
        <v>No T+M+I</v>
      </c>
      <c r="V98">
        <v>370.28307894853532</v>
      </c>
      <c r="W98">
        <v>372.0873247456579</v>
      </c>
      <c r="X98">
        <f t="shared" si="30"/>
        <v>-1.8042457971225758</v>
      </c>
      <c r="Y98">
        <v>-0.95181188129993755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366.1</v>
      </c>
      <c r="D99">
        <v>373.85</v>
      </c>
      <c r="E99">
        <v>364.15</v>
      </c>
      <c r="F99">
        <v>370.1</v>
      </c>
      <c r="G99">
        <f>_xll.TA_TYPPRICE(D99,E99,F99)</f>
        <v>369.36666666666662</v>
      </c>
      <c r="H99">
        <v>368.54057165437268</v>
      </c>
      <c r="I99" t="str">
        <f t="shared" si="20"/>
        <v>UP</v>
      </c>
      <c r="J99">
        <v>373.95279505301625</v>
      </c>
      <c r="K99">
        <v>365.89443434556364</v>
      </c>
      <c r="L99" t="str">
        <f t="shared" si="21"/>
        <v>No Confirmation</v>
      </c>
      <c r="M99" t="str">
        <f t="shared" si="22"/>
        <v>No Trend</v>
      </c>
      <c r="N99">
        <v>51.774266386209</v>
      </c>
      <c r="O99" t="str">
        <f t="shared" si="23"/>
        <v>No Momentum</v>
      </c>
      <c r="P99" t="str">
        <f t="shared" si="24"/>
        <v>No Trend + Momentum</v>
      </c>
      <c r="Q99">
        <f t="shared" si="25"/>
        <v>5.9500000000000455</v>
      </c>
      <c r="R99">
        <f t="shared" si="26"/>
        <v>9.7000000000000455</v>
      </c>
      <c r="S99">
        <f t="shared" si="27"/>
        <v>0.61340206185567192</v>
      </c>
      <c r="T99" t="str">
        <f t="shared" si="28"/>
        <v>No Indication</v>
      </c>
      <c r="U99" t="str">
        <f t="shared" si="29"/>
        <v>No T+M+I</v>
      </c>
      <c r="V99">
        <v>370.25491295645298</v>
      </c>
      <c r="W99">
        <v>371.94011550523879</v>
      </c>
      <c r="X99">
        <f t="shared" si="30"/>
        <v>-1.68520254878581</v>
      </c>
      <c r="Y99">
        <v>-1.0984900147971119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369</v>
      </c>
      <c r="D100">
        <v>372.7</v>
      </c>
      <c r="E100">
        <v>365.1</v>
      </c>
      <c r="F100">
        <v>366.95</v>
      </c>
      <c r="G100">
        <f>_xll.TA_TYPPRICE(D100,E100,F100)</f>
        <v>368.25</v>
      </c>
      <c r="H100">
        <v>368.39528582718634</v>
      </c>
      <c r="I100" t="str">
        <f t="shared" si="20"/>
        <v>DOWN</v>
      </c>
      <c r="J100">
        <v>373.67439615234599</v>
      </c>
      <c r="K100">
        <v>365.71789337988281</v>
      </c>
      <c r="L100" t="str">
        <f t="shared" si="21"/>
        <v>No Confirmation</v>
      </c>
      <c r="M100" t="str">
        <f t="shared" si="22"/>
        <v>No Trend</v>
      </c>
      <c r="N100">
        <v>41.88394829189285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1.8499999999999659</v>
      </c>
      <c r="R100">
        <f t="shared" si="26"/>
        <v>7.5999999999999659</v>
      </c>
      <c r="S100">
        <f t="shared" si="27"/>
        <v>0.24342105263157554</v>
      </c>
      <c r="T100" t="str">
        <f t="shared" si="28"/>
        <v>No Indication</v>
      </c>
      <c r="U100" t="str">
        <f t="shared" si="29"/>
        <v>No T+M+I</v>
      </c>
      <c r="V100">
        <v>369.74646480930636</v>
      </c>
      <c r="W100">
        <v>371.57047731966554</v>
      </c>
      <c r="X100">
        <f t="shared" si="30"/>
        <v>-1.8240125103591822</v>
      </c>
      <c r="Y100">
        <v>-1.2435945139095259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367.75</v>
      </c>
      <c r="D101">
        <v>368.5</v>
      </c>
      <c r="E101">
        <v>364.75</v>
      </c>
      <c r="F101">
        <v>365.05</v>
      </c>
      <c r="G101">
        <f>_xll.TA_TYPPRICE(D101,E101,F101)</f>
        <v>366.09999999999997</v>
      </c>
      <c r="H101">
        <v>367.24764291359315</v>
      </c>
      <c r="I101" t="str">
        <f t="shared" si="20"/>
        <v>DOWN</v>
      </c>
      <c r="J101">
        <v>372.52453034071357</v>
      </c>
      <c r="K101">
        <v>365.50280596213105</v>
      </c>
      <c r="L101" t="str">
        <f t="shared" si="21"/>
        <v>DOWN</v>
      </c>
      <c r="M101" t="str">
        <f t="shared" si="22"/>
        <v>DOWN</v>
      </c>
      <c r="N101">
        <v>36.610920987832309</v>
      </c>
      <c r="O101" t="str">
        <f t="shared" si="23"/>
        <v>DOWN</v>
      </c>
      <c r="P101" t="str">
        <f t="shared" si="24"/>
        <v>DOWN</v>
      </c>
      <c r="Q101">
        <f t="shared" si="25"/>
        <v>0.30000000000001137</v>
      </c>
      <c r="R101">
        <f t="shared" si="26"/>
        <v>3.75</v>
      </c>
      <c r="S101">
        <f t="shared" si="27"/>
        <v>8.0000000000003027E-2</v>
      </c>
      <c r="T101" t="str">
        <f t="shared" si="28"/>
        <v>DOWN</v>
      </c>
      <c r="U101" t="str">
        <f t="shared" si="29"/>
        <v>DOWN</v>
      </c>
      <c r="V101">
        <v>369.02393176172075</v>
      </c>
      <c r="W101">
        <v>371.08747899969029</v>
      </c>
      <c r="X101">
        <f t="shared" si="30"/>
        <v>-2.0635472379695443</v>
      </c>
      <c r="Y101">
        <v>-1.4075850587215295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367.9</v>
      </c>
      <c r="D102">
        <v>374</v>
      </c>
      <c r="E102">
        <v>362.85</v>
      </c>
      <c r="F102">
        <v>367</v>
      </c>
      <c r="G102">
        <f>_xll.TA_TYPPRICE(D102,E102,F102)</f>
        <v>367.95</v>
      </c>
      <c r="H102">
        <v>367.5988214567966</v>
      </c>
      <c r="I102" t="str">
        <f t="shared" si="20"/>
        <v>DOWN</v>
      </c>
      <c r="J102">
        <v>372.85241248722167</v>
      </c>
      <c r="K102">
        <v>364.91329352610194</v>
      </c>
      <c r="L102" t="str">
        <f t="shared" si="21"/>
        <v>No Confirmation</v>
      </c>
      <c r="M102" t="str">
        <f t="shared" si="22"/>
        <v>No Trend</v>
      </c>
      <c r="N102">
        <v>45.425353555424955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4.1499999999999773</v>
      </c>
      <c r="R102">
        <f t="shared" si="26"/>
        <v>11.149999999999977</v>
      </c>
      <c r="S102">
        <f t="shared" si="27"/>
        <v>0.3721973094170391</v>
      </c>
      <c r="T102" t="str">
        <f t="shared" si="28"/>
        <v>No Indication</v>
      </c>
      <c r="U102" t="str">
        <f t="shared" si="29"/>
        <v>No T+M+I</v>
      </c>
      <c r="V102">
        <v>368.71255764453292</v>
      </c>
      <c r="W102">
        <v>370.78470277749102</v>
      </c>
      <c r="X102">
        <f t="shared" si="30"/>
        <v>-2.0721451329580987</v>
      </c>
      <c r="Y102">
        <v>-1.5404970735688432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370</v>
      </c>
      <c r="D103">
        <v>370</v>
      </c>
      <c r="E103">
        <v>362.85</v>
      </c>
      <c r="F103">
        <v>366.4</v>
      </c>
      <c r="G103">
        <f>_xll.TA_TYPPRICE(D103,E103,F103)</f>
        <v>366.41666666666669</v>
      </c>
      <c r="H103">
        <v>367.00774406173161</v>
      </c>
      <c r="I103" t="str">
        <f t="shared" si="20"/>
        <v>DOWN</v>
      </c>
      <c r="J103">
        <v>372.21854304561685</v>
      </c>
      <c r="K103">
        <v>364.45478385363486</v>
      </c>
      <c r="L103" t="str">
        <f t="shared" si="21"/>
        <v>No Confirmation</v>
      </c>
      <c r="M103" t="str">
        <f t="shared" si="22"/>
        <v>No Trend</v>
      </c>
      <c r="N103">
        <v>43.119255228311467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3.5499999999999545</v>
      </c>
      <c r="R103">
        <f t="shared" si="26"/>
        <v>7.1499999999999773</v>
      </c>
      <c r="S103">
        <f t="shared" si="27"/>
        <v>0.49650349650349174</v>
      </c>
      <c r="T103" t="str">
        <f t="shared" si="28"/>
        <v>No Indication</v>
      </c>
      <c r="U103" t="str">
        <f t="shared" si="29"/>
        <v>No T+M+I</v>
      </c>
      <c r="V103">
        <v>368.35677954537402</v>
      </c>
      <c r="W103">
        <v>370.45990997915834</v>
      </c>
      <c r="X103">
        <f t="shared" si="30"/>
        <v>-2.1031304337843153</v>
      </c>
      <c r="Y103">
        <v>-1.6530237456119377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363.6</v>
      </c>
      <c r="D104">
        <v>375.05</v>
      </c>
      <c r="E104">
        <v>363.6</v>
      </c>
      <c r="F104">
        <v>375</v>
      </c>
      <c r="G104">
        <f>_xll.TA_TYPPRICE(D104,E104,F104)</f>
        <v>371.2166666666667</v>
      </c>
      <c r="H104">
        <v>369.11220536419916</v>
      </c>
      <c r="I104" t="str">
        <f t="shared" si="20"/>
        <v>UP</v>
      </c>
      <c r="J104">
        <v>372.84775570214646</v>
      </c>
      <c r="K104">
        <v>364.26483188616044</v>
      </c>
      <c r="L104" t="str">
        <f t="shared" si="21"/>
        <v>UP</v>
      </c>
      <c r="M104" t="str">
        <f t="shared" si="22"/>
        <v>UP</v>
      </c>
      <c r="N104">
        <v>70.212818632960435</v>
      </c>
      <c r="O104" t="str">
        <f t="shared" si="23"/>
        <v>UP</v>
      </c>
      <c r="P104" t="str">
        <f t="shared" si="24"/>
        <v>UP</v>
      </c>
      <c r="Q104">
        <f t="shared" si="25"/>
        <v>11.399999999999977</v>
      </c>
      <c r="R104">
        <f t="shared" si="26"/>
        <v>11.449999999999989</v>
      </c>
      <c r="S104">
        <f t="shared" si="27"/>
        <v>0.99563318777292475</v>
      </c>
      <c r="T104" t="str">
        <f t="shared" si="28"/>
        <v>UP</v>
      </c>
      <c r="U104" t="str">
        <f t="shared" si="29"/>
        <v>UP</v>
      </c>
      <c r="V104">
        <v>369.37881346147032</v>
      </c>
      <c r="W104">
        <v>370.79621294366513</v>
      </c>
      <c r="X104">
        <f t="shared" si="30"/>
        <v>-1.4173994821948099</v>
      </c>
      <c r="Y104">
        <v>-1.6058988929285121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2017-07-05T05:30:40Z</dcterms:created>
  <dcterms:modified xsi:type="dcterms:W3CDTF">2017-09-26T15:48:52Z</dcterms:modified>
</cp:coreProperties>
</file>