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9" i="1"/>
  <c r="N31" i="1"/>
  <c r="N33" i="1"/>
  <c r="N35" i="1"/>
  <c r="N37" i="1"/>
  <c r="N41" i="1"/>
  <c r="N49" i="1"/>
  <c r="N65" i="1"/>
  <c r="N8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27" i="1"/>
  <c r="N39" i="1"/>
  <c r="N43" i="1"/>
  <c r="N45" i="1"/>
  <c r="N47" i="1"/>
  <c r="N51" i="1"/>
  <c r="N53" i="1"/>
  <c r="N55" i="1"/>
  <c r="N57" i="1"/>
  <c r="N59" i="1"/>
  <c r="N61" i="1"/>
  <c r="N63" i="1"/>
  <c r="N67" i="1"/>
  <c r="N69" i="1"/>
  <c r="N71" i="1"/>
  <c r="N73" i="1"/>
  <c r="N75" i="1"/>
  <c r="N77" i="1"/>
  <c r="N79" i="1"/>
  <c r="N81" i="1"/>
  <c r="N83" i="1"/>
  <c r="N87" i="1"/>
  <c r="N89" i="1"/>
  <c r="N91" i="1"/>
  <c r="N93" i="1"/>
  <c r="N95" i="1"/>
  <c r="N97" i="1"/>
  <c r="N99" i="1"/>
  <c r="N101" i="1"/>
  <c r="N103" i="1"/>
  <c r="K1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3" i="1"/>
  <c r="J9" i="1"/>
  <c r="J19" i="1"/>
  <c r="J3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7" i="1"/>
  <c r="J11" i="1"/>
  <c r="J13" i="1"/>
  <c r="J15" i="1"/>
  <c r="J17" i="1"/>
  <c r="J21" i="1"/>
  <c r="J23" i="1"/>
  <c r="J25" i="1"/>
  <c r="J27" i="1"/>
  <c r="J29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3" i="1"/>
  <c r="J87" i="1"/>
  <c r="J91" i="1"/>
  <c r="J95" i="1"/>
  <c r="J99" i="1"/>
  <c r="J103" i="1"/>
  <c r="J73" i="1"/>
  <c r="J81" i="1"/>
  <c r="J85" i="1"/>
  <c r="J89" i="1"/>
  <c r="J93" i="1"/>
  <c r="J97" i="1"/>
  <c r="J101" i="1"/>
  <c r="H2" i="1" a="1"/>
  <c r="G3" i="1"/>
  <c r="G53" i="1"/>
  <c r="G69" i="1"/>
  <c r="G77" i="1"/>
  <c r="G83" i="1"/>
  <c r="G89" i="1"/>
  <c r="G95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5" i="1"/>
  <c r="G57" i="1"/>
  <c r="G59" i="1"/>
  <c r="G61" i="1"/>
  <c r="G63" i="1"/>
  <c r="G65" i="1"/>
  <c r="G67" i="1"/>
  <c r="G71" i="1"/>
  <c r="G73" i="1"/>
  <c r="G75" i="1"/>
  <c r="G79" i="1"/>
  <c r="G81" i="1"/>
  <c r="G85" i="1"/>
  <c r="G87" i="1"/>
  <c r="G91" i="1"/>
  <c r="G93" i="1"/>
  <c r="G97" i="1"/>
  <c r="G99" i="1"/>
  <c r="G103" i="1"/>
  <c r="G2" i="1"/>
  <c r="H17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3" i="1"/>
  <c r="H77" i="1"/>
  <c r="H81" i="1"/>
  <c r="H85" i="1"/>
  <c r="H89" i="1"/>
  <c r="H93" i="1"/>
  <c r="H97" i="1"/>
  <c r="H101" i="1"/>
  <c r="H69" i="1"/>
  <c r="H75" i="1"/>
  <c r="H79" i="1"/>
  <c r="H83" i="1"/>
  <c r="H87" i="1"/>
  <c r="H91" i="1"/>
  <c r="H95" i="1"/>
  <c r="H99" i="1"/>
  <c r="H103" i="1"/>
  <c r="AH31" i="1" l="1"/>
  <c r="AH55" i="1"/>
  <c r="AH23" i="1"/>
  <c r="AH6" i="1"/>
  <c r="AH30" i="1"/>
  <c r="AH7" i="1"/>
  <c r="AH47" i="1"/>
  <c r="AH14" i="1"/>
  <c r="AH38" i="1"/>
  <c r="AH27" i="1" l="1"/>
  <c r="AH43" i="1"/>
  <c r="AH29" i="1"/>
  <c r="AH45" i="1"/>
  <c r="AH53" i="1"/>
  <c r="AH4" i="1"/>
  <c r="AH8" i="1"/>
  <c r="AH12" i="1"/>
  <c r="AH16" i="1"/>
  <c r="AH20" i="1"/>
  <c r="AH28" i="1"/>
  <c r="AH32" i="1"/>
  <c r="AH36" i="1"/>
  <c r="AH40" i="1"/>
  <c r="AH44" i="1"/>
  <c r="AH48" i="1"/>
  <c r="AH52" i="1"/>
  <c r="AH34" i="1"/>
  <c r="AH51" i="1"/>
  <c r="AH35" i="1"/>
  <c r="AH19" i="1"/>
  <c r="AH11" i="1"/>
  <c r="AH37" i="1"/>
  <c r="AH22" i="1"/>
  <c r="AH13" i="1"/>
  <c r="AH54" i="1"/>
  <c r="AH56" i="1"/>
  <c r="AH24" i="1"/>
  <c r="AH41" i="1"/>
  <c r="AH25" i="1"/>
  <c r="AH17" i="1"/>
  <c r="AH50" i="1"/>
  <c r="AH26" i="1"/>
  <c r="AH10" i="1"/>
  <c r="AH21" i="1" l="1"/>
  <c r="AH5" i="1"/>
  <c r="AH42" i="1"/>
  <c r="AH15" i="1"/>
  <c r="AH3" i="1"/>
  <c r="AH39" i="1"/>
  <c r="AH49" i="1"/>
  <c r="AH33" i="1"/>
  <c r="AH9" i="1"/>
  <c r="AH46" i="1"/>
  <c r="AH18" i="1"/>
  <c r="AH2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<sst xmlns="http://schemas.openxmlformats.org/spreadsheetml/2006/main" count="137" uniqueCount="35">
  <si>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</si>
  <si>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</si>
  <si>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</si>
  <si>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</si>
  <si>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</si>
  <si>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ENDURANCE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</si>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</sst>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810.5</v>
      </c>
      <c r="D2">
        <v>826.8</v>
      </c>
      <c r="E2">
        <v>800.25</v>
      </c>
      <c r="F2">
        <v>805</v>
      </c>
      <c r="G2">
        <f>_xll.TA_TYPPRICE(D2,E2,F2)</f>
        <v>810.68333333333339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4.75</v>
      </c>
      <c r="R2">
        <f>D2-E2</f>
        <v>26.549999999999955</v>
      </c>
      <c r="S2">
        <f>Q2/R2</f>
        <v>0.17890772128060295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808</v>
      </c>
      <c r="D3">
        <v>820.45</v>
      </c>
      <c r="E3">
        <v>796.75</v>
      </c>
      <c r="F3">
        <v>799</v>
      </c>
      <c r="G3">
        <f>_xll.TA_TYPPRICE(D3,E3,F3)</f>
        <v>805.4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2.25</v>
      </c>
      <c r="R3">
        <f t="shared" ref="R3:R66" si="6">D3-E3</f>
        <v>23.700000000000045</v>
      </c>
      <c r="S3">
        <f t="shared" ref="S3:S66" si="7">Q3/R3</f>
        <v>9.4936708860759306E-2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804.15</v>
      </c>
      <c r="D4">
        <v>816</v>
      </c>
      <c r="E4">
        <v>802</v>
      </c>
      <c r="F4">
        <v>802</v>
      </c>
      <c r="G4">
        <f>_xll.TA_TYPPRICE(D4,E4,F4)</f>
        <v>806.66666666666663</v>
      </c>
      <c r="H4">
        <v>807.58333333333337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14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801.25</v>
      </c>
      <c r="D5">
        <v>805</v>
      </c>
      <c r="E5">
        <v>790</v>
      </c>
      <c r="F5">
        <v>793</v>
      </c>
      <c r="G5">
        <f>_xll.TA_TYPPRICE(D5,E5,F5)</f>
        <v>796</v>
      </c>
      <c r="H5">
        <v>801.79166666666674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15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790</v>
      </c>
      <c r="D6">
        <v>805</v>
      </c>
      <c r="E6">
        <v>790</v>
      </c>
      <c r="F6">
        <v>792</v>
      </c>
      <c r="G6">
        <f>_xll.TA_TYPPRICE(D6,E6,F6)</f>
        <v>795.66666666666663</v>
      </c>
      <c r="H6">
        <v>798.72916666666674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15</v>
      </c>
      <c r="S6">
        <f t="shared" si="7"/>
        <v>0.13333333333333333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802.5</v>
      </c>
      <c r="D7">
        <v>802.5</v>
      </c>
      <c r="E7">
        <v>791.4</v>
      </c>
      <c r="F7">
        <v>795</v>
      </c>
      <c r="G7">
        <f>_xll.TA_TYPPRICE(D7,E7,F7)</f>
        <v>796.30000000000007</v>
      </c>
      <c r="H7">
        <v>797.51458333333335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27.27272727272727</v>
      </c>
      <c r="O7" t="str">
        <f t="shared" si="3"/>
        <v>DOWN</v>
      </c>
      <c r="P7" t="e">
        <f t="shared" si="4"/>
        <v>#N/A</v>
      </c>
      <c r="Q7">
        <f t="shared" si="5"/>
        <v>3.6000000000000227</v>
      </c>
      <c r="R7">
        <f t="shared" si="6"/>
        <v>11.100000000000023</v>
      </c>
      <c r="S7">
        <f t="shared" si="7"/>
        <v>0.32432432432432573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801.85</v>
      </c>
      <c r="D8">
        <v>819.9</v>
      </c>
      <c r="E8">
        <v>796.05</v>
      </c>
      <c r="F8">
        <v>809</v>
      </c>
      <c r="G8">
        <f>_xll.TA_TYPPRICE(D8,E8,F8)</f>
        <v>808.31666666666661</v>
      </c>
      <c r="H8">
        <v>802.91562499999998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59.493670886075954</v>
      </c>
      <c r="O8" t="str">
        <f t="shared" si="3"/>
        <v>No Momentum</v>
      </c>
      <c r="P8" t="e">
        <f t="shared" si="4"/>
        <v>#N/A</v>
      </c>
      <c r="Q8">
        <f t="shared" si="5"/>
        <v>12.950000000000045</v>
      </c>
      <c r="R8">
        <f t="shared" si="6"/>
        <v>23.850000000000023</v>
      </c>
      <c r="S8">
        <f t="shared" si="7"/>
        <v>0.54297693920335566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809</v>
      </c>
      <c r="D9">
        <v>819.7</v>
      </c>
      <c r="E9">
        <v>794.3</v>
      </c>
      <c r="F9">
        <v>798</v>
      </c>
      <c r="G9">
        <f>_xll.TA_TYPPRICE(D9,E9,F9)</f>
        <v>804</v>
      </c>
      <c r="H9">
        <v>803.45781250000005</v>
      </c>
      <c r="I9" t="str">
        <f t="shared" si="0"/>
        <v>DOWN</v>
      </c>
      <c r="J9">
        <v>814.41874999999993</v>
      </c>
      <c r="K9">
        <v>795.09375</v>
      </c>
      <c r="L9" t="str">
        <f t="shared" si="1"/>
        <v>No Confirmation</v>
      </c>
      <c r="M9" t="str">
        <f t="shared" si="2"/>
        <v>No Trend</v>
      </c>
      <c r="N9">
        <v>41.45534729878721</v>
      </c>
      <c r="O9" t="str">
        <f t="shared" si="3"/>
        <v>No Momentum</v>
      </c>
      <c r="P9" t="str">
        <f t="shared" si="4"/>
        <v>No Trend + Momentum</v>
      </c>
      <c r="Q9">
        <f t="shared" si="5"/>
        <v>3.7000000000000455</v>
      </c>
      <c r="R9">
        <f t="shared" si="6"/>
        <v>25.400000000000091</v>
      </c>
      <c r="S9">
        <f t="shared" si="7"/>
        <v>0.14566929133858394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800</v>
      </c>
      <c r="D10">
        <v>821.2</v>
      </c>
      <c r="E10">
        <v>782.2</v>
      </c>
      <c r="F10">
        <v>810</v>
      </c>
      <c r="G10">
        <f>_xll.TA_TYPPRICE(D10,E10,F10)</f>
        <v>804.4666666666667</v>
      </c>
      <c r="H10">
        <v>803.96223958333337</v>
      </c>
      <c r="I10" t="str">
        <f t="shared" si="0"/>
        <v>UP</v>
      </c>
      <c r="J10">
        <v>815.92569444444439</v>
      </c>
      <c r="K10">
        <v>792.22847222222219</v>
      </c>
      <c r="L10" t="str">
        <f t="shared" si="1"/>
        <v>No Confirmation</v>
      </c>
      <c r="M10" t="str">
        <f t="shared" si="2"/>
        <v>No Trend</v>
      </c>
      <c r="N10">
        <v>58.580343213728547</v>
      </c>
      <c r="O10" t="str">
        <f t="shared" si="3"/>
        <v>No Momentum</v>
      </c>
      <c r="P10" t="str">
        <f t="shared" si="4"/>
        <v>No Trend + Momentum</v>
      </c>
      <c r="Q10">
        <f t="shared" si="5"/>
        <v>27.799999999999955</v>
      </c>
      <c r="R10">
        <f t="shared" si="6"/>
        <v>39</v>
      </c>
      <c r="S10">
        <f t="shared" si="7"/>
        <v>0.71282051282051162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816.2</v>
      </c>
      <c r="D11">
        <v>830</v>
      </c>
      <c r="E11">
        <v>814.65</v>
      </c>
      <c r="F11">
        <v>822</v>
      </c>
      <c r="G11">
        <f>_xll.TA_TYPPRICE(D11,E11,F11)</f>
        <v>822.2166666666667</v>
      </c>
      <c r="H11">
        <v>813.08945312500009</v>
      </c>
      <c r="I11" t="str">
        <f t="shared" si="0"/>
        <v>UP</v>
      </c>
      <c r="J11">
        <v>819.05331790123455</v>
      </c>
      <c r="K11">
        <v>797.21103395061721</v>
      </c>
      <c r="L11" t="str">
        <f t="shared" si="1"/>
        <v>UP</v>
      </c>
      <c r="M11" t="str">
        <f t="shared" si="2"/>
        <v>UP</v>
      </c>
      <c r="N11">
        <v>69.670141367985138</v>
      </c>
      <c r="O11" t="str">
        <f t="shared" si="3"/>
        <v>UP</v>
      </c>
      <c r="P11" t="str">
        <f t="shared" si="4"/>
        <v>UP</v>
      </c>
      <c r="Q11">
        <f t="shared" si="5"/>
        <v>7.3500000000000227</v>
      </c>
      <c r="R11">
        <f t="shared" si="6"/>
        <v>15.350000000000023</v>
      </c>
      <c r="S11">
        <f t="shared" si="7"/>
        <v>0.47882736156351868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823</v>
      </c>
      <c r="D12">
        <v>823.9</v>
      </c>
      <c r="E12">
        <v>793.5</v>
      </c>
      <c r="F12">
        <v>798</v>
      </c>
      <c r="G12">
        <f>_xll.TA_TYPPRICE(D12,E12,F12)</f>
        <v>805.13333333333333</v>
      </c>
      <c r="H12">
        <v>809.11139322916665</v>
      </c>
      <c r="I12" t="str">
        <f t="shared" si="0"/>
        <v>DOWN</v>
      </c>
      <c r="J12">
        <v>820.13035836762685</v>
      </c>
      <c r="K12">
        <v>796.38635973936891</v>
      </c>
      <c r="L12" t="str">
        <f t="shared" si="1"/>
        <v>No Confirmation</v>
      </c>
      <c r="M12" t="str">
        <f t="shared" si="2"/>
        <v>No Trend</v>
      </c>
      <c r="N12">
        <v>41.734741884436076</v>
      </c>
      <c r="O12" t="str">
        <f t="shared" si="3"/>
        <v>No Momentum</v>
      </c>
      <c r="P12" t="str">
        <f t="shared" si="4"/>
        <v>No Trend + Momentum</v>
      </c>
      <c r="Q12">
        <f t="shared" si="5"/>
        <v>4.5</v>
      </c>
      <c r="R12">
        <f t="shared" si="6"/>
        <v>30.399999999999977</v>
      </c>
      <c r="S12">
        <f t="shared" si="7"/>
        <v>0.14802631578947378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806.75</v>
      </c>
      <c r="D13">
        <v>810.7</v>
      </c>
      <c r="E13">
        <v>802</v>
      </c>
      <c r="F13">
        <v>808</v>
      </c>
      <c r="G13">
        <f>_xll.TA_TYPPRICE(D13,E13,F13)</f>
        <v>806.9</v>
      </c>
      <c r="H13">
        <v>808.00569661458326</v>
      </c>
      <c r="I13" t="str">
        <f t="shared" si="0"/>
        <v>DOWN</v>
      </c>
      <c r="J13">
        <v>818.0347231748209</v>
      </c>
      <c r="K13">
        <v>797.63383535284254</v>
      </c>
      <c r="L13" t="str">
        <f t="shared" si="1"/>
        <v>No Confirmation</v>
      </c>
      <c r="M13" t="str">
        <f t="shared" si="2"/>
        <v>No Trend</v>
      </c>
      <c r="N13">
        <v>51.800557691924965</v>
      </c>
      <c r="O13" t="str">
        <f t="shared" si="3"/>
        <v>No Momentum</v>
      </c>
      <c r="P13" t="str">
        <f t="shared" si="4"/>
        <v>No Trend + Momentum</v>
      </c>
      <c r="Q13">
        <f t="shared" si="5"/>
        <v>6</v>
      </c>
      <c r="R13">
        <f t="shared" si="6"/>
        <v>8.7000000000000455</v>
      </c>
      <c r="S13">
        <f t="shared" si="7"/>
        <v>0.68965517241378949</v>
      </c>
      <c r="T13" t="str">
        <f t="shared" si="8"/>
        <v>No Indication</v>
      </c>
      <c r="U13" t="str">
        <f t="shared" si="9"/>
        <v>No T+M+I</v>
      </c>
      <c r="V13">
        <v>802.58333333333337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792.1</v>
      </c>
      <c r="D14">
        <v>812.05</v>
      </c>
      <c r="E14">
        <v>792.1</v>
      </c>
      <c r="F14">
        <v>805</v>
      </c>
      <c r="G14">
        <f>_xll.TA_TYPPRICE(D14,E14,F14)</f>
        <v>803.05000000000007</v>
      </c>
      <c r="H14">
        <v>805.52784830729161</v>
      </c>
      <c r="I14" t="str">
        <f t="shared" si="0"/>
        <v>DOWN</v>
      </c>
      <c r="J14">
        <v>816.70478469152738</v>
      </c>
      <c r="K14">
        <v>796.40409416332193</v>
      </c>
      <c r="L14" t="str">
        <f t="shared" si="1"/>
        <v>No Confirmation</v>
      </c>
      <c r="M14" t="str">
        <f t="shared" si="2"/>
        <v>No Trend</v>
      </c>
      <c r="N14">
        <v>48.648868954241834</v>
      </c>
      <c r="O14" t="str">
        <f t="shared" si="3"/>
        <v>No Momentum</v>
      </c>
      <c r="P14" t="str">
        <f t="shared" si="4"/>
        <v>No Trend + Momentum</v>
      </c>
      <c r="Q14">
        <f t="shared" si="5"/>
        <v>12.899999999999977</v>
      </c>
      <c r="R14">
        <f t="shared" si="6"/>
        <v>19.949999999999932</v>
      </c>
      <c r="S14">
        <f t="shared" si="7"/>
        <v>0.64661654135338453</v>
      </c>
      <c r="T14" t="str">
        <f t="shared" si="8"/>
        <v>No Indication</v>
      </c>
      <c r="U14" t="str">
        <f t="shared" si="9"/>
        <v>No T+M+I</v>
      </c>
      <c r="V14">
        <v>802.95512820512829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800.85</v>
      </c>
      <c r="D15">
        <v>806.7</v>
      </c>
      <c r="E15">
        <v>790.25</v>
      </c>
      <c r="F15">
        <v>800</v>
      </c>
      <c r="G15">
        <f>_xll.TA_TYPPRICE(D15,E15,F15)</f>
        <v>798.98333333333323</v>
      </c>
      <c r="H15">
        <v>802.25559082031236</v>
      </c>
      <c r="I15" t="str">
        <f t="shared" si="0"/>
        <v>DOWN</v>
      </c>
      <c r="J15">
        <v>814.48149920452136</v>
      </c>
      <c r="K15">
        <v>795.03651768258374</v>
      </c>
      <c r="L15" t="str">
        <f t="shared" si="1"/>
        <v>No Confirmation</v>
      </c>
      <c r="M15" t="str">
        <f t="shared" si="2"/>
        <v>No Trend</v>
      </c>
      <c r="N15">
        <v>43.176055889006697</v>
      </c>
      <c r="O15" t="str">
        <f t="shared" si="3"/>
        <v>No Momentum</v>
      </c>
      <c r="P15" t="str">
        <f t="shared" si="4"/>
        <v>No Trend + Momentum</v>
      </c>
      <c r="Q15">
        <f t="shared" si="5"/>
        <v>9.75</v>
      </c>
      <c r="R15">
        <f t="shared" si="6"/>
        <v>16.450000000000045</v>
      </c>
      <c r="S15">
        <f t="shared" si="7"/>
        <v>0.59270516717325061</v>
      </c>
      <c r="T15" t="str">
        <f t="shared" si="8"/>
        <v>No Indication</v>
      </c>
      <c r="U15" t="str">
        <f t="shared" si="9"/>
        <v>No T+M+I</v>
      </c>
      <c r="V15">
        <v>802.50049309664701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801</v>
      </c>
      <c r="D16">
        <v>809</v>
      </c>
      <c r="E16">
        <v>799.5</v>
      </c>
      <c r="F16">
        <v>805</v>
      </c>
      <c r="G16">
        <f>_xll.TA_TYPPRICE(D16,E16,F16)</f>
        <v>804.5</v>
      </c>
      <c r="H16">
        <v>803.37779541015618</v>
      </c>
      <c r="I16" t="str">
        <f t="shared" si="0"/>
        <v>UP</v>
      </c>
      <c r="J16">
        <v>813.26338827018333</v>
      </c>
      <c r="K16">
        <v>796.02840264200961</v>
      </c>
      <c r="L16" t="str">
        <f t="shared" si="1"/>
        <v>No Confirmation</v>
      </c>
      <c r="M16" t="str">
        <f t="shared" si="2"/>
        <v>No Trend</v>
      </c>
      <c r="N16">
        <v>50.181540360347299</v>
      </c>
      <c r="O16" t="str">
        <f t="shared" si="3"/>
        <v>No Momentum</v>
      </c>
      <c r="P16" t="str">
        <f t="shared" si="4"/>
        <v>No Trend + Momentum</v>
      </c>
      <c r="Q16">
        <f t="shared" si="5"/>
        <v>5.5</v>
      </c>
      <c r="R16">
        <f t="shared" si="6"/>
        <v>9.5</v>
      </c>
      <c r="S16">
        <f t="shared" si="7"/>
        <v>0.57894736842105265</v>
      </c>
      <c r="T16" t="str">
        <f t="shared" si="8"/>
        <v>No Indication</v>
      </c>
      <c r="U16" t="str">
        <f t="shared" si="9"/>
        <v>No T+M+I</v>
      </c>
      <c r="V16">
        <v>802.88503262023983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809.6</v>
      </c>
      <c r="D17">
        <v>810</v>
      </c>
      <c r="E17">
        <v>785.25</v>
      </c>
      <c r="F17">
        <v>800</v>
      </c>
      <c r="G17">
        <f>_xll.TA_TYPPRICE(D17,E17,F17)</f>
        <v>798.41666666666663</v>
      </c>
      <c r="H17">
        <v>800.89723103841141</v>
      </c>
      <c r="I17" t="str">
        <f t="shared" si="0"/>
        <v>DOWN</v>
      </c>
      <c r="J17">
        <v>812.53819087680927</v>
      </c>
      <c r="K17">
        <v>793.6332020548964</v>
      </c>
      <c r="L17" t="str">
        <f t="shared" si="1"/>
        <v>No Confirmation</v>
      </c>
      <c r="M17" t="str">
        <f t="shared" si="2"/>
        <v>No Trend</v>
      </c>
      <c r="N17">
        <v>43.480912978750681</v>
      </c>
      <c r="O17" t="str">
        <f t="shared" si="3"/>
        <v>No Momentum</v>
      </c>
      <c r="P17" t="str">
        <f t="shared" si="4"/>
        <v>No Trend + Momentum</v>
      </c>
      <c r="Q17">
        <f t="shared" si="5"/>
        <v>14.75</v>
      </c>
      <c r="R17">
        <f t="shared" si="6"/>
        <v>24.75</v>
      </c>
      <c r="S17">
        <f t="shared" si="7"/>
        <v>0.59595959595959591</v>
      </c>
      <c r="T17" t="str">
        <f t="shared" si="8"/>
        <v>No Indication</v>
      </c>
      <c r="U17" t="str">
        <f t="shared" si="9"/>
        <v>No T+M+I</v>
      </c>
      <c r="V17">
        <v>802.44118144789525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809.5</v>
      </c>
      <c r="D18">
        <v>850</v>
      </c>
      <c r="E18">
        <v>795.1</v>
      </c>
      <c r="F18">
        <v>825</v>
      </c>
      <c r="G18">
        <f>_xll.TA_TYPPRICE(D18,E18,F18)</f>
        <v>823.36666666666667</v>
      </c>
      <c r="H18">
        <v>812.13194885253904</v>
      </c>
      <c r="I18" t="str">
        <f t="shared" si="0"/>
        <v>UP</v>
      </c>
      <c r="J18">
        <v>820.8630373486294</v>
      </c>
      <c r="K18">
        <v>793.95915715380829</v>
      </c>
      <c r="L18" t="str">
        <f t="shared" si="1"/>
        <v>UP</v>
      </c>
      <c r="M18" t="str">
        <f t="shared" si="2"/>
        <v>UP</v>
      </c>
      <c r="N18">
        <v>69.191824585511171</v>
      </c>
      <c r="O18" t="str">
        <f t="shared" si="3"/>
        <v>UP</v>
      </c>
      <c r="P18" t="str">
        <f t="shared" si="4"/>
        <v>UP</v>
      </c>
      <c r="Q18">
        <f t="shared" si="5"/>
        <v>29.899999999999977</v>
      </c>
      <c r="R18">
        <f t="shared" si="6"/>
        <v>54.899999999999977</v>
      </c>
      <c r="S18">
        <f t="shared" si="7"/>
        <v>0.54462659380692147</v>
      </c>
      <c r="T18" t="str">
        <f t="shared" si="8"/>
        <v>No Indication</v>
      </c>
      <c r="U18" t="str">
        <f t="shared" si="9"/>
        <v>No T+M+I</v>
      </c>
      <c r="V18">
        <v>805.91176891744988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817.9</v>
      </c>
      <c r="D19">
        <v>827</v>
      </c>
      <c r="E19">
        <v>810.2</v>
      </c>
      <c r="F19">
        <v>820</v>
      </c>
      <c r="G19">
        <f>_xll.TA_TYPPRICE(D19,E19,F19)</f>
        <v>819.06666666666661</v>
      </c>
      <c r="H19">
        <v>815.59930775960288</v>
      </c>
      <c r="I19" t="str">
        <f t="shared" si="0"/>
        <v>UP</v>
      </c>
      <c r="J19">
        <v>822.22680682671171</v>
      </c>
      <c r="K19">
        <v>797.56823334185094</v>
      </c>
      <c r="L19" t="str">
        <f t="shared" si="1"/>
        <v>No Confirmation</v>
      </c>
      <c r="M19" t="str">
        <f t="shared" si="2"/>
        <v>No Trend</v>
      </c>
      <c r="N19">
        <v>62.126396064598644</v>
      </c>
      <c r="O19" t="str">
        <f t="shared" si="3"/>
        <v>UP</v>
      </c>
      <c r="P19" t="str">
        <f t="shared" si="4"/>
        <v>No Trend + Momentum</v>
      </c>
      <c r="Q19">
        <f t="shared" si="5"/>
        <v>9.7999999999999545</v>
      </c>
      <c r="R19">
        <f t="shared" si="6"/>
        <v>16.799999999999955</v>
      </c>
      <c r="S19">
        <f t="shared" si="7"/>
        <v>0.58333333333333226</v>
      </c>
      <c r="T19" t="str">
        <f t="shared" si="8"/>
        <v>No Indication</v>
      </c>
      <c r="U19" t="str">
        <f t="shared" si="9"/>
        <v>No T+M+I</v>
      </c>
      <c r="V19">
        <v>808.07918908399608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819.85</v>
      </c>
      <c r="D20">
        <v>822</v>
      </c>
      <c r="E20">
        <v>805.25</v>
      </c>
      <c r="F20">
        <v>810</v>
      </c>
      <c r="G20">
        <f>_xll.TA_TYPPRICE(D20,E20,F20)</f>
        <v>812.41666666666663</v>
      </c>
      <c r="H20">
        <v>814.00798721313481</v>
      </c>
      <c r="I20" t="str">
        <f t="shared" si="0"/>
        <v>DOWN</v>
      </c>
      <c r="J20">
        <v>822.17640530966469</v>
      </c>
      <c r="K20">
        <v>799.27529259921744</v>
      </c>
      <c r="L20" t="str">
        <f t="shared" si="1"/>
        <v>No Confirmation</v>
      </c>
      <c r="M20" t="str">
        <f t="shared" si="2"/>
        <v>No Trend</v>
      </c>
      <c r="N20">
        <v>49.491901507018213</v>
      </c>
      <c r="O20" t="str">
        <f t="shared" si="3"/>
        <v>No Momentum</v>
      </c>
      <c r="P20" t="str">
        <f t="shared" si="4"/>
        <v>No Trend + Momentum</v>
      </c>
      <c r="Q20">
        <f t="shared" si="5"/>
        <v>4.75</v>
      </c>
      <c r="R20">
        <f t="shared" si="6"/>
        <v>16.75</v>
      </c>
      <c r="S20">
        <f t="shared" si="7"/>
        <v>0.28358208955223879</v>
      </c>
      <c r="T20" t="str">
        <f t="shared" si="8"/>
        <v>No Indication</v>
      </c>
      <c r="U20" t="str">
        <f t="shared" si="9"/>
        <v>No T+M+I</v>
      </c>
      <c r="V20">
        <v>808.37469845568899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820</v>
      </c>
      <c r="D21">
        <v>833.2</v>
      </c>
      <c r="E21">
        <v>817.25</v>
      </c>
      <c r="F21">
        <v>819</v>
      </c>
      <c r="G21">
        <f>_xll.TA_TYPPRICE(D21,E21,F21)</f>
        <v>823.15</v>
      </c>
      <c r="H21">
        <v>818.57899360656734</v>
      </c>
      <c r="I21" t="str">
        <f t="shared" si="0"/>
        <v>UP</v>
      </c>
      <c r="J21">
        <v>824.62609301862813</v>
      </c>
      <c r="K21">
        <v>803.26967202161359</v>
      </c>
      <c r="L21" t="str">
        <f t="shared" si="1"/>
        <v>No Confirmation</v>
      </c>
      <c r="M21" t="str">
        <f t="shared" si="2"/>
        <v>No Trend</v>
      </c>
      <c r="N21">
        <v>58.896020300262542</v>
      </c>
      <c r="O21" t="str">
        <f t="shared" si="3"/>
        <v>No Momentum</v>
      </c>
      <c r="P21" t="str">
        <f t="shared" si="4"/>
        <v>No Trend + Momentum</v>
      </c>
      <c r="Q21">
        <f t="shared" si="5"/>
        <v>1.75</v>
      </c>
      <c r="R21">
        <f t="shared" si="6"/>
        <v>15.950000000000045</v>
      </c>
      <c r="S21">
        <f t="shared" si="7"/>
        <v>0.10971786833855768</v>
      </c>
      <c r="T21" t="str">
        <f t="shared" si="8"/>
        <v>DOWN</v>
      </c>
      <c r="U21" t="str">
        <f t="shared" si="9"/>
        <v>No T+M+I</v>
      </c>
      <c r="V21">
        <v>810.00936023173688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818.2</v>
      </c>
      <c r="D22">
        <v>820.4</v>
      </c>
      <c r="E22">
        <v>810.65</v>
      </c>
      <c r="F22">
        <v>815</v>
      </c>
      <c r="G22">
        <f>_xll.TA_TYPPRICE(D22,E22,F22)</f>
        <v>815.35</v>
      </c>
      <c r="H22">
        <v>816.96449680328374</v>
      </c>
      <c r="I22" t="str">
        <f t="shared" si="0"/>
        <v>DOWN</v>
      </c>
      <c r="J22">
        <v>823.68696123671077</v>
      </c>
      <c r="K22">
        <v>804.90974490569943</v>
      </c>
      <c r="L22" t="str">
        <f t="shared" si="1"/>
        <v>No Confirmation</v>
      </c>
      <c r="M22" t="str">
        <f t="shared" si="2"/>
        <v>No Trend</v>
      </c>
      <c r="N22">
        <v>53.374963976843645</v>
      </c>
      <c r="O22" t="str">
        <f t="shared" si="3"/>
        <v>No Momentum</v>
      </c>
      <c r="P22" t="str">
        <f t="shared" si="4"/>
        <v>No Trend + Momentum</v>
      </c>
      <c r="Q22">
        <f t="shared" si="5"/>
        <v>4.3500000000000227</v>
      </c>
      <c r="R22">
        <f t="shared" si="6"/>
        <v>9.75</v>
      </c>
      <c r="S22">
        <f t="shared" si="7"/>
        <v>0.44615384615384851</v>
      </c>
      <c r="T22" t="str">
        <f t="shared" si="8"/>
        <v>No Indication</v>
      </c>
      <c r="U22" t="str">
        <f t="shared" si="9"/>
        <v>No T+M+I</v>
      </c>
      <c r="V22">
        <v>810.77715096531585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815</v>
      </c>
      <c r="D23">
        <v>854.7</v>
      </c>
      <c r="E23">
        <v>803.65</v>
      </c>
      <c r="F23">
        <v>816</v>
      </c>
      <c r="G23">
        <f>_xll.TA_TYPPRICE(D23,E23,F23)</f>
        <v>824.7833333333333</v>
      </c>
      <c r="H23">
        <v>820.87391506830852</v>
      </c>
      <c r="I23" t="str">
        <f t="shared" si="0"/>
        <v>DOWN</v>
      </c>
      <c r="J23">
        <v>830.57874762855283</v>
      </c>
      <c r="K23">
        <v>804.62980159332176</v>
      </c>
      <c r="L23" t="str">
        <f t="shared" si="1"/>
        <v>No Confirmation</v>
      </c>
      <c r="M23" t="str">
        <f t="shared" si="2"/>
        <v>No Trend</v>
      </c>
      <c r="N23">
        <v>54.701948241984411</v>
      </c>
      <c r="O23" t="str">
        <f t="shared" si="3"/>
        <v>No Momentum</v>
      </c>
      <c r="P23" t="str">
        <f t="shared" si="4"/>
        <v>No Trend + Momentum</v>
      </c>
      <c r="Q23">
        <f t="shared" si="5"/>
        <v>12.350000000000023</v>
      </c>
      <c r="R23">
        <f t="shared" si="6"/>
        <v>51.050000000000068</v>
      </c>
      <c r="S23">
        <f t="shared" si="7"/>
        <v>0.2419196865817827</v>
      </c>
      <c r="T23" t="str">
        <f t="shared" si="8"/>
        <v>No Indication</v>
      </c>
      <c r="U23" t="str">
        <f t="shared" si="9"/>
        <v>No T+M+I</v>
      </c>
      <c r="V23">
        <v>811.58066620142108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823</v>
      </c>
      <c r="D24">
        <v>845</v>
      </c>
      <c r="E24">
        <v>820.05</v>
      </c>
      <c r="F24">
        <v>840</v>
      </c>
      <c r="G24">
        <f>_xll.TA_TYPPRICE(D24,E24,F24)</f>
        <v>835.01666666666677</v>
      </c>
      <c r="H24">
        <v>827.94529086748764</v>
      </c>
      <c r="I24" t="str">
        <f t="shared" si="0"/>
        <v>UP</v>
      </c>
      <c r="J24">
        <v>833.78347037776336</v>
      </c>
      <c r="K24">
        <v>808.05651235036134</v>
      </c>
      <c r="L24" t="str">
        <f t="shared" si="1"/>
        <v>UP</v>
      </c>
      <c r="M24" t="str">
        <f t="shared" si="2"/>
        <v>UP</v>
      </c>
      <c r="N24">
        <v>75.565061037977571</v>
      </c>
      <c r="O24" t="str">
        <f t="shared" si="3"/>
        <v>UP</v>
      </c>
      <c r="P24" t="str">
        <f t="shared" si="4"/>
        <v>UP</v>
      </c>
      <c r="Q24">
        <f t="shared" si="5"/>
        <v>19.950000000000045</v>
      </c>
      <c r="R24">
        <f t="shared" si="6"/>
        <v>24.950000000000045</v>
      </c>
      <c r="S24">
        <f t="shared" si="7"/>
        <v>0.79959919839679394</v>
      </c>
      <c r="T24" t="str">
        <f t="shared" si="8"/>
        <v>No Indication</v>
      </c>
      <c r="U24" t="str">
        <f t="shared" si="9"/>
        <v>No T+M+I</v>
      </c>
      <c r="V24">
        <v>815.9528714012024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839.05</v>
      </c>
      <c r="D25">
        <v>874.7</v>
      </c>
      <c r="E25">
        <v>836.9</v>
      </c>
      <c r="F25">
        <v>868</v>
      </c>
      <c r="G25">
        <f>_xll.TA_TYPPRICE(D25,E25,F25)</f>
        <v>859.86666666666667</v>
      </c>
      <c r="H25">
        <v>843.90597876707716</v>
      </c>
      <c r="I25" t="str">
        <f t="shared" si="0"/>
        <v>UP</v>
      </c>
      <c r="J25">
        <v>842.87603251603821</v>
      </c>
      <c r="K25">
        <v>814.46617627250328</v>
      </c>
      <c r="L25" t="str">
        <f t="shared" si="1"/>
        <v>UP</v>
      </c>
      <c r="M25" t="str">
        <f t="shared" si="2"/>
        <v>UP</v>
      </c>
      <c r="N25">
        <v>85.382922974438372</v>
      </c>
      <c r="O25" t="str">
        <f t="shared" si="3"/>
        <v>UP</v>
      </c>
      <c r="P25" t="str">
        <f t="shared" si="4"/>
        <v>UP</v>
      </c>
      <c r="Q25">
        <f t="shared" si="5"/>
        <v>31.100000000000023</v>
      </c>
      <c r="R25">
        <f t="shared" si="6"/>
        <v>37.800000000000068</v>
      </c>
      <c r="S25">
        <f t="shared" si="7"/>
        <v>0.8227513227513219</v>
      </c>
      <c r="T25" t="str">
        <f t="shared" si="8"/>
        <v>UP</v>
      </c>
      <c r="U25" t="str">
        <f t="shared" si="9"/>
        <v>UP</v>
      </c>
      <c r="V25">
        <v>823.96012195486355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869</v>
      </c>
      <c r="D26">
        <v>874.8</v>
      </c>
      <c r="E26">
        <v>866</v>
      </c>
      <c r="F26">
        <v>866</v>
      </c>
      <c r="G26">
        <f>_xll.TA_TYPPRICE(D26,E26,F26)</f>
        <v>868.93333333333339</v>
      </c>
      <c r="H26">
        <v>856.41965605020528</v>
      </c>
      <c r="I26" t="str">
        <f t="shared" si="0"/>
        <v>UP</v>
      </c>
      <c r="J26">
        <v>849.9702475124742</v>
      </c>
      <c r="K26">
        <v>825.91813710083591</v>
      </c>
      <c r="L26" t="str">
        <f t="shared" si="1"/>
        <v>UP</v>
      </c>
      <c r="M26" t="str">
        <f t="shared" si="2"/>
        <v>UP</v>
      </c>
      <c r="N26">
        <v>82.425922095291781</v>
      </c>
      <c r="O26" t="str">
        <f t="shared" si="3"/>
        <v>UP</v>
      </c>
      <c r="P26" t="str">
        <f t="shared" si="4"/>
        <v>UP</v>
      </c>
      <c r="Q26">
        <f t="shared" si="5"/>
        <v>0</v>
      </c>
      <c r="R26">
        <f t="shared" si="6"/>
        <v>8.7999999999999545</v>
      </c>
      <c r="S26">
        <f t="shared" si="7"/>
        <v>0</v>
      </c>
      <c r="T26" t="str">
        <f t="shared" si="8"/>
        <v>DOWN</v>
      </c>
      <c r="U26" t="str">
        <f t="shared" si="9"/>
        <v>No T+M+I</v>
      </c>
      <c r="V26">
        <v>830.42779550026921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875</v>
      </c>
      <c r="D27">
        <v>885</v>
      </c>
      <c r="E27">
        <v>875</v>
      </c>
      <c r="F27">
        <v>876</v>
      </c>
      <c r="G27">
        <f>_xll.TA_TYPPRICE(D27,E27,F27)</f>
        <v>878.66666666666663</v>
      </c>
      <c r="H27">
        <v>867.54316135843601</v>
      </c>
      <c r="I27" t="str">
        <f t="shared" si="0"/>
        <v>UP</v>
      </c>
      <c r="J27">
        <v>857.75463695414658</v>
      </c>
      <c r="K27">
        <v>836.82521774509462</v>
      </c>
      <c r="L27" t="str">
        <f t="shared" si="1"/>
        <v>UP</v>
      </c>
      <c r="M27" t="str">
        <f t="shared" si="2"/>
        <v>UP</v>
      </c>
      <c r="N27">
        <v>85.552996594193175</v>
      </c>
      <c r="O27" t="str">
        <f t="shared" si="3"/>
        <v>UP</v>
      </c>
      <c r="P27" t="str">
        <f t="shared" si="4"/>
        <v>UP</v>
      </c>
      <c r="Q27">
        <f t="shared" si="5"/>
        <v>1</v>
      </c>
      <c r="R27">
        <f t="shared" si="6"/>
        <v>10</v>
      </c>
      <c r="S27">
        <f t="shared" si="7"/>
        <v>0.1</v>
      </c>
      <c r="T27" t="str">
        <f t="shared" si="8"/>
        <v>DOWN</v>
      </c>
      <c r="U27" t="str">
        <f t="shared" si="9"/>
        <v>No T+M+I</v>
      </c>
      <c r="V27">
        <v>837.43890388484317</v>
      </c>
      <c r="W27">
        <v>815.23076923076928</v>
      </c>
      <c r="X27">
        <f t="shared" si="10"/>
        <v>22.208134654073888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880</v>
      </c>
      <c r="D28">
        <v>919.75</v>
      </c>
      <c r="E28">
        <v>880</v>
      </c>
      <c r="F28">
        <v>901</v>
      </c>
      <c r="G28">
        <f>_xll.TA_TYPPRICE(D28,E28,F28)</f>
        <v>900.25</v>
      </c>
      <c r="H28">
        <v>883.896580679218</v>
      </c>
      <c r="I28" t="str">
        <f t="shared" si="0"/>
        <v>UP</v>
      </c>
      <c r="J28">
        <v>871.53138429766955</v>
      </c>
      <c r="K28">
        <v>846.4196138017403</v>
      </c>
      <c r="L28" t="str">
        <f t="shared" si="1"/>
        <v>UP</v>
      </c>
      <c r="M28" t="str">
        <f t="shared" si="2"/>
        <v>UP</v>
      </c>
      <c r="N28">
        <v>90.715605971499684</v>
      </c>
      <c r="O28" t="str">
        <f t="shared" si="3"/>
        <v>UP</v>
      </c>
      <c r="P28" t="str">
        <f t="shared" si="4"/>
        <v>UP</v>
      </c>
      <c r="Q28">
        <f t="shared" si="5"/>
        <v>21</v>
      </c>
      <c r="R28">
        <f t="shared" si="6"/>
        <v>39.75</v>
      </c>
      <c r="S28">
        <f t="shared" si="7"/>
        <v>0.52830188679245282</v>
      </c>
      <c r="T28" t="str">
        <f t="shared" si="8"/>
        <v>No Indication</v>
      </c>
      <c r="U28" t="str">
        <f t="shared" si="9"/>
        <v>No T+M+I</v>
      </c>
      <c r="V28">
        <v>847.21753405640573</v>
      </c>
      <c r="W28">
        <v>821.58404558404561</v>
      </c>
      <c r="X28">
        <f t="shared" si="10"/>
        <v>25.633488472360114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916.5</v>
      </c>
      <c r="D29">
        <v>920</v>
      </c>
      <c r="E29">
        <v>875.25</v>
      </c>
      <c r="F29">
        <v>880</v>
      </c>
      <c r="G29">
        <f>_xll.TA_TYPPRICE(D29,E29,F29)</f>
        <v>891.75</v>
      </c>
      <c r="H29">
        <v>887.823290339609</v>
      </c>
      <c r="I29" t="str">
        <f t="shared" si="0"/>
        <v>DOWN</v>
      </c>
      <c r="J29">
        <v>882.30218778707626</v>
      </c>
      <c r="K29">
        <v>852.8263662902425</v>
      </c>
      <c r="L29" t="str">
        <f t="shared" si="1"/>
        <v>No Confirmation</v>
      </c>
      <c r="M29" t="str">
        <f t="shared" si="2"/>
        <v>No Trend</v>
      </c>
      <c r="N29">
        <v>65.96464690571058</v>
      </c>
      <c r="O29" t="str">
        <f t="shared" si="3"/>
        <v>UP</v>
      </c>
      <c r="P29" t="str">
        <f t="shared" si="4"/>
        <v>No Trend + Momentum</v>
      </c>
      <c r="Q29">
        <f t="shared" si="5"/>
        <v>4.75</v>
      </c>
      <c r="R29">
        <f t="shared" si="6"/>
        <v>44.75</v>
      </c>
      <c r="S29">
        <f t="shared" si="7"/>
        <v>0.10614525139664804</v>
      </c>
      <c r="T29" t="str">
        <f t="shared" si="8"/>
        <v>DOWN</v>
      </c>
      <c r="U29" t="str">
        <f t="shared" si="9"/>
        <v>No T+M+I</v>
      </c>
      <c r="V29">
        <v>852.26099035542018</v>
      </c>
      <c r="W29">
        <v>825.91115331856076</v>
      </c>
      <c r="X29">
        <f t="shared" si="10"/>
        <v>26.349837036859412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881.9</v>
      </c>
      <c r="D30">
        <v>899</v>
      </c>
      <c r="E30">
        <v>872.15</v>
      </c>
      <c r="F30">
        <v>894</v>
      </c>
      <c r="G30">
        <f>_xll.TA_TYPPRICE(D30,E30,F30)</f>
        <v>888.38333333333333</v>
      </c>
      <c r="H30">
        <v>888.10331183647122</v>
      </c>
      <c r="I30" t="str">
        <f t="shared" si="0"/>
        <v>UP</v>
      </c>
      <c r="J30">
        <v>886.01281272328151</v>
      </c>
      <c r="K30">
        <v>857.12050711463303</v>
      </c>
      <c r="L30" t="str">
        <f t="shared" si="1"/>
        <v>UP</v>
      </c>
      <c r="M30" t="str">
        <f t="shared" si="2"/>
        <v>UP</v>
      </c>
      <c r="N30">
        <v>72.269636124578057</v>
      </c>
      <c r="O30" t="str">
        <f t="shared" si="3"/>
        <v>UP</v>
      </c>
      <c r="P30" t="str">
        <f t="shared" si="4"/>
        <v>UP</v>
      </c>
      <c r="Q30">
        <f t="shared" si="5"/>
        <v>21.850000000000023</v>
      </c>
      <c r="R30">
        <f t="shared" si="6"/>
        <v>26.850000000000023</v>
      </c>
      <c r="S30">
        <f t="shared" si="7"/>
        <v>0.81378026070763521</v>
      </c>
      <c r="T30" t="str">
        <f t="shared" si="8"/>
        <v>UP</v>
      </c>
      <c r="U30" t="str">
        <f t="shared" si="9"/>
        <v>UP</v>
      </c>
      <c r="V30">
        <v>858.68237645458635</v>
      </c>
      <c r="W30">
        <v>830.95477159125994</v>
      </c>
      <c r="X30">
        <f t="shared" si="10"/>
        <v>27.727604863326405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885</v>
      </c>
      <c r="D31">
        <v>898</v>
      </c>
      <c r="E31">
        <v>875.05</v>
      </c>
      <c r="F31">
        <v>875</v>
      </c>
      <c r="G31">
        <f>_xll.TA_TYPPRICE(D31,E31,F31)</f>
        <v>882.68333333333339</v>
      </c>
      <c r="H31">
        <v>885.39332258490231</v>
      </c>
      <c r="I31" t="str">
        <f t="shared" si="0"/>
        <v>DOWN</v>
      </c>
      <c r="J31">
        <v>888.67663211810782</v>
      </c>
      <c r="K31">
        <v>861.1048388669368</v>
      </c>
      <c r="L31" t="str">
        <f t="shared" si="1"/>
        <v>No Confirmation</v>
      </c>
      <c r="M31" t="str">
        <f t="shared" si="2"/>
        <v>No Trend</v>
      </c>
      <c r="N31">
        <v>54.988825532911321</v>
      </c>
      <c r="O31" t="str">
        <f t="shared" si="3"/>
        <v>No Momentum</v>
      </c>
      <c r="P31" t="str">
        <f t="shared" si="4"/>
        <v>No Trend + Momentum</v>
      </c>
      <c r="Q31">
        <f t="shared" si="5"/>
        <v>-4.9999999999954525E-2</v>
      </c>
      <c r="R31">
        <f t="shared" si="6"/>
        <v>22.950000000000045</v>
      </c>
      <c r="S31">
        <f t="shared" si="7"/>
        <v>-2.1786492374707813E-3</v>
      </c>
      <c r="T31" t="str">
        <f t="shared" si="8"/>
        <v>DOWN</v>
      </c>
      <c r="U31" t="str">
        <f t="shared" si="9"/>
        <v>No T+M+I</v>
      </c>
      <c r="V31">
        <v>861.19278007695766</v>
      </c>
      <c r="W31">
        <v>834.21738110301851</v>
      </c>
      <c r="X31">
        <f t="shared" si="10"/>
        <v>26.97539897393915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878</v>
      </c>
      <c r="D32">
        <v>892.3</v>
      </c>
      <c r="E32">
        <v>875</v>
      </c>
      <c r="F32">
        <v>880</v>
      </c>
      <c r="G32">
        <f>_xll.TA_TYPPRICE(D32,E32,F32)</f>
        <v>882.43333333333339</v>
      </c>
      <c r="H32">
        <v>883.91332795911785</v>
      </c>
      <c r="I32" t="str">
        <f t="shared" si="0"/>
        <v>DOWN</v>
      </c>
      <c r="J32">
        <v>889.4818249807505</v>
      </c>
      <c r="K32">
        <v>864.19265245206191</v>
      </c>
      <c r="L32" t="str">
        <f t="shared" si="1"/>
        <v>No Confirmation</v>
      </c>
      <c r="M32" t="str">
        <f t="shared" si="2"/>
        <v>No Trend</v>
      </c>
      <c r="N32">
        <v>58.27107688269848</v>
      </c>
      <c r="O32" t="str">
        <f t="shared" si="3"/>
        <v>No Momentum</v>
      </c>
      <c r="P32" t="str">
        <f t="shared" si="4"/>
        <v>No Trend + Momentum</v>
      </c>
      <c r="Q32">
        <f t="shared" si="5"/>
        <v>5</v>
      </c>
      <c r="R32">
        <f t="shared" si="6"/>
        <v>17.299999999999955</v>
      </c>
      <c r="S32">
        <f t="shared" si="7"/>
        <v>0.28901734104046317</v>
      </c>
      <c r="T32" t="str">
        <f t="shared" si="8"/>
        <v>No Indication</v>
      </c>
      <c r="U32" t="str">
        <f t="shared" si="9"/>
        <v>No T+M+I</v>
      </c>
      <c r="V32">
        <v>864.08619852665652</v>
      </c>
      <c r="W32">
        <v>837.60868620649865</v>
      </c>
      <c r="X32">
        <f t="shared" si="10"/>
        <v>26.477512320157871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881.8</v>
      </c>
      <c r="D33">
        <v>907.95</v>
      </c>
      <c r="E33">
        <v>880.05</v>
      </c>
      <c r="F33">
        <v>886</v>
      </c>
      <c r="G33">
        <f>_xll.TA_TYPPRICE(D33,E33,F33)</f>
        <v>891.33333333333337</v>
      </c>
      <c r="H33">
        <v>887.62333064622567</v>
      </c>
      <c r="I33" t="str">
        <f t="shared" si="0"/>
        <v>DOWN</v>
      </c>
      <c r="J33">
        <v>893.58586387391711</v>
      </c>
      <c r="K33">
        <v>867.71650746271484</v>
      </c>
      <c r="L33" t="str">
        <f t="shared" si="1"/>
        <v>No Confirmation</v>
      </c>
      <c r="M33" t="str">
        <f t="shared" si="2"/>
        <v>No Trend</v>
      </c>
      <c r="N33">
        <v>62.385406844673909</v>
      </c>
      <c r="O33" t="str">
        <f t="shared" si="3"/>
        <v>UP</v>
      </c>
      <c r="P33" t="str">
        <f t="shared" si="4"/>
        <v>No Trend + Momentum</v>
      </c>
      <c r="Q33">
        <f t="shared" si="5"/>
        <v>5.9500000000000455</v>
      </c>
      <c r="R33">
        <f t="shared" si="6"/>
        <v>27.900000000000091</v>
      </c>
      <c r="S33">
        <f t="shared" si="7"/>
        <v>0.21326164874552064</v>
      </c>
      <c r="T33" t="str">
        <f t="shared" si="8"/>
        <v>No Indication</v>
      </c>
      <c r="U33" t="str">
        <f t="shared" si="9"/>
        <v>No T+M+I</v>
      </c>
      <c r="V33">
        <v>867.45755259947862</v>
      </c>
      <c r="W33">
        <v>841.19322796898018</v>
      </c>
      <c r="X33">
        <f t="shared" si="10"/>
        <v>26.264324630498436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890</v>
      </c>
      <c r="D34">
        <v>929.7</v>
      </c>
      <c r="E34">
        <v>890</v>
      </c>
      <c r="F34">
        <v>919</v>
      </c>
      <c r="G34">
        <f>_xll.TA_TYPPRICE(D34,E34,F34)</f>
        <v>912.9</v>
      </c>
      <c r="H34">
        <v>900.26166532311277</v>
      </c>
      <c r="I34" t="str">
        <f t="shared" si="0"/>
        <v>UP</v>
      </c>
      <c r="J34">
        <v>901.61122745749105</v>
      </c>
      <c r="K34">
        <v>872.66839469322269</v>
      </c>
      <c r="L34" t="str">
        <f t="shared" si="1"/>
        <v>UP</v>
      </c>
      <c r="M34" t="str">
        <f t="shared" si="2"/>
        <v>UP</v>
      </c>
      <c r="N34">
        <v>77.581692852039723</v>
      </c>
      <c r="O34" t="str">
        <f t="shared" si="3"/>
        <v>UP</v>
      </c>
      <c r="P34" t="str">
        <f t="shared" si="4"/>
        <v>UP</v>
      </c>
      <c r="Q34">
        <f t="shared" si="5"/>
        <v>29</v>
      </c>
      <c r="R34">
        <f t="shared" si="6"/>
        <v>39.700000000000045</v>
      </c>
      <c r="S34">
        <f t="shared" si="7"/>
        <v>0.73047858942065402</v>
      </c>
      <c r="T34" t="str">
        <f t="shared" si="8"/>
        <v>No Indication</v>
      </c>
      <c r="U34" t="str">
        <f t="shared" si="9"/>
        <v>No T+M+I</v>
      </c>
      <c r="V34">
        <v>875.38715989186653</v>
      </c>
      <c r="W34">
        <v>846.95669256387055</v>
      </c>
      <c r="X34">
        <f t="shared" si="10"/>
        <v>28.430467327995984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921</v>
      </c>
      <c r="D35">
        <v>951</v>
      </c>
      <c r="E35">
        <v>919.35</v>
      </c>
      <c r="F35">
        <v>940</v>
      </c>
      <c r="G35">
        <f>_xll.TA_TYPPRICE(D35,E35,F35)</f>
        <v>936.7833333333333</v>
      </c>
      <c r="H35">
        <v>918.52249932822303</v>
      </c>
      <c r="I35" t="str">
        <f t="shared" si="0"/>
        <v>UP</v>
      </c>
      <c r="J35">
        <v>912.58651024471521</v>
      </c>
      <c r="K35">
        <v>883.04208476139547</v>
      </c>
      <c r="L35" t="str">
        <f t="shared" si="1"/>
        <v>UP</v>
      </c>
      <c r="M35" t="str">
        <f t="shared" si="2"/>
        <v>UP</v>
      </c>
      <c r="N35">
        <v>83.033958264616388</v>
      </c>
      <c r="O35" t="str">
        <f t="shared" si="3"/>
        <v>UP</v>
      </c>
      <c r="P35" t="str">
        <f t="shared" si="4"/>
        <v>UP</v>
      </c>
      <c r="Q35">
        <f t="shared" si="5"/>
        <v>20.649999999999977</v>
      </c>
      <c r="R35">
        <f t="shared" si="6"/>
        <v>31.649999999999977</v>
      </c>
      <c r="S35">
        <f t="shared" si="7"/>
        <v>0.65244865718799339</v>
      </c>
      <c r="T35" t="str">
        <f t="shared" si="8"/>
        <v>No Indication</v>
      </c>
      <c r="U35" t="str">
        <f t="shared" si="9"/>
        <v>No T+M+I</v>
      </c>
      <c r="V35">
        <v>885.3275968315794</v>
      </c>
      <c r="W35">
        <v>853.84878941099123</v>
      </c>
      <c r="X35">
        <f t="shared" si="10"/>
        <v>31.478807420588168</v>
      </c>
      <c r="Y35">
        <v>26.838397299977714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945.45</v>
      </c>
      <c r="D36">
        <v>948.3</v>
      </c>
      <c r="E36">
        <v>930.25</v>
      </c>
      <c r="F36">
        <v>930</v>
      </c>
      <c r="G36">
        <f>_xll.TA_TYPPRICE(D36,E36,F36)</f>
        <v>936.18333333333339</v>
      </c>
      <c r="H36">
        <v>927.35291633077827</v>
      </c>
      <c r="I36" t="str">
        <f t="shared" si="0"/>
        <v>UP</v>
      </c>
      <c r="J36">
        <v>920.52284130144517</v>
      </c>
      <c r="K36">
        <v>893.53273259219645</v>
      </c>
      <c r="L36" t="str">
        <f t="shared" si="1"/>
        <v>UP</v>
      </c>
      <c r="M36" t="str">
        <f t="shared" si="2"/>
        <v>UP</v>
      </c>
      <c r="N36">
        <v>72.53359983284669</v>
      </c>
      <c r="O36" t="str">
        <f t="shared" si="3"/>
        <v>UP</v>
      </c>
      <c r="P36" t="str">
        <f t="shared" si="4"/>
        <v>UP</v>
      </c>
      <c r="Q36">
        <f t="shared" si="5"/>
        <v>-0.25</v>
      </c>
      <c r="R36">
        <f t="shared" si="6"/>
        <v>18.049999999999955</v>
      </c>
      <c r="S36">
        <f t="shared" si="7"/>
        <v>-1.3850415512465408E-2</v>
      </c>
      <c r="T36" t="str">
        <f t="shared" si="8"/>
        <v>DOWN</v>
      </c>
      <c r="U36" t="str">
        <f t="shared" si="9"/>
        <v>No T+M+I</v>
      </c>
      <c r="V36">
        <v>892.20027424210559</v>
      </c>
      <c r="W36">
        <v>859.48961982499191</v>
      </c>
      <c r="X36">
        <f t="shared" si="10"/>
        <v>32.710654417113687</v>
      </c>
      <c r="Y36">
        <v>28.012848723404908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933.05</v>
      </c>
      <c r="D37">
        <v>933.05</v>
      </c>
      <c r="E37">
        <v>898</v>
      </c>
      <c r="F37">
        <v>898</v>
      </c>
      <c r="G37">
        <f>_xll.TA_TYPPRICE(D37,E37,F37)</f>
        <v>909.68333333333339</v>
      </c>
      <c r="H37">
        <v>918.51812483205583</v>
      </c>
      <c r="I37" t="str">
        <f t="shared" si="0"/>
        <v>DOWN</v>
      </c>
      <c r="J37">
        <v>923.3066543455684</v>
      </c>
      <c r="K37">
        <v>894.52545868281948</v>
      </c>
      <c r="L37" t="str">
        <f t="shared" si="1"/>
        <v>No Confirmation</v>
      </c>
      <c r="M37" t="str">
        <f t="shared" si="2"/>
        <v>No Trend</v>
      </c>
      <c r="N37">
        <v>48.168377012030419</v>
      </c>
      <c r="O37" t="str">
        <f t="shared" si="3"/>
        <v>No Momentum</v>
      </c>
      <c r="P37" t="str">
        <f t="shared" si="4"/>
        <v>No Trend + Momentum</v>
      </c>
      <c r="Q37">
        <f t="shared" si="5"/>
        <v>0</v>
      </c>
      <c r="R37">
        <f t="shared" si="6"/>
        <v>35.049999999999955</v>
      </c>
      <c r="S37">
        <f t="shared" si="7"/>
        <v>0</v>
      </c>
      <c r="T37" t="str">
        <f t="shared" si="8"/>
        <v>DOWN</v>
      </c>
      <c r="U37" t="str">
        <f t="shared" si="9"/>
        <v>No T+M+I</v>
      </c>
      <c r="V37">
        <v>893.09253974332012</v>
      </c>
      <c r="W37">
        <v>862.34224057869619</v>
      </c>
      <c r="X37">
        <f t="shared" si="10"/>
        <v>30.750299164623925</v>
      </c>
      <c r="Y37">
        <v>28.560338811648712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900</v>
      </c>
      <c r="D38">
        <v>915.95</v>
      </c>
      <c r="E38">
        <v>891.25</v>
      </c>
      <c r="F38">
        <v>895</v>
      </c>
      <c r="G38">
        <f>_xll.TA_TYPPRICE(D38,E38,F38)</f>
        <v>900.73333333333323</v>
      </c>
      <c r="H38">
        <v>909.62572908269453</v>
      </c>
      <c r="I38" t="str">
        <f t="shared" si="0"/>
        <v>DOWN</v>
      </c>
      <c r="J38">
        <v>921.67184226877544</v>
      </c>
      <c r="K38">
        <v>893.79757897552622</v>
      </c>
      <c r="L38" t="str">
        <f t="shared" si="1"/>
        <v>No Confirmation</v>
      </c>
      <c r="M38" t="str">
        <f t="shared" si="2"/>
        <v>No Trend</v>
      </c>
      <c r="N38">
        <v>46.344034883403964</v>
      </c>
      <c r="O38" t="str">
        <f t="shared" si="3"/>
        <v>No Momentum</v>
      </c>
      <c r="P38" t="str">
        <f t="shared" si="4"/>
        <v>No Trend + Momentum</v>
      </c>
      <c r="Q38">
        <f t="shared" si="5"/>
        <v>3.75</v>
      </c>
      <c r="R38">
        <f t="shared" si="6"/>
        <v>24.700000000000045</v>
      </c>
      <c r="S38">
        <f t="shared" si="7"/>
        <v>0.15182186234817785</v>
      </c>
      <c r="T38" t="str">
        <f t="shared" si="8"/>
        <v>DOWN</v>
      </c>
      <c r="U38" t="str">
        <f t="shared" si="9"/>
        <v>No T+M+I</v>
      </c>
      <c r="V38">
        <v>893.38599516742477</v>
      </c>
      <c r="W38">
        <v>864.7613338691632</v>
      </c>
      <c r="X38">
        <f t="shared" si="10"/>
        <v>28.624661298261572</v>
      </c>
      <c r="Y38">
        <v>28.573203308971284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901.05</v>
      </c>
      <c r="D39">
        <v>911.95</v>
      </c>
      <c r="E39">
        <v>890.25</v>
      </c>
      <c r="F39">
        <v>891</v>
      </c>
      <c r="G39">
        <f>_xll.TA_TYPPRICE(D39,E39,F39)</f>
        <v>897.73333333333323</v>
      </c>
      <c r="H39">
        <v>903.67953120801394</v>
      </c>
      <c r="I39" t="str">
        <f t="shared" si="0"/>
        <v>DOWN</v>
      </c>
      <c r="J39">
        <v>919.51143287571426</v>
      </c>
      <c r="K39">
        <v>893.009228092076</v>
      </c>
      <c r="L39" t="str">
        <f t="shared" si="1"/>
        <v>DOWN</v>
      </c>
      <c r="M39" t="str">
        <f t="shared" si="2"/>
        <v>DOWN</v>
      </c>
      <c r="N39">
        <v>43.592322541856774</v>
      </c>
      <c r="O39" t="str">
        <f t="shared" si="3"/>
        <v>No Momentum</v>
      </c>
      <c r="P39" t="str">
        <f t="shared" si="4"/>
        <v>No Trend + Momentum</v>
      </c>
      <c r="Q39">
        <f t="shared" si="5"/>
        <v>0.75</v>
      </c>
      <c r="R39">
        <f t="shared" si="6"/>
        <v>21.700000000000045</v>
      </c>
      <c r="S39">
        <f t="shared" si="7"/>
        <v>3.4562211981566747E-2</v>
      </c>
      <c r="T39" t="str">
        <f t="shared" si="8"/>
        <v>DOWN</v>
      </c>
      <c r="U39" t="str">
        <f t="shared" si="9"/>
        <v>No T+M+I</v>
      </c>
      <c r="V39">
        <v>893.01891898782094</v>
      </c>
      <c r="W39">
        <v>866.70493876774367</v>
      </c>
      <c r="X39">
        <f t="shared" si="10"/>
        <v>26.313980220077269</v>
      </c>
      <c r="Y39">
        <v>28.12135869119248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892.75</v>
      </c>
      <c r="D40">
        <v>896.7</v>
      </c>
      <c r="E40">
        <v>874.7</v>
      </c>
      <c r="F40">
        <v>876</v>
      </c>
      <c r="G40">
        <f>_xll.TA_TYPPRICE(D40,E40,F40)</f>
        <v>882.4666666666667</v>
      </c>
      <c r="H40">
        <v>893.07309893734032</v>
      </c>
      <c r="I40" t="str">
        <f t="shared" si="0"/>
        <v>DOWN</v>
      </c>
      <c r="J40">
        <v>914.44222557000001</v>
      </c>
      <c r="K40">
        <v>888.94051073828132</v>
      </c>
      <c r="L40" t="str">
        <f t="shared" si="1"/>
        <v>DOWN</v>
      </c>
      <c r="M40" t="str">
        <f t="shared" si="2"/>
        <v>DOWN</v>
      </c>
      <c r="N40">
        <v>34.101156385947547</v>
      </c>
      <c r="O40" t="str">
        <f t="shared" si="3"/>
        <v>DOWN</v>
      </c>
      <c r="P40" t="str">
        <f t="shared" si="4"/>
        <v>DOWN</v>
      </c>
      <c r="Q40">
        <f t="shared" si="5"/>
        <v>1.2999999999999545</v>
      </c>
      <c r="R40">
        <f t="shared" si="6"/>
        <v>22</v>
      </c>
      <c r="S40">
        <f t="shared" si="7"/>
        <v>5.9090909090907022E-2</v>
      </c>
      <c r="T40" t="str">
        <f t="shared" si="8"/>
        <v>DOWN</v>
      </c>
      <c r="U40" t="str">
        <f t="shared" si="9"/>
        <v>DOWN</v>
      </c>
      <c r="V40">
        <v>890.40062375892546</v>
      </c>
      <c r="W40">
        <v>867.39346182198483</v>
      </c>
      <c r="X40">
        <f t="shared" si="10"/>
        <v>23.007161936940633</v>
      </c>
      <c r="Y40">
        <v>27.098519340342111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882</v>
      </c>
      <c r="D41">
        <v>905.8</v>
      </c>
      <c r="E41">
        <v>882</v>
      </c>
      <c r="F41">
        <v>887</v>
      </c>
      <c r="G41">
        <f>_xll.TA_TYPPRICE(D41,E41,F41)</f>
        <v>891.6</v>
      </c>
      <c r="H41">
        <v>892.33654946867023</v>
      </c>
      <c r="I41" t="str">
        <f t="shared" si="0"/>
        <v>DOWN</v>
      </c>
      <c r="J41">
        <v>912.52173099888887</v>
      </c>
      <c r="K41">
        <v>887.39817501866321</v>
      </c>
      <c r="L41" t="str">
        <f t="shared" si="1"/>
        <v>DOWN</v>
      </c>
      <c r="M41" t="str">
        <f t="shared" si="2"/>
        <v>DOWN</v>
      </c>
      <c r="N41">
        <v>45.065153710616983</v>
      </c>
      <c r="O41" t="str">
        <f t="shared" si="3"/>
        <v>No Momentum</v>
      </c>
      <c r="P41" t="str">
        <f t="shared" si="4"/>
        <v>No Trend + Momentum</v>
      </c>
      <c r="Q41">
        <f t="shared" si="5"/>
        <v>5</v>
      </c>
      <c r="R41">
        <f t="shared" si="6"/>
        <v>23.799999999999955</v>
      </c>
      <c r="S41">
        <f t="shared" si="7"/>
        <v>0.21008403361344577</v>
      </c>
      <c r="T41" t="str">
        <f t="shared" si="8"/>
        <v>No Indication</v>
      </c>
      <c r="U41" t="str">
        <f t="shared" si="9"/>
        <v>No T+M+I</v>
      </c>
      <c r="V41">
        <v>889.87745087293695</v>
      </c>
      <c r="W41">
        <v>868.84579798331924</v>
      </c>
      <c r="X41">
        <f t="shared" si="10"/>
        <v>21.031652889617703</v>
      </c>
      <c r="Y41">
        <v>25.885146050197228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885</v>
      </c>
      <c r="D42">
        <v>895.6</v>
      </c>
      <c r="E42">
        <v>871.35</v>
      </c>
      <c r="F42">
        <v>887</v>
      </c>
      <c r="G42">
        <f>_xll.TA_TYPPRICE(D42,E42,F42)</f>
        <v>884.65</v>
      </c>
      <c r="H42">
        <v>888.49327473433505</v>
      </c>
      <c r="I42" t="str">
        <f t="shared" si="0"/>
        <v>DOWN</v>
      </c>
      <c r="J42">
        <v>908.76134633246909</v>
      </c>
      <c r="K42">
        <v>883.83191390340471</v>
      </c>
      <c r="L42" t="str">
        <f t="shared" si="1"/>
        <v>No Confirmation</v>
      </c>
      <c r="M42" t="str">
        <f t="shared" si="2"/>
        <v>No Trend</v>
      </c>
      <c r="N42">
        <v>45.065153710616976</v>
      </c>
      <c r="O42" t="str">
        <f t="shared" si="3"/>
        <v>No Momentum</v>
      </c>
      <c r="P42" t="str">
        <f t="shared" si="4"/>
        <v>No Trend + Momentum</v>
      </c>
      <c r="Q42">
        <f t="shared" si="5"/>
        <v>15.649999999999977</v>
      </c>
      <c r="R42">
        <f t="shared" si="6"/>
        <v>24.25</v>
      </c>
      <c r="S42">
        <f t="shared" si="7"/>
        <v>0.64536082474226708</v>
      </c>
      <c r="T42" t="str">
        <f t="shared" si="8"/>
        <v>No Indication</v>
      </c>
      <c r="U42" t="str">
        <f t="shared" si="9"/>
        <v>No T+M+I</v>
      </c>
      <c r="V42">
        <v>889.43476612325435</v>
      </c>
      <c r="W42">
        <v>870.19055368825855</v>
      </c>
      <c r="X42">
        <f t="shared" si="10"/>
        <v>19.244212434995802</v>
      </c>
      <c r="Y42">
        <v>24.556959327156942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893</v>
      </c>
      <c r="D43">
        <v>894.05</v>
      </c>
      <c r="E43">
        <v>869.25</v>
      </c>
      <c r="F43">
        <v>870</v>
      </c>
      <c r="G43">
        <f>_xll.TA_TYPPRICE(D43,E43,F43)</f>
        <v>877.76666666666677</v>
      </c>
      <c r="H43">
        <v>883.12997070050096</v>
      </c>
      <c r="I43" t="str">
        <f t="shared" si="0"/>
        <v>DOWN</v>
      </c>
      <c r="J43">
        <v>905.4921582585871</v>
      </c>
      <c r="K43">
        <v>880.59148859153697</v>
      </c>
      <c r="L43" t="str">
        <f t="shared" si="1"/>
        <v>DOWN</v>
      </c>
      <c r="M43" t="str">
        <f t="shared" si="2"/>
        <v>DOWN</v>
      </c>
      <c r="N43">
        <v>32.148964921954594</v>
      </c>
      <c r="O43" t="str">
        <f t="shared" si="3"/>
        <v>DOWN</v>
      </c>
      <c r="P43" t="str">
        <f t="shared" si="4"/>
        <v>DOWN</v>
      </c>
      <c r="Q43">
        <f t="shared" si="5"/>
        <v>0.75</v>
      </c>
      <c r="R43">
        <f t="shared" si="6"/>
        <v>24.799999999999955</v>
      </c>
      <c r="S43">
        <f t="shared" si="7"/>
        <v>3.0241935483871024E-2</v>
      </c>
      <c r="T43" t="str">
        <f t="shared" si="8"/>
        <v>DOWN</v>
      </c>
      <c r="U43" t="str">
        <f t="shared" si="9"/>
        <v>DOWN</v>
      </c>
      <c r="V43">
        <v>886.44480210429219</v>
      </c>
      <c r="W43">
        <v>870.17643860023941</v>
      </c>
      <c r="X43">
        <f t="shared" si="10"/>
        <v>16.268363504052786</v>
      </c>
      <c r="Y43">
        <v>22.89924016253611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871.85</v>
      </c>
      <c r="D44">
        <v>882</v>
      </c>
      <c r="E44">
        <v>869</v>
      </c>
      <c r="F44">
        <v>875</v>
      </c>
      <c r="G44">
        <f>_xll.TA_TYPPRICE(D44,E44,F44)</f>
        <v>875.33333333333337</v>
      </c>
      <c r="H44">
        <v>879.23165201691722</v>
      </c>
      <c r="I44" t="str">
        <f t="shared" si="0"/>
        <v>DOWN</v>
      </c>
      <c r="J44">
        <v>900.2716786455677</v>
      </c>
      <c r="K44">
        <v>878.01560223786214</v>
      </c>
      <c r="L44" t="str">
        <f t="shared" si="1"/>
        <v>DOWN</v>
      </c>
      <c r="M44" t="str">
        <f t="shared" si="2"/>
        <v>DOWN</v>
      </c>
      <c r="N44">
        <v>38.617004945041394</v>
      </c>
      <c r="O44" t="str">
        <f t="shared" si="3"/>
        <v>DOWN</v>
      </c>
      <c r="P44" t="str">
        <f t="shared" si="4"/>
        <v>DOWN</v>
      </c>
      <c r="Q44">
        <f t="shared" si="5"/>
        <v>6</v>
      </c>
      <c r="R44">
        <f t="shared" si="6"/>
        <v>13</v>
      </c>
      <c r="S44">
        <f t="shared" si="7"/>
        <v>0.46153846153846156</v>
      </c>
      <c r="T44" t="str">
        <f t="shared" si="8"/>
        <v>No Indication</v>
      </c>
      <c r="U44" t="str">
        <f t="shared" si="9"/>
        <v>No T+M+I</v>
      </c>
      <c r="V44">
        <v>884.68406331901645</v>
      </c>
      <c r="W44">
        <v>870.53373944466614</v>
      </c>
      <c r="X44">
        <f t="shared" si="10"/>
        <v>14.150323874350306</v>
      </c>
      <c r="Y44">
        <v>21.149456904898948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881.6</v>
      </c>
      <c r="D45">
        <v>883.4</v>
      </c>
      <c r="E45">
        <v>870.45</v>
      </c>
      <c r="F45">
        <v>874</v>
      </c>
      <c r="G45">
        <f>_xll.TA_TYPPRICE(D45,E45,F45)</f>
        <v>875.94999999999993</v>
      </c>
      <c r="H45">
        <v>877.59082600845863</v>
      </c>
      <c r="I45" t="str">
        <f t="shared" si="0"/>
        <v>DOWN</v>
      </c>
      <c r="J45">
        <v>896.52241672433047</v>
      </c>
      <c r="K45">
        <v>876.33435729611506</v>
      </c>
      <c r="L45" t="str">
        <f t="shared" si="1"/>
        <v>DOWN</v>
      </c>
      <c r="M45" t="str">
        <f t="shared" si="2"/>
        <v>DOWN</v>
      </c>
      <c r="N45">
        <v>37.718115631059334</v>
      </c>
      <c r="O45" t="str">
        <f t="shared" si="3"/>
        <v>DOWN</v>
      </c>
      <c r="P45" t="str">
        <f t="shared" si="4"/>
        <v>DOWN</v>
      </c>
      <c r="Q45">
        <f t="shared" si="5"/>
        <v>3.5499999999999545</v>
      </c>
      <c r="R45">
        <f t="shared" si="6"/>
        <v>12.949999999999932</v>
      </c>
      <c r="S45">
        <f t="shared" si="7"/>
        <v>0.27413127413127208</v>
      </c>
      <c r="T45" t="str">
        <f t="shared" si="8"/>
        <v>No Indication</v>
      </c>
      <c r="U45" t="str">
        <f t="shared" si="9"/>
        <v>No T+M+I</v>
      </c>
      <c r="V45">
        <v>883.04036126993697</v>
      </c>
      <c r="W45">
        <v>870.790499485802</v>
      </c>
      <c r="X45">
        <f t="shared" si="10"/>
        <v>12.249861784134964</v>
      </c>
      <c r="Y45">
        <v>19.369537880746151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878.35</v>
      </c>
      <c r="D46">
        <v>890</v>
      </c>
      <c r="E46">
        <v>868.4</v>
      </c>
      <c r="F46">
        <v>869</v>
      </c>
      <c r="G46">
        <f>_xll.TA_TYPPRICE(D46,E46,F46)</f>
        <v>875.80000000000007</v>
      </c>
      <c r="H46">
        <v>876.69541300422929</v>
      </c>
      <c r="I46" t="str">
        <f t="shared" si="0"/>
        <v>DOWN</v>
      </c>
      <c r="J46">
        <v>895.07299078559038</v>
      </c>
      <c r="K46">
        <v>874.57116678586726</v>
      </c>
      <c r="L46" t="str">
        <f t="shared" si="1"/>
        <v>DOWN</v>
      </c>
      <c r="M46" t="str">
        <f t="shared" si="2"/>
        <v>DOWN</v>
      </c>
      <c r="N46">
        <v>32.927739984420761</v>
      </c>
      <c r="O46" t="str">
        <f t="shared" si="3"/>
        <v>DOWN</v>
      </c>
      <c r="P46" t="str">
        <f t="shared" si="4"/>
        <v>DOWN</v>
      </c>
      <c r="Q46">
        <f t="shared" si="5"/>
        <v>0.60000000000002274</v>
      </c>
      <c r="R46">
        <f t="shared" si="6"/>
        <v>21.600000000000023</v>
      </c>
      <c r="S46">
        <f t="shared" si="7"/>
        <v>2.77777777777788E-2</v>
      </c>
      <c r="T46" t="str">
        <f t="shared" si="8"/>
        <v>DOWN</v>
      </c>
      <c r="U46" t="str">
        <f t="shared" si="9"/>
        <v>DOWN</v>
      </c>
      <c r="V46">
        <v>880.88030568994668</v>
      </c>
      <c r="W46">
        <v>870.65786989426113</v>
      </c>
      <c r="X46">
        <f t="shared" si="10"/>
        <v>10.222435795685556</v>
      </c>
      <c r="Y46">
        <v>17.540117463734031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872.45</v>
      </c>
      <c r="D47">
        <v>878</v>
      </c>
      <c r="E47">
        <v>865</v>
      </c>
      <c r="F47">
        <v>866</v>
      </c>
      <c r="G47">
        <f>_xll.TA_TYPPRICE(D47,E47,F47)</f>
        <v>869.66666666666663</v>
      </c>
      <c r="H47">
        <v>873.18103983544802</v>
      </c>
      <c r="I47" t="str">
        <f t="shared" si="0"/>
        <v>DOWN</v>
      </c>
      <c r="J47">
        <v>891.278992833237</v>
      </c>
      <c r="K47">
        <v>872.44424083345234</v>
      </c>
      <c r="L47" t="str">
        <f t="shared" si="1"/>
        <v>DOWN</v>
      </c>
      <c r="M47" t="str">
        <f t="shared" si="2"/>
        <v>DOWN</v>
      </c>
      <c r="N47">
        <v>30.064035966037018</v>
      </c>
      <c r="O47" t="str">
        <f t="shared" si="3"/>
        <v>DOWN</v>
      </c>
      <c r="P47" t="str">
        <f t="shared" si="4"/>
        <v>DOWN</v>
      </c>
      <c r="Q47">
        <f t="shared" si="5"/>
        <v>1</v>
      </c>
      <c r="R47">
        <f t="shared" si="6"/>
        <v>13</v>
      </c>
      <c r="S47">
        <f t="shared" si="7"/>
        <v>7.6923076923076927E-2</v>
      </c>
      <c r="T47" t="str">
        <f t="shared" si="8"/>
        <v>DOWN</v>
      </c>
      <c r="U47" t="str">
        <f t="shared" si="9"/>
        <v>DOWN</v>
      </c>
      <c r="V47">
        <v>878.59102789149335</v>
      </c>
      <c r="W47">
        <v>870.31284249468627</v>
      </c>
      <c r="X47">
        <f t="shared" si="10"/>
        <v>8.2781853968070891</v>
      </c>
      <c r="Y47">
        <v>15.687731050348642</v>
      </c>
      <c r="Z47" t="str">
        <f t="shared" si="11"/>
        <v>DOWN</v>
      </c>
      <c r="AA47" t="str">
        <f t="shared" si="12"/>
        <v>DOWN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870</v>
      </c>
      <c r="D48">
        <v>878.35</v>
      </c>
      <c r="E48">
        <v>856.05</v>
      </c>
      <c r="F48">
        <v>856</v>
      </c>
      <c r="G48">
        <f>_xll.TA_TYPPRICE(D48,E48,F48)</f>
        <v>863.4666666666667</v>
      </c>
      <c r="H48">
        <v>868.32385325105736</v>
      </c>
      <c r="I48" t="str">
        <f t="shared" si="0"/>
        <v>DOWN</v>
      </c>
      <c r="J48">
        <v>888.40588331473987</v>
      </c>
      <c r="K48">
        <v>868.80107620379624</v>
      </c>
      <c r="L48" t="str">
        <f t="shared" si="1"/>
        <v>DOWN</v>
      </c>
      <c r="M48" t="str">
        <f t="shared" si="2"/>
        <v>DOWN</v>
      </c>
      <c r="N48">
        <v>22.06741615274138</v>
      </c>
      <c r="O48" t="str">
        <f t="shared" si="3"/>
        <v>DOWN</v>
      </c>
      <c r="P48" t="str">
        <f t="shared" si="4"/>
        <v>DOWN</v>
      </c>
      <c r="Q48">
        <f t="shared" si="5"/>
        <v>-4.9999999999954525E-2</v>
      </c>
      <c r="R48">
        <f t="shared" si="6"/>
        <v>22.300000000000068</v>
      </c>
      <c r="S48">
        <f t="shared" si="7"/>
        <v>-2.2421524663656669E-3</v>
      </c>
      <c r="T48" t="str">
        <f t="shared" si="8"/>
        <v>DOWN</v>
      </c>
      <c r="U48" t="str">
        <f t="shared" si="9"/>
        <v>DOWN</v>
      </c>
      <c r="V48">
        <v>875.11548513895593</v>
      </c>
      <c r="W48">
        <v>869.25263193952435</v>
      </c>
      <c r="X48">
        <f t="shared" si="10"/>
        <v>5.8628531994315836</v>
      </c>
      <c r="Y48">
        <v>13.72275548016523</v>
      </c>
      <c r="Z48" t="str">
        <f t="shared" si="11"/>
        <v>DOWN</v>
      </c>
      <c r="AA48" t="str">
        <f t="shared" si="12"/>
        <v>DOWN</v>
      </c>
      <c r="AB48" t="str">
        <f t="shared" si="13"/>
        <v>DOWN</v>
      </c>
      <c r="AC48" t="str">
        <f t="shared" si="14"/>
        <v>DOWN</v>
      </c>
      <c r="AD48">
        <f t="shared" si="15"/>
        <v>875.80000000000007</v>
      </c>
      <c r="AE48">
        <f t="shared" si="16"/>
        <v>869.85</v>
      </c>
      <c r="AF48">
        <f t="shared" si="17"/>
        <v>867.2</v>
      </c>
      <c r="AG48">
        <f t="shared" si="18"/>
        <v>864.55000000000007</v>
      </c>
      <c r="AH48">
        <f t="shared" si="19"/>
        <v>864.55000000000007</v>
      </c>
    </row>
    <row r="49" spans="1:34" x14ac:dyDescent="0.25">
      <c r="A49" t="s">
        <v>5</v>
      </c>
      <c r="B49" s="1">
        <v>42923</v>
      </c>
      <c r="C49">
        <v>858</v>
      </c>
      <c r="D49">
        <v>865</v>
      </c>
      <c r="E49">
        <v>855.25</v>
      </c>
      <c r="F49">
        <v>857</v>
      </c>
      <c r="G49">
        <f>_xll.TA_TYPPRICE(D49,E49,F49)</f>
        <v>859.08333333333337</v>
      </c>
      <c r="H49">
        <v>863.70359329219536</v>
      </c>
      <c r="I49" t="str">
        <f t="shared" si="0"/>
        <v>DOWN</v>
      </c>
      <c r="J49">
        <v>883.2045759114643</v>
      </c>
      <c r="K49">
        <v>865.789725936286</v>
      </c>
      <c r="L49" t="str">
        <f t="shared" si="1"/>
        <v>DOWN</v>
      </c>
      <c r="M49" t="str">
        <f t="shared" si="2"/>
        <v>DOWN</v>
      </c>
      <c r="N49">
        <v>24.575162254317277</v>
      </c>
      <c r="O49" t="str">
        <f t="shared" si="3"/>
        <v>DOWN</v>
      </c>
      <c r="P49" t="str">
        <f t="shared" si="4"/>
        <v>DOWN</v>
      </c>
      <c r="Q49">
        <f t="shared" si="5"/>
        <v>1.75</v>
      </c>
      <c r="R49">
        <f t="shared" si="6"/>
        <v>9.75</v>
      </c>
      <c r="S49">
        <f t="shared" si="7"/>
        <v>0.17948717948717949</v>
      </c>
      <c r="T49" t="str">
        <f t="shared" si="8"/>
        <v>DOWN</v>
      </c>
      <c r="U49" t="str">
        <f t="shared" si="9"/>
        <v>DOWN</v>
      </c>
      <c r="V49">
        <v>872.3284874252704</v>
      </c>
      <c r="W49">
        <v>868.34502957363361</v>
      </c>
      <c r="X49">
        <f t="shared" si="10"/>
        <v>3.9834578516367856</v>
      </c>
      <c r="Y49">
        <v>11.774895954459542</v>
      </c>
      <c r="Z49" t="str">
        <f t="shared" si="11"/>
        <v>DOWN</v>
      </c>
      <c r="AA49" t="str">
        <f t="shared" si="12"/>
        <v>DOWN</v>
      </c>
      <c r="AB49" t="str">
        <f t="shared" si="13"/>
        <v>DOWN</v>
      </c>
      <c r="AC49" t="str">
        <f t="shared" si="14"/>
        <v>DOWN</v>
      </c>
      <c r="AD49">
        <f t="shared" si="15"/>
        <v>863.90000000000009</v>
      </c>
      <c r="AE49">
        <f t="shared" si="16"/>
        <v>861.30000000000007</v>
      </c>
      <c r="AF49">
        <f t="shared" si="17"/>
        <v>860.15000000000009</v>
      </c>
      <c r="AG49">
        <f t="shared" si="18"/>
        <v>858.95</v>
      </c>
      <c r="AH49">
        <f t="shared" si="19"/>
        <v>858.95</v>
      </c>
    </row>
    <row r="50" spans="1:34" x14ac:dyDescent="0.25">
      <c r="A50" t="s">
        <v>5</v>
      </c>
      <c r="B50" s="1">
        <v>42926</v>
      </c>
      <c r="C50">
        <v>865</v>
      </c>
      <c r="D50">
        <v>880</v>
      </c>
      <c r="E50">
        <v>858.05</v>
      </c>
      <c r="F50">
        <v>877</v>
      </c>
      <c r="G50">
        <f>_xll.TA_TYPPRICE(D50,E50,F50)</f>
        <v>871.68333333333339</v>
      </c>
      <c r="H50">
        <v>867.69346331276438</v>
      </c>
      <c r="I50" t="str">
        <f t="shared" si="0"/>
        <v>UP</v>
      </c>
      <c r="J50">
        <v>882.49244793113894</v>
      </c>
      <c r="K50">
        <v>864.06978683933357</v>
      </c>
      <c r="L50" t="str">
        <f t="shared" si="1"/>
        <v>No Confirmation</v>
      </c>
      <c r="M50" t="str">
        <f t="shared" si="2"/>
        <v>No Trend</v>
      </c>
      <c r="N50">
        <v>58.200883115299952</v>
      </c>
      <c r="O50" t="str">
        <f t="shared" si="3"/>
        <v>No Momentum</v>
      </c>
      <c r="P50" t="str">
        <f t="shared" si="4"/>
        <v>No Trend + Momentum</v>
      </c>
      <c r="Q50">
        <f t="shared" si="5"/>
        <v>18.950000000000045</v>
      </c>
      <c r="R50">
        <f t="shared" si="6"/>
        <v>21.950000000000045</v>
      </c>
      <c r="S50">
        <f t="shared" si="7"/>
        <v>0.86332574031890685</v>
      </c>
      <c r="T50" t="str">
        <f t="shared" si="8"/>
        <v>UP</v>
      </c>
      <c r="U50" t="str">
        <f t="shared" si="9"/>
        <v>No T+M+I</v>
      </c>
      <c r="V50">
        <v>873.04718166753651</v>
      </c>
      <c r="W50">
        <v>868.98613849410515</v>
      </c>
      <c r="X50">
        <f t="shared" si="10"/>
        <v>4.0610431734313579</v>
      </c>
      <c r="Y50">
        <v>10.232125398253904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870</v>
      </c>
      <c r="D51">
        <v>909.85</v>
      </c>
      <c r="E51">
        <v>870</v>
      </c>
      <c r="F51">
        <v>884</v>
      </c>
      <c r="G51">
        <f>_xll.TA_TYPPRICE(D51,E51,F51)</f>
        <v>887.94999999999993</v>
      </c>
      <c r="H51">
        <v>877.8217316563821</v>
      </c>
      <c r="I51" t="str">
        <f t="shared" si="0"/>
        <v>UP</v>
      </c>
      <c r="J51">
        <v>888.57190394644135</v>
      </c>
      <c r="K51">
        <v>865.38761198614839</v>
      </c>
      <c r="L51" t="str">
        <f t="shared" si="1"/>
        <v>No Confirmation</v>
      </c>
      <c r="M51" t="str">
        <f t="shared" si="2"/>
        <v>No Trend</v>
      </c>
      <c r="N51">
        <v>65.022982612481414</v>
      </c>
      <c r="O51" t="str">
        <f t="shared" si="3"/>
        <v>UP</v>
      </c>
      <c r="P51" t="str">
        <f t="shared" si="4"/>
        <v>No Trend + Momentum</v>
      </c>
      <c r="Q51">
        <f t="shared" si="5"/>
        <v>14</v>
      </c>
      <c r="R51">
        <f t="shared" si="6"/>
        <v>39.850000000000023</v>
      </c>
      <c r="S51">
        <f t="shared" si="7"/>
        <v>0.35131744040150542</v>
      </c>
      <c r="T51" t="str">
        <f t="shared" si="8"/>
        <v>No Indication</v>
      </c>
      <c r="U51" t="str">
        <f t="shared" si="9"/>
        <v>No T+M+I</v>
      </c>
      <c r="V51">
        <v>874.7322306417617</v>
      </c>
      <c r="W51">
        <v>870.09827638343074</v>
      </c>
      <c r="X51">
        <f t="shared" si="10"/>
        <v>4.6339542583309594</v>
      </c>
      <c r="Y51">
        <v>9.1124911702693154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889.5</v>
      </c>
      <c r="D52">
        <v>933.95</v>
      </c>
      <c r="E52">
        <v>887.25</v>
      </c>
      <c r="F52">
        <v>898</v>
      </c>
      <c r="G52">
        <f>_xll.TA_TYPPRICE(D52,E52,F52)</f>
        <v>906.4</v>
      </c>
      <c r="H52">
        <v>892.11086582819098</v>
      </c>
      <c r="I52" t="str">
        <f t="shared" si="0"/>
        <v>UP</v>
      </c>
      <c r="J52">
        <v>898.65592529167657</v>
      </c>
      <c r="K52">
        <v>870.24592043367102</v>
      </c>
      <c r="L52" t="str">
        <f t="shared" si="1"/>
        <v>No Confirmation</v>
      </c>
      <c r="M52" t="str">
        <f t="shared" si="2"/>
        <v>No Trend</v>
      </c>
      <c r="N52">
        <v>75.158878658066357</v>
      </c>
      <c r="O52" t="str">
        <f t="shared" si="3"/>
        <v>UP</v>
      </c>
      <c r="P52" t="str">
        <f t="shared" si="4"/>
        <v>No Trend + Momentum</v>
      </c>
      <c r="Q52">
        <f t="shared" si="5"/>
        <v>10.75</v>
      </c>
      <c r="R52">
        <f t="shared" si="6"/>
        <v>46.700000000000045</v>
      </c>
      <c r="S52">
        <f t="shared" si="7"/>
        <v>0.23019271948608114</v>
      </c>
      <c r="T52" t="str">
        <f t="shared" si="8"/>
        <v>No Indication</v>
      </c>
      <c r="U52" t="str">
        <f t="shared" si="9"/>
        <v>No T+M+I</v>
      </c>
      <c r="V52">
        <v>878.3118874661061</v>
      </c>
      <c r="W52">
        <v>872.16507072539889</v>
      </c>
      <c r="X52">
        <f t="shared" si="10"/>
        <v>6.1468167407072087</v>
      </c>
      <c r="Y52">
        <v>8.5193562843568937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909</v>
      </c>
      <c r="D53">
        <v>915.9</v>
      </c>
      <c r="E53">
        <v>890.25</v>
      </c>
      <c r="F53">
        <v>891</v>
      </c>
      <c r="G53">
        <f>_xll.TA_TYPPRICE(D53,E53,F53)</f>
        <v>899.05000000000007</v>
      </c>
      <c r="H53">
        <v>895.58043291409558</v>
      </c>
      <c r="I53" t="str">
        <f t="shared" si="0"/>
        <v>DOWN</v>
      </c>
      <c r="J53">
        <v>902.48794189352623</v>
      </c>
      <c r="K53">
        <v>874.69127144841082</v>
      </c>
      <c r="L53" t="str">
        <f t="shared" si="1"/>
        <v>No Confirmation</v>
      </c>
      <c r="M53" t="str">
        <f t="shared" si="2"/>
        <v>No Trend</v>
      </c>
      <c r="N53">
        <v>63.633724670704815</v>
      </c>
      <c r="O53" t="str">
        <f t="shared" si="3"/>
        <v>UP</v>
      </c>
      <c r="P53" t="str">
        <f t="shared" si="4"/>
        <v>No Trend + Momentum</v>
      </c>
      <c r="Q53">
        <f t="shared" si="5"/>
        <v>0.75</v>
      </c>
      <c r="R53">
        <f t="shared" si="6"/>
        <v>25.649999999999977</v>
      </c>
      <c r="S53">
        <f t="shared" si="7"/>
        <v>2.9239766081871371E-2</v>
      </c>
      <c r="T53" t="str">
        <f t="shared" si="8"/>
        <v>DOWN</v>
      </c>
      <c r="U53" t="str">
        <f t="shared" si="9"/>
        <v>No T+M+I</v>
      </c>
      <c r="V53">
        <v>880.26390477901282</v>
      </c>
      <c r="W53">
        <v>873.56025067166559</v>
      </c>
      <c r="X53">
        <f t="shared" si="10"/>
        <v>6.7036541073472335</v>
      </c>
      <c r="Y53">
        <v>8.156215848954961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902.1</v>
      </c>
      <c r="D54">
        <v>903.95</v>
      </c>
      <c r="E54">
        <v>872.25</v>
      </c>
      <c r="F54">
        <v>880</v>
      </c>
      <c r="G54">
        <f>_xll.TA_TYPPRICE(D54,E54,F54)</f>
        <v>885.4</v>
      </c>
      <c r="H54">
        <v>890.49021645704784</v>
      </c>
      <c r="I54" t="str">
        <f t="shared" si="0"/>
        <v>DOWN</v>
      </c>
      <c r="J54">
        <v>902.81284369496484</v>
      </c>
      <c r="K54">
        <v>874.14876668209729</v>
      </c>
      <c r="L54" t="str">
        <f t="shared" si="1"/>
        <v>No Confirmation</v>
      </c>
      <c r="M54" t="str">
        <f t="shared" si="2"/>
        <v>No Trend</v>
      </c>
      <c r="N54">
        <v>48.903456353187039</v>
      </c>
      <c r="O54" t="str">
        <f t="shared" si="3"/>
        <v>No Momentum</v>
      </c>
      <c r="P54" t="str">
        <f t="shared" si="4"/>
        <v>No Trend + Momentum</v>
      </c>
      <c r="Q54">
        <f t="shared" si="5"/>
        <v>7.75</v>
      </c>
      <c r="R54">
        <f t="shared" si="6"/>
        <v>31.700000000000045</v>
      </c>
      <c r="S54">
        <f t="shared" si="7"/>
        <v>0.24447949526813845</v>
      </c>
      <c r="T54" t="str">
        <f t="shared" si="8"/>
        <v>No Indication</v>
      </c>
      <c r="U54" t="str">
        <f t="shared" si="9"/>
        <v>No T+M+I</v>
      </c>
      <c r="V54">
        <v>880.2233040437801</v>
      </c>
      <c r="W54">
        <v>874.03726914043114</v>
      </c>
      <c r="X54">
        <f t="shared" si="10"/>
        <v>6.1860349033489683</v>
      </c>
      <c r="Y54">
        <v>7.7621796598337625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871.05</v>
      </c>
      <c r="D55">
        <v>902.5</v>
      </c>
      <c r="E55">
        <v>871.05</v>
      </c>
      <c r="F55">
        <v>900</v>
      </c>
      <c r="G55">
        <f>_xll.TA_TYPPRICE(D55,E55,F55)</f>
        <v>891.18333333333339</v>
      </c>
      <c r="H55">
        <v>890.83677489519062</v>
      </c>
      <c r="I55" t="str">
        <f t="shared" si="0"/>
        <v>UP</v>
      </c>
      <c r="J55">
        <v>902.74332287386153</v>
      </c>
      <c r="K55">
        <v>873.46015186385341</v>
      </c>
      <c r="L55" t="str">
        <f t="shared" si="1"/>
        <v>No Confirmation</v>
      </c>
      <c r="M55" t="str">
        <f t="shared" si="2"/>
        <v>No Trend</v>
      </c>
      <c r="N55">
        <v>66.518282588018081</v>
      </c>
      <c r="O55" t="str">
        <f t="shared" si="3"/>
        <v>UP</v>
      </c>
      <c r="P55" t="str">
        <f t="shared" si="4"/>
        <v>No Trend + Momentum</v>
      </c>
      <c r="Q55">
        <f t="shared" si="5"/>
        <v>28.950000000000045</v>
      </c>
      <c r="R55">
        <f t="shared" si="6"/>
        <v>31.450000000000045</v>
      </c>
      <c r="S55">
        <f t="shared" si="7"/>
        <v>0.92050874403815597</v>
      </c>
      <c r="T55" t="str">
        <f t="shared" si="8"/>
        <v>UP</v>
      </c>
      <c r="U55" t="str">
        <f t="shared" si="9"/>
        <v>No T+M+I</v>
      </c>
      <c r="V55">
        <v>883.26587265242927</v>
      </c>
      <c r="W55">
        <v>875.96043438928814</v>
      </c>
      <c r="X55">
        <f t="shared" si="10"/>
        <v>7.3054382631411272</v>
      </c>
      <c r="Y55">
        <v>7.6708313804952351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890</v>
      </c>
      <c r="D56">
        <v>898</v>
      </c>
      <c r="E56">
        <v>864</v>
      </c>
      <c r="F56">
        <v>865</v>
      </c>
      <c r="G56">
        <f>_xll.TA_TYPPRICE(D56,E56,F56)</f>
        <v>875.66666666666663</v>
      </c>
      <c r="H56">
        <v>883.25172078092862</v>
      </c>
      <c r="I56" t="str">
        <f t="shared" si="0"/>
        <v>DOWN</v>
      </c>
      <c r="J56">
        <v>901.68925112411455</v>
      </c>
      <c r="K56">
        <v>871.3578958941082</v>
      </c>
      <c r="L56" t="str">
        <f t="shared" si="1"/>
        <v>DOWN</v>
      </c>
      <c r="M56" t="str">
        <f t="shared" si="2"/>
        <v>DOWN</v>
      </c>
      <c r="N56">
        <v>37.92137855310623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34</v>
      </c>
      <c r="S56">
        <f t="shared" si="7"/>
        <v>2.9411764705882353E-2</v>
      </c>
      <c r="T56" t="str">
        <f t="shared" si="8"/>
        <v>DOWN</v>
      </c>
      <c r="U56" t="str">
        <f t="shared" si="9"/>
        <v>DOWN</v>
      </c>
      <c r="V56">
        <v>880.45573839820941</v>
      </c>
      <c r="W56">
        <v>875.14855036045196</v>
      </c>
      <c r="X56">
        <f t="shared" si="10"/>
        <v>5.3071880377574416</v>
      </c>
      <c r="Y56">
        <v>7.1981027119476764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879.5</v>
      </c>
      <c r="D57">
        <v>892</v>
      </c>
      <c r="E57">
        <v>873.05</v>
      </c>
      <c r="F57">
        <v>881</v>
      </c>
      <c r="G57">
        <f>_xll.TA_TYPPRICE(D57,E57,F57)</f>
        <v>882.01666666666677</v>
      </c>
      <c r="H57">
        <v>882.63419372379769</v>
      </c>
      <c r="I57" t="str">
        <f t="shared" si="0"/>
        <v>DOWN</v>
      </c>
      <c r="J57">
        <v>899.53608420764465</v>
      </c>
      <c r="K57">
        <v>871.73391902875085</v>
      </c>
      <c r="L57" t="str">
        <f t="shared" si="1"/>
        <v>No Confirmation</v>
      </c>
      <c r="M57" t="str">
        <f t="shared" si="2"/>
        <v>No Trend</v>
      </c>
      <c r="N57">
        <v>50.164196833978828</v>
      </c>
      <c r="O57" t="str">
        <f t="shared" si="3"/>
        <v>No Momentum</v>
      </c>
      <c r="P57" t="str">
        <f t="shared" si="4"/>
        <v>No Trend + Momentum</v>
      </c>
      <c r="Q57">
        <f t="shared" si="5"/>
        <v>7.9500000000000455</v>
      </c>
      <c r="R57">
        <f t="shared" si="6"/>
        <v>18.950000000000045</v>
      </c>
      <c r="S57">
        <f t="shared" si="7"/>
        <v>0.4195250659630621</v>
      </c>
      <c r="T57" t="str">
        <f t="shared" si="8"/>
        <v>No Indication</v>
      </c>
      <c r="U57" t="str">
        <f t="shared" si="9"/>
        <v>No T+M+I</v>
      </c>
      <c r="V57">
        <v>880.53947095233104</v>
      </c>
      <c r="W57">
        <v>875.58199107449252</v>
      </c>
      <c r="X57">
        <f t="shared" si="10"/>
        <v>4.957479877838523</v>
      </c>
      <c r="Y57">
        <v>6.749978145125846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880</v>
      </c>
      <c r="D58">
        <v>889.9</v>
      </c>
      <c r="E58">
        <v>880</v>
      </c>
      <c r="F58">
        <v>884</v>
      </c>
      <c r="G58">
        <f>_xll.TA_TYPPRICE(D58,E58,F58)</f>
        <v>884.63333333333333</v>
      </c>
      <c r="H58">
        <v>883.63376352856551</v>
      </c>
      <c r="I58" t="str">
        <f t="shared" si="0"/>
        <v>UP</v>
      </c>
      <c r="J58">
        <v>897.39473216150134</v>
      </c>
      <c r="K58">
        <v>873.57082591125061</v>
      </c>
      <c r="L58" t="str">
        <f t="shared" si="1"/>
        <v>No Confirmation</v>
      </c>
      <c r="M58" t="str">
        <f t="shared" si="2"/>
        <v>No Trend</v>
      </c>
      <c r="N58">
        <v>52.365947591332073</v>
      </c>
      <c r="O58" t="str">
        <f t="shared" si="3"/>
        <v>No Momentum</v>
      </c>
      <c r="P58" t="str">
        <f t="shared" si="4"/>
        <v>No Trend + Momentum</v>
      </c>
      <c r="Q58">
        <f t="shared" si="5"/>
        <v>4</v>
      </c>
      <c r="R58">
        <f t="shared" si="6"/>
        <v>9.8999999999999773</v>
      </c>
      <c r="S58">
        <f t="shared" si="7"/>
        <v>0.40404040404040498</v>
      </c>
      <c r="T58" t="str">
        <f t="shared" si="8"/>
        <v>No Indication</v>
      </c>
      <c r="U58" t="str">
        <f t="shared" si="9"/>
        <v>No T+M+I</v>
      </c>
      <c r="V58">
        <v>881.07186003658785</v>
      </c>
      <c r="W58">
        <v>876.20554729119681</v>
      </c>
      <c r="X58">
        <f t="shared" si="10"/>
        <v>4.866312745391042</v>
      </c>
      <c r="Y58">
        <v>6.3732450651788852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887.15</v>
      </c>
      <c r="D59">
        <v>891.25</v>
      </c>
      <c r="E59">
        <v>884.9</v>
      </c>
      <c r="F59">
        <v>886</v>
      </c>
      <c r="G59">
        <f>_xll.TA_TYPPRICE(D59,E59,F59)</f>
        <v>887.38333333333333</v>
      </c>
      <c r="H59">
        <v>885.50854843094942</v>
      </c>
      <c r="I59" t="str">
        <f t="shared" si="0"/>
        <v>UP</v>
      </c>
      <c r="J59">
        <v>896.0292361256121</v>
      </c>
      <c r="K59">
        <v>876.08842015319487</v>
      </c>
      <c r="L59" t="str">
        <f t="shared" si="1"/>
        <v>No Confirmation</v>
      </c>
      <c r="M59" t="str">
        <f t="shared" si="2"/>
        <v>No Trend</v>
      </c>
      <c r="N59">
        <v>54.057404631600981</v>
      </c>
      <c r="O59" t="str">
        <f t="shared" si="3"/>
        <v>No Momentum</v>
      </c>
      <c r="P59" t="str">
        <f t="shared" si="4"/>
        <v>No Trend + Momentum</v>
      </c>
      <c r="Q59">
        <f t="shared" si="5"/>
        <v>1.1000000000000227</v>
      </c>
      <c r="R59">
        <f t="shared" si="6"/>
        <v>6.3500000000000227</v>
      </c>
      <c r="S59">
        <f t="shared" si="7"/>
        <v>0.17322834645669588</v>
      </c>
      <c r="T59" t="str">
        <f t="shared" si="8"/>
        <v>DOWN</v>
      </c>
      <c r="U59" t="str">
        <f t="shared" si="9"/>
        <v>No T+M+I</v>
      </c>
      <c r="V59">
        <v>881.83003541557434</v>
      </c>
      <c r="W59">
        <v>876.93106230666376</v>
      </c>
      <c r="X59">
        <f t="shared" si="10"/>
        <v>4.8989731089105817</v>
      </c>
      <c r="Y59">
        <v>6.0783906739252247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890</v>
      </c>
      <c r="D60">
        <v>928.95</v>
      </c>
      <c r="E60">
        <v>888</v>
      </c>
      <c r="F60">
        <v>920</v>
      </c>
      <c r="G60">
        <f>_xll.TA_TYPPRICE(D60,E60,F60)</f>
        <v>912.31666666666661</v>
      </c>
      <c r="H60">
        <v>898.91260754880796</v>
      </c>
      <c r="I60" t="str">
        <f t="shared" si="0"/>
        <v>UP</v>
      </c>
      <c r="J60">
        <v>903.34496143103161</v>
      </c>
      <c r="K60">
        <v>878.7354378969294</v>
      </c>
      <c r="L60" t="str">
        <f t="shared" si="1"/>
        <v>UP</v>
      </c>
      <c r="M60" t="str">
        <f t="shared" si="2"/>
        <v>UP</v>
      </c>
      <c r="N60">
        <v>73.815541078432645</v>
      </c>
      <c r="O60" t="str">
        <f t="shared" si="3"/>
        <v>UP</v>
      </c>
      <c r="P60" t="str">
        <f t="shared" si="4"/>
        <v>UP</v>
      </c>
      <c r="Q60">
        <f t="shared" si="5"/>
        <v>32</v>
      </c>
      <c r="R60">
        <f t="shared" si="6"/>
        <v>40.950000000000045</v>
      </c>
      <c r="S60">
        <f t="shared" si="7"/>
        <v>0.78144078144078055</v>
      </c>
      <c r="T60" t="str">
        <f t="shared" si="8"/>
        <v>No Indication</v>
      </c>
      <c r="U60" t="str">
        <f t="shared" si="9"/>
        <v>No T+M+I</v>
      </c>
      <c r="V60">
        <v>887.7023376593321</v>
      </c>
      <c r="W60">
        <v>880.12135398765167</v>
      </c>
      <c r="X60">
        <f t="shared" si="10"/>
        <v>7.5809836716804284</v>
      </c>
      <c r="Y60">
        <v>6.3789092734762658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922</v>
      </c>
      <c r="D61">
        <v>929.75</v>
      </c>
      <c r="E61">
        <v>905.7</v>
      </c>
      <c r="F61">
        <v>915</v>
      </c>
      <c r="G61">
        <f>_xll.TA_TYPPRICE(D61,E61,F61)</f>
        <v>916.81666666666661</v>
      </c>
      <c r="H61">
        <v>907.86463710773728</v>
      </c>
      <c r="I61" t="str">
        <f t="shared" si="0"/>
        <v>UP</v>
      </c>
      <c r="J61">
        <v>909.2127477796912</v>
      </c>
      <c r="K61">
        <v>884.72756280872284</v>
      </c>
      <c r="L61" t="str">
        <f t="shared" si="1"/>
        <v>UP</v>
      </c>
      <c r="M61" t="str">
        <f t="shared" si="2"/>
        <v>UP</v>
      </c>
      <c r="N61">
        <v>68.407554325966899</v>
      </c>
      <c r="O61" t="str">
        <f t="shared" si="3"/>
        <v>UP</v>
      </c>
      <c r="P61" t="str">
        <f t="shared" si="4"/>
        <v>UP</v>
      </c>
      <c r="Q61">
        <f t="shared" si="5"/>
        <v>9.2999999999999545</v>
      </c>
      <c r="R61">
        <f t="shared" si="6"/>
        <v>24.049999999999955</v>
      </c>
      <c r="S61">
        <f t="shared" si="7"/>
        <v>0.38669438669438555</v>
      </c>
      <c r="T61" t="str">
        <f t="shared" si="8"/>
        <v>No Indication</v>
      </c>
      <c r="U61" t="str">
        <f t="shared" si="9"/>
        <v>No T+M+I</v>
      </c>
      <c r="V61">
        <v>891.90197801943486</v>
      </c>
      <c r="W61">
        <v>882.70495739597379</v>
      </c>
      <c r="X61">
        <f t="shared" si="10"/>
        <v>9.1970206234610714</v>
      </c>
      <c r="Y61">
        <v>6.9425315434732271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911.3</v>
      </c>
      <c r="D62">
        <v>919.9</v>
      </c>
      <c r="E62">
        <v>907.25</v>
      </c>
      <c r="F62">
        <v>918</v>
      </c>
      <c r="G62">
        <f>_xll.TA_TYPPRICE(D62,E62,F62)</f>
        <v>915.05000000000007</v>
      </c>
      <c r="H62">
        <v>911.45731855386862</v>
      </c>
      <c r="I62" t="str">
        <f t="shared" si="0"/>
        <v>UP</v>
      </c>
      <c r="J62">
        <v>911.58769271753761</v>
      </c>
      <c r="K62">
        <v>889.7325488512289</v>
      </c>
      <c r="L62" t="str">
        <f t="shared" si="1"/>
        <v>UP</v>
      </c>
      <c r="M62" t="str">
        <f t="shared" si="2"/>
        <v>UP</v>
      </c>
      <c r="N62">
        <v>70.053067697566391</v>
      </c>
      <c r="O62" t="str">
        <f t="shared" si="3"/>
        <v>UP</v>
      </c>
      <c r="P62" t="str">
        <f t="shared" si="4"/>
        <v>UP</v>
      </c>
      <c r="Q62">
        <f t="shared" si="5"/>
        <v>10.75</v>
      </c>
      <c r="R62">
        <f t="shared" si="6"/>
        <v>12.649999999999977</v>
      </c>
      <c r="S62">
        <f t="shared" si="7"/>
        <v>0.84980237154150351</v>
      </c>
      <c r="T62" t="str">
        <f t="shared" si="8"/>
        <v>UP</v>
      </c>
      <c r="U62" t="str">
        <f t="shared" si="9"/>
        <v>UP</v>
      </c>
      <c r="V62">
        <v>895.9170583241372</v>
      </c>
      <c r="W62">
        <v>885.31940499627206</v>
      </c>
      <c r="X62">
        <f t="shared" si="10"/>
        <v>10.597653327865146</v>
      </c>
      <c r="Y62">
        <v>7.6735559003516105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915</v>
      </c>
      <c r="D63">
        <v>931</v>
      </c>
      <c r="E63">
        <v>915</v>
      </c>
      <c r="F63">
        <v>916</v>
      </c>
      <c r="G63">
        <f>_xll.TA_TYPPRICE(D63,E63,F63)</f>
        <v>920.66666666666663</v>
      </c>
      <c r="H63">
        <v>916.06199261026768</v>
      </c>
      <c r="I63" t="str">
        <f t="shared" si="0"/>
        <v>DOWN</v>
      </c>
      <c r="J63">
        <v>915.90153878030708</v>
      </c>
      <c r="K63">
        <v>895.34753799540022</v>
      </c>
      <c r="L63" t="str">
        <f t="shared" si="1"/>
        <v>UP</v>
      </c>
      <c r="M63" t="str">
        <f t="shared" si="2"/>
        <v>No Trend</v>
      </c>
      <c r="N63">
        <v>67.138921839675319</v>
      </c>
      <c r="O63" t="str">
        <f t="shared" si="3"/>
        <v>UP</v>
      </c>
      <c r="P63" t="str">
        <f t="shared" si="4"/>
        <v>No Trend + Momentum</v>
      </c>
      <c r="Q63">
        <f t="shared" si="5"/>
        <v>1</v>
      </c>
      <c r="R63">
        <f t="shared" si="6"/>
        <v>16</v>
      </c>
      <c r="S63">
        <f t="shared" si="7"/>
        <v>6.25E-2</v>
      </c>
      <c r="T63" t="str">
        <f t="shared" si="8"/>
        <v>DOWN</v>
      </c>
      <c r="U63" t="str">
        <f t="shared" si="9"/>
        <v>No T+M+I</v>
      </c>
      <c r="V63">
        <v>899.00674165888529</v>
      </c>
      <c r="W63">
        <v>887.5920416632149</v>
      </c>
      <c r="X63">
        <f t="shared" si="10"/>
        <v>11.414699995670389</v>
      </c>
      <c r="Y63">
        <v>8.421784719415367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920.6</v>
      </c>
      <c r="D64">
        <v>924.95</v>
      </c>
      <c r="E64">
        <v>911.35</v>
      </c>
      <c r="F64">
        <v>912</v>
      </c>
      <c r="G64">
        <f>_xll.TA_TYPPRICE(D64,E64,F64)</f>
        <v>916.1</v>
      </c>
      <c r="H64">
        <v>916.08099630513379</v>
      </c>
      <c r="I64" t="str">
        <f t="shared" si="0"/>
        <v>DOWN</v>
      </c>
      <c r="J64">
        <v>917.91230794023886</v>
      </c>
      <c r="K64">
        <v>898.90364066308905</v>
      </c>
      <c r="L64" t="str">
        <f t="shared" si="1"/>
        <v>No Confirmation</v>
      </c>
      <c r="M64" t="str">
        <f t="shared" si="2"/>
        <v>No Trend</v>
      </c>
      <c r="N64">
        <v>60.814362204291918</v>
      </c>
      <c r="O64" t="str">
        <f t="shared" si="3"/>
        <v>UP</v>
      </c>
      <c r="P64" t="str">
        <f t="shared" si="4"/>
        <v>No Trend + Momentum</v>
      </c>
      <c r="Q64">
        <f t="shared" si="5"/>
        <v>0.64999999999997726</v>
      </c>
      <c r="R64">
        <f t="shared" si="6"/>
        <v>13.600000000000023</v>
      </c>
      <c r="S64">
        <f t="shared" si="7"/>
        <v>4.7794117647057072E-2</v>
      </c>
      <c r="T64" t="str">
        <f t="shared" si="8"/>
        <v>DOWN</v>
      </c>
      <c r="U64" t="str">
        <f t="shared" si="9"/>
        <v>No T+M+I</v>
      </c>
      <c r="V64">
        <v>901.00570448059523</v>
      </c>
      <c r="W64">
        <v>889.40003857705085</v>
      </c>
      <c r="X64">
        <f t="shared" si="10"/>
        <v>11.605665903544377</v>
      </c>
      <c r="Y64">
        <v>9.0585609562411697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910</v>
      </c>
      <c r="D65">
        <v>919</v>
      </c>
      <c r="E65">
        <v>900.1</v>
      </c>
      <c r="F65">
        <v>906.05</v>
      </c>
      <c r="G65">
        <f>_xll.TA_TYPPRICE(D65,E65,F65)</f>
        <v>908.38333333333321</v>
      </c>
      <c r="H65">
        <v>912.2321648192335</v>
      </c>
      <c r="I65" t="str">
        <f t="shared" si="0"/>
        <v>DOWN</v>
      </c>
      <c r="J65">
        <v>918.15401728685242</v>
      </c>
      <c r="K65">
        <v>899.1694982935137</v>
      </c>
      <c r="L65" t="str">
        <f t="shared" si="1"/>
        <v>No Confirmation</v>
      </c>
      <c r="M65" t="str">
        <f t="shared" si="2"/>
        <v>No Trend</v>
      </c>
      <c r="N65">
        <v>51.75007069616958</v>
      </c>
      <c r="O65" t="str">
        <f t="shared" si="3"/>
        <v>No Momentum</v>
      </c>
      <c r="P65" t="str">
        <f t="shared" si="4"/>
        <v>No Trend + Momentum</v>
      </c>
      <c r="Q65">
        <f t="shared" si="5"/>
        <v>5.9499999999999318</v>
      </c>
      <c r="R65">
        <f t="shared" si="6"/>
        <v>18.899999999999977</v>
      </c>
      <c r="S65">
        <f t="shared" si="7"/>
        <v>0.31481481481481161</v>
      </c>
      <c r="T65" t="str">
        <f t="shared" si="8"/>
        <v>No Indication</v>
      </c>
      <c r="U65" t="str">
        <f t="shared" si="9"/>
        <v>No T+M+I</v>
      </c>
      <c r="V65">
        <v>901.78174994511903</v>
      </c>
      <c r="W65">
        <v>890.63336905282483</v>
      </c>
      <c r="X65">
        <f t="shared" si="10"/>
        <v>11.148380892294199</v>
      </c>
      <c r="Y65">
        <v>9.4765249434517749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894</v>
      </c>
      <c r="D66">
        <v>927.65</v>
      </c>
      <c r="E66">
        <v>894</v>
      </c>
      <c r="F66">
        <v>913</v>
      </c>
      <c r="G66">
        <f>_xll.TA_TYPPRICE(D66,E66,F66)</f>
        <v>911.55000000000007</v>
      </c>
      <c r="H66">
        <v>911.89108240961673</v>
      </c>
      <c r="I66" t="str">
        <f t="shared" si="0"/>
        <v>UP</v>
      </c>
      <c r="J66">
        <v>920.26423566755193</v>
      </c>
      <c r="K66">
        <v>898.02072089495505</v>
      </c>
      <c r="L66" t="str">
        <f t="shared" si="1"/>
        <v>No Confirmation</v>
      </c>
      <c r="M66" t="str">
        <f t="shared" si="2"/>
        <v>No Trend</v>
      </c>
      <c r="N66">
        <v>60.373683741274</v>
      </c>
      <c r="O66" t="str">
        <f t="shared" si="3"/>
        <v>UP</v>
      </c>
      <c r="P66" t="str">
        <f t="shared" si="4"/>
        <v>No Trend + Momentum</v>
      </c>
      <c r="Q66">
        <f t="shared" si="5"/>
        <v>19</v>
      </c>
      <c r="R66">
        <f t="shared" si="6"/>
        <v>33.649999999999977</v>
      </c>
      <c r="S66">
        <f t="shared" si="7"/>
        <v>0.56463595839524561</v>
      </c>
      <c r="T66" t="str">
        <f t="shared" si="8"/>
        <v>No Indication</v>
      </c>
      <c r="U66" t="str">
        <f t="shared" si="9"/>
        <v>No T+M+I</v>
      </c>
      <c r="V66">
        <v>903.50763456894686</v>
      </c>
      <c r="W66">
        <v>892.29015653039335</v>
      </c>
      <c r="X66">
        <f t="shared" si="10"/>
        <v>11.217478038553509</v>
      </c>
      <c r="Y66">
        <v>9.8247155624721216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912</v>
      </c>
      <c r="D67">
        <v>920.2</v>
      </c>
      <c r="E67">
        <v>908.25</v>
      </c>
      <c r="F67">
        <v>917</v>
      </c>
      <c r="G67">
        <f>_xll.TA_TYPPRICE(D67,E67,F67)</f>
        <v>915.15</v>
      </c>
      <c r="H67">
        <v>913.5205412048083</v>
      </c>
      <c r="I67" t="str">
        <f t="shared" ref="I67:I104" si="20">IF(F67&gt;H67,"UP","DOWN")</f>
        <v>UP</v>
      </c>
      <c r="J67">
        <v>920.24996107476261</v>
      </c>
      <c r="K67">
        <v>900.29389402940944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64.888381011789178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8.75</v>
      </c>
      <c r="R67">
        <f t="shared" ref="R67:R104" si="26">D67-E67</f>
        <v>11.950000000000045</v>
      </c>
      <c r="S67">
        <f t="shared" ref="S67:S104" si="27">Q67/R67</f>
        <v>0.73221757322175451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905.58338309680119</v>
      </c>
      <c r="W67">
        <v>894.12051530591975</v>
      </c>
      <c r="X67">
        <f t="shared" ref="X67:X104" si="30">V67-W67</f>
        <v>11.462867790881432</v>
      </c>
      <c r="Y67">
        <v>10.152346008153984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911.75</v>
      </c>
      <c r="D68">
        <v>924.9</v>
      </c>
      <c r="E68">
        <v>906.7</v>
      </c>
      <c r="F68">
        <v>920</v>
      </c>
      <c r="G68">
        <f>_xll.TA_TYPPRICE(D68,E68,F68)</f>
        <v>917.19999999999993</v>
      </c>
      <c r="H68">
        <v>915.36027060240417</v>
      </c>
      <c r="I68" t="str">
        <f t="shared" si="20"/>
        <v>UP</v>
      </c>
      <c r="J68">
        <v>921.2833030581487</v>
      </c>
      <c r="K68">
        <v>901.7174731339851</v>
      </c>
      <c r="L68" t="str">
        <f t="shared" si="21"/>
        <v>No Confirmation</v>
      </c>
      <c r="M68" t="str">
        <f t="shared" si="22"/>
        <v>No Trend</v>
      </c>
      <c r="N68">
        <v>68.276772450935269</v>
      </c>
      <c r="O68" t="str">
        <f t="shared" si="23"/>
        <v>UP</v>
      </c>
      <c r="P68" t="str">
        <f t="shared" si="24"/>
        <v>No Trend + Momentum</v>
      </c>
      <c r="Q68">
        <f t="shared" si="25"/>
        <v>13.299999999999955</v>
      </c>
      <c r="R68">
        <f t="shared" si="26"/>
        <v>18.199999999999932</v>
      </c>
      <c r="S68">
        <f t="shared" si="27"/>
        <v>0.73076923076923106</v>
      </c>
      <c r="T68" t="str">
        <f t="shared" si="28"/>
        <v>No Indication</v>
      </c>
      <c r="U68" t="str">
        <f t="shared" si="29"/>
        <v>No T+M+I</v>
      </c>
      <c r="V68">
        <v>907.80132415883179</v>
      </c>
      <c r="W68">
        <v>896.03751417214789</v>
      </c>
      <c r="X68">
        <f t="shared" si="30"/>
        <v>11.763809986683896</v>
      </c>
      <c r="Y68">
        <v>10.474638803859966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913.5</v>
      </c>
      <c r="D69">
        <v>919.15</v>
      </c>
      <c r="E69">
        <v>893.8</v>
      </c>
      <c r="F69">
        <v>900</v>
      </c>
      <c r="G69">
        <f>_xll.TA_TYPPRICE(D69,E69,F69)</f>
        <v>904.31666666666661</v>
      </c>
      <c r="H69">
        <v>909.83846863453539</v>
      </c>
      <c r="I69" t="str">
        <f t="shared" si="20"/>
        <v>DOWN</v>
      </c>
      <c r="J69">
        <v>920.80923571189339</v>
      </c>
      <c r="K69">
        <v>899.95803465976621</v>
      </c>
      <c r="L69" t="str">
        <f t="shared" si="21"/>
        <v>No Confirmation</v>
      </c>
      <c r="M69" t="str">
        <f t="shared" si="22"/>
        <v>No Trend</v>
      </c>
      <c r="N69">
        <v>37.843340115997421</v>
      </c>
      <c r="O69" t="str">
        <f t="shared" si="23"/>
        <v>DOWN</v>
      </c>
      <c r="P69" t="str">
        <f t="shared" si="24"/>
        <v>No Trend + Momentum</v>
      </c>
      <c r="Q69">
        <f t="shared" si="25"/>
        <v>6.2000000000000455</v>
      </c>
      <c r="R69">
        <f t="shared" si="26"/>
        <v>25.350000000000023</v>
      </c>
      <c r="S69">
        <f t="shared" si="27"/>
        <v>0.24457593688363077</v>
      </c>
      <c r="T69" t="str">
        <f t="shared" si="28"/>
        <v>No Indication</v>
      </c>
      <c r="U69" t="str">
        <f t="shared" si="29"/>
        <v>No T+M+I</v>
      </c>
      <c r="V69">
        <v>906.60112044208847</v>
      </c>
      <c r="W69">
        <v>896.33103164087765</v>
      </c>
      <c r="X69">
        <f t="shared" si="30"/>
        <v>10.270088801210818</v>
      </c>
      <c r="Y69">
        <v>10.433728803330137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900</v>
      </c>
      <c r="D70">
        <v>935</v>
      </c>
      <c r="E70">
        <v>900</v>
      </c>
      <c r="F70">
        <v>930</v>
      </c>
      <c r="G70">
        <f>_xll.TA_TYPPRICE(D70,E70,F70)</f>
        <v>921.66666666666663</v>
      </c>
      <c r="H70">
        <v>915.75256765060101</v>
      </c>
      <c r="I70" t="str">
        <f t="shared" si="20"/>
        <v>UP</v>
      </c>
      <c r="J70">
        <v>923.96273888702819</v>
      </c>
      <c r="K70">
        <v>899.96736029092926</v>
      </c>
      <c r="L70" t="str">
        <f t="shared" si="21"/>
        <v>UP</v>
      </c>
      <c r="M70" t="str">
        <f t="shared" si="22"/>
        <v>UP</v>
      </c>
      <c r="N70">
        <v>66.14110043034276</v>
      </c>
      <c r="O70" t="str">
        <f t="shared" si="23"/>
        <v>UP</v>
      </c>
      <c r="P70" t="str">
        <f t="shared" si="24"/>
        <v>UP</v>
      </c>
      <c r="Q70">
        <f t="shared" si="25"/>
        <v>30</v>
      </c>
      <c r="R70">
        <f t="shared" si="26"/>
        <v>35</v>
      </c>
      <c r="S70">
        <f t="shared" si="27"/>
        <v>0.8571428571428571</v>
      </c>
      <c r="T70" t="str">
        <f t="shared" si="28"/>
        <v>UP</v>
      </c>
      <c r="U70" t="str">
        <f t="shared" si="29"/>
        <v>UP</v>
      </c>
      <c r="V70">
        <v>910.20094806638258</v>
      </c>
      <c r="W70">
        <v>898.82502929710893</v>
      </c>
      <c r="X70">
        <f t="shared" si="30"/>
        <v>11.375918769273653</v>
      </c>
      <c r="Y70">
        <v>10.62216679651884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925</v>
      </c>
      <c r="D71">
        <v>939.5</v>
      </c>
      <c r="E71">
        <v>918.7</v>
      </c>
      <c r="F71">
        <v>930</v>
      </c>
      <c r="G71">
        <f>_xll.TA_TYPPRICE(D71,E71,F71)</f>
        <v>929.4</v>
      </c>
      <c r="H71">
        <v>922.57628382530049</v>
      </c>
      <c r="I71" t="str">
        <f t="shared" si="20"/>
        <v>UP</v>
      </c>
      <c r="J71">
        <v>927.41546357879974</v>
      </c>
      <c r="K71">
        <v>904.13016911516718</v>
      </c>
      <c r="L71" t="str">
        <f t="shared" si="21"/>
        <v>UP</v>
      </c>
      <c r="M71" t="str">
        <f t="shared" si="22"/>
        <v>UP</v>
      </c>
      <c r="N71">
        <v>66.14110043034276</v>
      </c>
      <c r="O71" t="str">
        <f t="shared" si="23"/>
        <v>UP</v>
      </c>
      <c r="P71" t="str">
        <f t="shared" si="24"/>
        <v>UP</v>
      </c>
      <c r="Q71">
        <f t="shared" si="25"/>
        <v>11.299999999999955</v>
      </c>
      <c r="R71">
        <f t="shared" si="26"/>
        <v>20.799999999999955</v>
      </c>
      <c r="S71">
        <f t="shared" si="27"/>
        <v>0.54326923076922973</v>
      </c>
      <c r="T71" t="str">
        <f t="shared" si="28"/>
        <v>No Indication</v>
      </c>
      <c r="U71" t="str">
        <f t="shared" si="29"/>
        <v>No T+M+I</v>
      </c>
      <c r="V71">
        <v>913.24695605616989</v>
      </c>
      <c r="W71">
        <v>901.13428638621201</v>
      </c>
      <c r="X71">
        <f t="shared" si="30"/>
        <v>12.112669669957882</v>
      </c>
      <c r="Y71">
        <v>10.920267371206648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938.7</v>
      </c>
      <c r="D72">
        <v>1000</v>
      </c>
      <c r="E72">
        <v>924.7</v>
      </c>
      <c r="F72">
        <v>977.1</v>
      </c>
      <c r="G72">
        <f>_xll.TA_TYPPRICE(D72,E72,F72)</f>
        <v>967.26666666666677</v>
      </c>
      <c r="H72">
        <v>944.92147524598363</v>
      </c>
      <c r="I72" t="str">
        <f t="shared" si="20"/>
        <v>UP</v>
      </c>
      <c r="J72">
        <v>943.5453605612887</v>
      </c>
      <c r="K72">
        <v>908.70124264513004</v>
      </c>
      <c r="L72" t="str">
        <f t="shared" si="21"/>
        <v>UP</v>
      </c>
      <c r="M72" t="str">
        <f t="shared" si="22"/>
        <v>UP</v>
      </c>
      <c r="N72">
        <v>84.004845508700171</v>
      </c>
      <c r="O72" t="str">
        <f t="shared" si="23"/>
        <v>UP</v>
      </c>
      <c r="P72" t="str">
        <f t="shared" si="24"/>
        <v>UP</v>
      </c>
      <c r="Q72">
        <f t="shared" si="25"/>
        <v>52.399999999999977</v>
      </c>
      <c r="R72">
        <f t="shared" si="26"/>
        <v>75.299999999999955</v>
      </c>
      <c r="S72">
        <f t="shared" si="27"/>
        <v>0.69588313413014624</v>
      </c>
      <c r="T72" t="str">
        <f t="shared" si="28"/>
        <v>No Indication</v>
      </c>
      <c r="U72" t="str">
        <f t="shared" si="29"/>
        <v>No T+M+I</v>
      </c>
      <c r="V72">
        <v>923.07050127829757</v>
      </c>
      <c r="W72">
        <v>906.76137628352967</v>
      </c>
      <c r="X72">
        <f t="shared" si="30"/>
        <v>16.309124994767899</v>
      </c>
      <c r="Y72">
        <v>11.998038895918899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975.35</v>
      </c>
      <c r="D73">
        <v>999.75</v>
      </c>
      <c r="E73">
        <v>935</v>
      </c>
      <c r="F73">
        <v>940.05</v>
      </c>
      <c r="G73">
        <f>_xll.TA_TYPPRICE(D73,E73,F73)</f>
        <v>958.26666666666677</v>
      </c>
      <c r="H73">
        <v>951.59407095632514</v>
      </c>
      <c r="I73" t="str">
        <f t="shared" si="20"/>
        <v>DOWN</v>
      </c>
      <c r="J73">
        <v>956.03528043655785</v>
      </c>
      <c r="K73">
        <v>914.5454109462122</v>
      </c>
      <c r="L73" t="str">
        <f t="shared" si="21"/>
        <v>No Confirmation</v>
      </c>
      <c r="M73" t="str">
        <f t="shared" si="22"/>
        <v>No Trend</v>
      </c>
      <c r="N73">
        <v>55.311011037678824</v>
      </c>
      <c r="O73" t="str">
        <f t="shared" si="23"/>
        <v>No Momentum</v>
      </c>
      <c r="P73" t="str">
        <f t="shared" si="24"/>
        <v>No Trend + Momentum</v>
      </c>
      <c r="Q73">
        <f t="shared" si="25"/>
        <v>5.0499999999999545</v>
      </c>
      <c r="R73">
        <f t="shared" si="26"/>
        <v>64.75</v>
      </c>
      <c r="S73">
        <f t="shared" si="27"/>
        <v>7.7992277992277287E-2</v>
      </c>
      <c r="T73" t="str">
        <f t="shared" si="28"/>
        <v>DOWN</v>
      </c>
      <c r="U73" t="str">
        <f t="shared" si="29"/>
        <v>No T+M+I</v>
      </c>
      <c r="V73">
        <v>925.68273185086719</v>
      </c>
      <c r="W73">
        <v>909.2272002625275</v>
      </c>
      <c r="X73">
        <f t="shared" si="30"/>
        <v>16.455531588339682</v>
      </c>
      <c r="Y73">
        <v>12.889537434403056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937.7</v>
      </c>
      <c r="D74">
        <v>1004.9</v>
      </c>
      <c r="E74">
        <v>901.15</v>
      </c>
      <c r="F74">
        <v>1004.9</v>
      </c>
      <c r="G74">
        <f>_xll.TA_TYPPRICE(D74,E74,F74)</f>
        <v>970.31666666666661</v>
      </c>
      <c r="H74">
        <v>960.95536881149587</v>
      </c>
      <c r="I74" t="str">
        <f t="shared" si="20"/>
        <v>UP</v>
      </c>
      <c r="J74">
        <v>966.8941070062117</v>
      </c>
      <c r="K74">
        <v>911.56865295816499</v>
      </c>
      <c r="L74" t="str">
        <f t="shared" si="21"/>
        <v>UP</v>
      </c>
      <c r="M74" t="str">
        <f t="shared" si="22"/>
        <v>UP</v>
      </c>
      <c r="N74">
        <v>74.424504913915129</v>
      </c>
      <c r="O74" t="str">
        <f t="shared" si="23"/>
        <v>UP</v>
      </c>
      <c r="P74" t="str">
        <f t="shared" si="24"/>
        <v>UP</v>
      </c>
      <c r="Q74">
        <f t="shared" si="25"/>
        <v>103.75</v>
      </c>
      <c r="R74">
        <f t="shared" si="26"/>
        <v>103.75</v>
      </c>
      <c r="S74">
        <f t="shared" si="27"/>
        <v>1</v>
      </c>
      <c r="T74" t="str">
        <f t="shared" si="28"/>
        <v>UP</v>
      </c>
      <c r="U74" t="str">
        <f t="shared" si="29"/>
        <v>UP</v>
      </c>
      <c r="V74">
        <v>937.87000387381067</v>
      </c>
      <c r="W74">
        <v>916.31407431715513</v>
      </c>
      <c r="X74">
        <f t="shared" si="30"/>
        <v>21.555929556655542</v>
      </c>
      <c r="Y74">
        <v>14.622815858853553</v>
      </c>
      <c r="Z74" t="str">
        <f t="shared" si="31"/>
        <v>UP</v>
      </c>
      <c r="AA74" t="str">
        <f t="shared" si="32"/>
        <v>UP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983</v>
      </c>
      <c r="D75">
        <v>1018.3</v>
      </c>
      <c r="E75">
        <v>982.8</v>
      </c>
      <c r="F75">
        <v>1000</v>
      </c>
      <c r="G75">
        <f>_xll.TA_TYPPRICE(D75,E75,F75)</f>
        <v>1000.3666666666667</v>
      </c>
      <c r="H75">
        <v>980.66101773908122</v>
      </c>
      <c r="I75" t="str">
        <f t="shared" si="20"/>
        <v>UP</v>
      </c>
      <c r="J75">
        <v>978.31763878260904</v>
      </c>
      <c r="K75">
        <v>927.39784118968385</v>
      </c>
      <c r="L75" t="str">
        <f t="shared" si="21"/>
        <v>UP</v>
      </c>
      <c r="M75" t="str">
        <f t="shared" si="22"/>
        <v>UP</v>
      </c>
      <c r="N75">
        <v>71.534802968626181</v>
      </c>
      <c r="O75" t="str">
        <f t="shared" si="23"/>
        <v>UP</v>
      </c>
      <c r="P75" t="str">
        <f t="shared" si="24"/>
        <v>UP</v>
      </c>
      <c r="Q75">
        <f t="shared" si="25"/>
        <v>17.200000000000045</v>
      </c>
      <c r="R75">
        <f t="shared" si="26"/>
        <v>35.5</v>
      </c>
      <c r="S75">
        <f t="shared" si="27"/>
        <v>0.48450704225352242</v>
      </c>
      <c r="T75" t="str">
        <f t="shared" si="28"/>
        <v>No Indication</v>
      </c>
      <c r="U75" t="str">
        <f t="shared" si="29"/>
        <v>No T+M+I</v>
      </c>
      <c r="V75">
        <v>947.42846481630136</v>
      </c>
      <c r="W75">
        <v>922.51303177514365</v>
      </c>
      <c r="X75">
        <f t="shared" si="30"/>
        <v>24.915433041157712</v>
      </c>
      <c r="Y75">
        <v>16.681339295314384</v>
      </c>
      <c r="Z75" t="str">
        <f t="shared" si="31"/>
        <v>UP</v>
      </c>
      <c r="AA75" t="str">
        <f t="shared" si="32"/>
        <v>No TMIM</v>
      </c>
      <c r="AB75" t="str">
        <f t="shared" si="33"/>
        <v>UP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1003</v>
      </c>
      <c r="D76">
        <v>1026.9000000000001</v>
      </c>
      <c r="E76">
        <v>1000</v>
      </c>
      <c r="F76">
        <v>1001</v>
      </c>
      <c r="G76">
        <f>_xll.TA_TYPPRICE(D76,E76,F76)</f>
        <v>1009.3000000000001</v>
      </c>
      <c r="H76">
        <v>994.9805088695407</v>
      </c>
      <c r="I76" t="str">
        <f t="shared" si="20"/>
        <v>UP</v>
      </c>
      <c r="J76">
        <v>989.11371905314036</v>
      </c>
      <c r="K76">
        <v>943.53165425864302</v>
      </c>
      <c r="L76" t="str">
        <f t="shared" si="21"/>
        <v>UP</v>
      </c>
      <c r="M76" t="str">
        <f t="shared" si="22"/>
        <v>UP</v>
      </c>
      <c r="N76">
        <v>71.813983246193104</v>
      </c>
      <c r="O76" t="str">
        <f t="shared" si="23"/>
        <v>UP</v>
      </c>
      <c r="P76" t="str">
        <f t="shared" si="24"/>
        <v>UP</v>
      </c>
      <c r="Q76">
        <f t="shared" si="25"/>
        <v>1</v>
      </c>
      <c r="R76">
        <f t="shared" si="26"/>
        <v>26.900000000000091</v>
      </c>
      <c r="S76">
        <f t="shared" si="27"/>
        <v>3.7174721189590955E-2</v>
      </c>
      <c r="T76" t="str">
        <f t="shared" si="28"/>
        <v>DOWN</v>
      </c>
      <c r="U76" t="str">
        <f t="shared" si="29"/>
        <v>No T+M+I</v>
      </c>
      <c r="V76">
        <v>955.67023945994731</v>
      </c>
      <c r="W76">
        <v>928.32688127328117</v>
      </c>
      <c r="X76">
        <f t="shared" si="30"/>
        <v>27.343358186666137</v>
      </c>
      <c r="Y76">
        <v>18.813743073584735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1014.35</v>
      </c>
      <c r="D77">
        <v>1019.65</v>
      </c>
      <c r="E77">
        <v>990</v>
      </c>
      <c r="F77">
        <v>1005.25</v>
      </c>
      <c r="G77">
        <f>_xll.TA_TYPPRICE(D77,E77,F77)</f>
        <v>1004.9666666666667</v>
      </c>
      <c r="H77">
        <v>999.9735877681037</v>
      </c>
      <c r="I77" t="str">
        <f t="shared" si="20"/>
        <v>UP</v>
      </c>
      <c r="J77">
        <v>995.89955926355356</v>
      </c>
      <c r="K77">
        <v>953.85795331227791</v>
      </c>
      <c r="L77" t="str">
        <f t="shared" si="21"/>
        <v>UP</v>
      </c>
      <c r="M77" t="str">
        <f t="shared" si="22"/>
        <v>UP</v>
      </c>
      <c r="N77">
        <v>73.209852032215096</v>
      </c>
      <c r="O77" t="str">
        <f t="shared" si="23"/>
        <v>UP</v>
      </c>
      <c r="P77" t="str">
        <f t="shared" si="24"/>
        <v>UP</v>
      </c>
      <c r="Q77">
        <f t="shared" si="25"/>
        <v>15.25</v>
      </c>
      <c r="R77">
        <f t="shared" si="26"/>
        <v>29.649999999999977</v>
      </c>
      <c r="S77">
        <f t="shared" si="27"/>
        <v>0.51433389544688068</v>
      </c>
      <c r="T77" t="str">
        <f t="shared" si="28"/>
        <v>No Indication</v>
      </c>
      <c r="U77" t="str">
        <f t="shared" si="29"/>
        <v>No T+M+I</v>
      </c>
      <c r="V77">
        <v>963.29789492764769</v>
      </c>
      <c r="W77">
        <v>934.02489006785299</v>
      </c>
      <c r="X77">
        <f t="shared" si="30"/>
        <v>29.273004859794696</v>
      </c>
      <c r="Y77">
        <v>20.905595430826729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1000</v>
      </c>
      <c r="D78">
        <v>1002.95</v>
      </c>
      <c r="E78">
        <v>964.35</v>
      </c>
      <c r="F78">
        <v>983.1</v>
      </c>
      <c r="G78">
        <f>_xll.TA_TYPPRICE(D78,E78,F78)</f>
        <v>983.4666666666667</v>
      </c>
      <c r="H78">
        <v>991.7201272173852</v>
      </c>
      <c r="I78" t="str">
        <f t="shared" si="20"/>
        <v>DOWN</v>
      </c>
      <c r="J78">
        <v>997.46632387165278</v>
      </c>
      <c r="K78">
        <v>956.18951924288285</v>
      </c>
      <c r="L78" t="str">
        <f t="shared" si="21"/>
        <v>No Confirmation</v>
      </c>
      <c r="M78" t="str">
        <f t="shared" si="22"/>
        <v>No Trend</v>
      </c>
      <c r="N78">
        <v>55.351695292271138</v>
      </c>
      <c r="O78" t="str">
        <f t="shared" si="23"/>
        <v>No Momentum</v>
      </c>
      <c r="P78" t="str">
        <f t="shared" si="24"/>
        <v>No Trend + Momentum</v>
      </c>
      <c r="Q78">
        <f t="shared" si="25"/>
        <v>18.75</v>
      </c>
      <c r="R78">
        <f t="shared" si="26"/>
        <v>38.600000000000023</v>
      </c>
      <c r="S78">
        <f t="shared" si="27"/>
        <v>0.48575129533678729</v>
      </c>
      <c r="T78" t="str">
        <f t="shared" si="28"/>
        <v>No Indication</v>
      </c>
      <c r="U78" t="str">
        <f t="shared" si="29"/>
        <v>No T+M+I</v>
      </c>
      <c r="V78">
        <v>966.34437263108646</v>
      </c>
      <c r="W78">
        <v>937.66008339616019</v>
      </c>
      <c r="X78">
        <f t="shared" si="30"/>
        <v>28.684289234926268</v>
      </c>
      <c r="Y78">
        <v>22.461334191646635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985.9</v>
      </c>
      <c r="D79">
        <v>999.65</v>
      </c>
      <c r="E79">
        <v>951</v>
      </c>
      <c r="F79">
        <v>956.9</v>
      </c>
      <c r="G79">
        <f>_xll.TA_TYPPRICE(D79,E79,F79)</f>
        <v>969.18333333333339</v>
      </c>
      <c r="H79">
        <v>980.4517302753593</v>
      </c>
      <c r="I79" t="str">
        <f t="shared" si="20"/>
        <v>DOWN</v>
      </c>
      <c r="J79">
        <v>997.95158523350767</v>
      </c>
      <c r="K79">
        <v>955.03629274446439</v>
      </c>
      <c r="L79" t="str">
        <f t="shared" si="21"/>
        <v>No Confirmation</v>
      </c>
      <c r="M79" t="str">
        <f t="shared" si="22"/>
        <v>No Trend</v>
      </c>
      <c r="N79">
        <v>40.679867899866103</v>
      </c>
      <c r="O79" t="str">
        <f t="shared" si="23"/>
        <v>No Momentum</v>
      </c>
      <c r="P79" t="str">
        <f t="shared" si="24"/>
        <v>No Trend + Momentum</v>
      </c>
      <c r="Q79">
        <f t="shared" si="25"/>
        <v>5.8999999999999773</v>
      </c>
      <c r="R79">
        <f t="shared" si="26"/>
        <v>48.649999999999977</v>
      </c>
      <c r="S79">
        <f t="shared" si="27"/>
        <v>0.1212744090441928</v>
      </c>
      <c r="T79" t="str">
        <f t="shared" si="28"/>
        <v>DOWN</v>
      </c>
      <c r="U79" t="str">
        <f t="shared" si="29"/>
        <v>No T+M+I</v>
      </c>
      <c r="V79">
        <v>964.89139222630388</v>
      </c>
      <c r="W79">
        <v>939.08526240385197</v>
      </c>
      <c r="X79">
        <f t="shared" si="30"/>
        <v>25.806129822451908</v>
      </c>
      <c r="Y79">
        <v>23.130293317807691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969.95</v>
      </c>
      <c r="D80">
        <v>983.6</v>
      </c>
      <c r="E80">
        <v>962.45</v>
      </c>
      <c r="F80">
        <v>969.65</v>
      </c>
      <c r="G80">
        <f>_xll.TA_TYPPRICE(D80,E80,F80)</f>
        <v>971.90000000000009</v>
      </c>
      <c r="H80">
        <v>976.17586513767969</v>
      </c>
      <c r="I80" t="str">
        <f t="shared" si="20"/>
        <v>DOWN</v>
      </c>
      <c r="J80">
        <v>994.76234407050595</v>
      </c>
      <c r="K80">
        <v>956.68378324569449</v>
      </c>
      <c r="L80" t="str">
        <f t="shared" si="21"/>
        <v>No Confirmation</v>
      </c>
      <c r="M80" t="str">
        <f t="shared" si="22"/>
        <v>No Trend</v>
      </c>
      <c r="N80">
        <v>48.916551708108734</v>
      </c>
      <c r="O80" t="str">
        <f t="shared" si="23"/>
        <v>No Momentum</v>
      </c>
      <c r="P80" t="str">
        <f t="shared" si="24"/>
        <v>No Trend + Momentum</v>
      </c>
      <c r="Q80">
        <f t="shared" si="25"/>
        <v>7.1999999999999318</v>
      </c>
      <c r="R80">
        <f t="shared" si="26"/>
        <v>21.149999999999977</v>
      </c>
      <c r="S80">
        <f t="shared" si="27"/>
        <v>0.34042553191489078</v>
      </c>
      <c r="T80" t="str">
        <f t="shared" si="28"/>
        <v>No Indication</v>
      </c>
      <c r="U80" t="str">
        <f t="shared" si="29"/>
        <v>No T+M+I</v>
      </c>
      <c r="V80">
        <v>965.62348572994938</v>
      </c>
      <c r="W80">
        <v>941.34931704060364</v>
      </c>
      <c r="X80">
        <f t="shared" si="30"/>
        <v>24.274168689345743</v>
      </c>
      <c r="Y80">
        <v>23.359068392115301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970.6</v>
      </c>
      <c r="D81">
        <v>980</v>
      </c>
      <c r="E81">
        <v>950</v>
      </c>
      <c r="F81">
        <v>951</v>
      </c>
      <c r="G81">
        <f>_xll.TA_TYPPRICE(D81,E81,F81)</f>
        <v>960.33333333333337</v>
      </c>
      <c r="H81">
        <v>968.25459923550648</v>
      </c>
      <c r="I81" t="str">
        <f t="shared" si="20"/>
        <v>DOWN</v>
      </c>
      <c r="J81">
        <v>991.48182316594909</v>
      </c>
      <c r="K81">
        <v>955.19849807998457</v>
      </c>
      <c r="L81" t="str">
        <f t="shared" si="21"/>
        <v>DOWN</v>
      </c>
      <c r="M81" t="str">
        <f t="shared" si="22"/>
        <v>DOWN</v>
      </c>
      <c r="N81">
        <v>39.01213929802779</v>
      </c>
      <c r="O81" t="str">
        <f t="shared" si="23"/>
        <v>DOWN</v>
      </c>
      <c r="P81" t="str">
        <f t="shared" si="24"/>
        <v>DOWN</v>
      </c>
      <c r="Q81">
        <f t="shared" si="25"/>
        <v>1</v>
      </c>
      <c r="R81">
        <f t="shared" si="26"/>
        <v>30</v>
      </c>
      <c r="S81">
        <f t="shared" si="27"/>
        <v>3.3333333333333333E-2</v>
      </c>
      <c r="T81" t="str">
        <f t="shared" si="28"/>
        <v>DOWN</v>
      </c>
      <c r="U81" t="str">
        <f t="shared" si="29"/>
        <v>DOWN</v>
      </c>
      <c r="V81">
        <v>963.37371869457252</v>
      </c>
      <c r="W81">
        <v>942.06418244500333</v>
      </c>
      <c r="X81">
        <f t="shared" si="30"/>
        <v>21.309536249569192</v>
      </c>
      <c r="Y81">
        <v>22.94916196360608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955.6</v>
      </c>
      <c r="D82">
        <v>979</v>
      </c>
      <c r="E82">
        <v>940.7</v>
      </c>
      <c r="F82">
        <v>951</v>
      </c>
      <c r="G82">
        <f>_xll.TA_TYPPRICE(D82,E82,F82)</f>
        <v>956.9</v>
      </c>
      <c r="H82">
        <v>962.57729961775317</v>
      </c>
      <c r="I82" t="str">
        <f t="shared" si="20"/>
        <v>DOWN</v>
      </c>
      <c r="J82">
        <v>988.70808468462712</v>
      </c>
      <c r="K82">
        <v>951.9766096177658</v>
      </c>
      <c r="L82" t="str">
        <f t="shared" si="21"/>
        <v>DOWN</v>
      </c>
      <c r="M82" t="str">
        <f t="shared" si="22"/>
        <v>DOWN</v>
      </c>
      <c r="N82">
        <v>39.01213929802779</v>
      </c>
      <c r="O82" t="str">
        <f t="shared" si="23"/>
        <v>DOWN</v>
      </c>
      <c r="P82" t="str">
        <f t="shared" si="24"/>
        <v>DOWN</v>
      </c>
      <c r="Q82">
        <f t="shared" si="25"/>
        <v>10.299999999999955</v>
      </c>
      <c r="R82">
        <f t="shared" si="26"/>
        <v>38.299999999999955</v>
      </c>
      <c r="S82">
        <f t="shared" si="27"/>
        <v>0.26892950391644821</v>
      </c>
      <c r="T82" t="str">
        <f t="shared" si="28"/>
        <v>No Indication</v>
      </c>
      <c r="U82" t="str">
        <f t="shared" si="29"/>
        <v>No T+M+I</v>
      </c>
      <c r="V82">
        <v>961.47006966463823</v>
      </c>
      <c r="W82">
        <v>942.72609485648456</v>
      </c>
      <c r="X82">
        <f t="shared" si="30"/>
        <v>18.743974808153666</v>
      </c>
      <c r="Y82">
        <v>22.108124532515596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970.65</v>
      </c>
      <c r="D83">
        <v>983</v>
      </c>
      <c r="E83">
        <v>956.5</v>
      </c>
      <c r="F83">
        <v>975</v>
      </c>
      <c r="G83">
        <f>_xll.TA_TYPPRICE(D83,E83,F83)</f>
        <v>971.5</v>
      </c>
      <c r="H83">
        <v>967.03864980887658</v>
      </c>
      <c r="I83" t="str">
        <f t="shared" si="20"/>
        <v>UP</v>
      </c>
      <c r="J83">
        <v>987.43962142137661</v>
      </c>
      <c r="K83">
        <v>952.98180748048446</v>
      </c>
      <c r="L83" t="str">
        <f t="shared" si="21"/>
        <v>No Confirmation</v>
      </c>
      <c r="M83" t="str">
        <f t="shared" si="22"/>
        <v>No Trend</v>
      </c>
      <c r="N83">
        <v>56.657752076821829</v>
      </c>
      <c r="O83" t="str">
        <f t="shared" si="23"/>
        <v>No Momentum</v>
      </c>
      <c r="P83" t="str">
        <f t="shared" si="24"/>
        <v>No Trend + Momentum</v>
      </c>
      <c r="Q83">
        <f t="shared" si="25"/>
        <v>18.5</v>
      </c>
      <c r="R83">
        <f t="shared" si="26"/>
        <v>26.5</v>
      </c>
      <c r="S83">
        <f t="shared" si="27"/>
        <v>0.69811320754716977</v>
      </c>
      <c r="T83" t="str">
        <f t="shared" si="28"/>
        <v>No Indication</v>
      </c>
      <c r="U83" t="str">
        <f t="shared" si="29"/>
        <v>No T+M+I</v>
      </c>
      <c r="V83">
        <v>963.55159740854003</v>
      </c>
      <c r="W83">
        <v>945.11675449674499</v>
      </c>
      <c r="X83">
        <f t="shared" si="30"/>
        <v>18.434842911795045</v>
      </c>
      <c r="Y83">
        <v>21.373468208371484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976.95</v>
      </c>
      <c r="D84">
        <v>986.7</v>
      </c>
      <c r="E84">
        <v>966.05</v>
      </c>
      <c r="F84">
        <v>972</v>
      </c>
      <c r="G84">
        <f>_xll.TA_TYPPRICE(D84,E84,F84)</f>
        <v>974.91666666666663</v>
      </c>
      <c r="H84">
        <v>970.97765823777161</v>
      </c>
      <c r="I84" t="str">
        <f t="shared" si="20"/>
        <v>UP</v>
      </c>
      <c r="J84">
        <v>987.27526110551514</v>
      </c>
      <c r="K84">
        <v>955.88585026259898</v>
      </c>
      <c r="L84" t="str">
        <f t="shared" si="21"/>
        <v>No Confirmation</v>
      </c>
      <c r="M84" t="str">
        <f t="shared" si="22"/>
        <v>No Trend</v>
      </c>
      <c r="N84">
        <v>54.207165396014204</v>
      </c>
      <c r="O84" t="str">
        <f t="shared" si="23"/>
        <v>No Momentum</v>
      </c>
      <c r="P84" t="str">
        <f t="shared" si="24"/>
        <v>No Trend + Momentum</v>
      </c>
      <c r="Q84">
        <f t="shared" si="25"/>
        <v>5.9500000000000455</v>
      </c>
      <c r="R84">
        <f t="shared" si="26"/>
        <v>20.650000000000091</v>
      </c>
      <c r="S84">
        <f t="shared" si="27"/>
        <v>0.28813559322033994</v>
      </c>
      <c r="T84" t="str">
        <f t="shared" si="28"/>
        <v>No Indication</v>
      </c>
      <c r="U84" t="str">
        <f t="shared" si="29"/>
        <v>No T+M+I</v>
      </c>
      <c r="V84">
        <v>964.85135165337999</v>
      </c>
      <c r="W84">
        <v>947.10810601550463</v>
      </c>
      <c r="X84">
        <f t="shared" si="30"/>
        <v>17.743245637875361</v>
      </c>
      <c r="Y84">
        <v>20.647423694272259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989.1</v>
      </c>
      <c r="D85">
        <v>993.8</v>
      </c>
      <c r="E85">
        <v>960.3</v>
      </c>
      <c r="F85">
        <v>961</v>
      </c>
      <c r="G85">
        <f>_xll.TA_TYPPRICE(D85,E85,F85)</f>
        <v>971.69999999999993</v>
      </c>
      <c r="H85">
        <v>971.33882911888577</v>
      </c>
      <c r="I85" t="str">
        <f t="shared" si="20"/>
        <v>DOWN</v>
      </c>
      <c r="J85">
        <v>988.72520308206731</v>
      </c>
      <c r="K85">
        <v>956.8667724264659</v>
      </c>
      <c r="L85" t="str">
        <f t="shared" si="21"/>
        <v>No Confirmation</v>
      </c>
      <c r="M85" t="str">
        <f t="shared" si="22"/>
        <v>No Trend</v>
      </c>
      <c r="N85">
        <v>45.238973120797112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0.70000000000004547</v>
      </c>
      <c r="R85">
        <f t="shared" si="26"/>
        <v>33.5</v>
      </c>
      <c r="S85">
        <f t="shared" si="27"/>
        <v>2.0895522388061059E-2</v>
      </c>
      <c r="T85" t="str">
        <f t="shared" si="28"/>
        <v>DOWN</v>
      </c>
      <c r="U85" t="str">
        <f t="shared" si="29"/>
        <v>No T+M+I</v>
      </c>
      <c r="V85">
        <v>964.25883601439841</v>
      </c>
      <c r="W85">
        <v>948.13713519954138</v>
      </c>
      <c r="X85">
        <f t="shared" si="30"/>
        <v>16.121700814857036</v>
      </c>
      <c r="Y85">
        <v>19.742279118389213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974.3</v>
      </c>
      <c r="D86">
        <v>1010</v>
      </c>
      <c r="E86">
        <v>960.35</v>
      </c>
      <c r="F86">
        <v>1000</v>
      </c>
      <c r="G86">
        <f>_xll.TA_TYPPRICE(D86,E86,F86)</f>
        <v>990.11666666666667</v>
      </c>
      <c r="H86">
        <v>980.72774789277628</v>
      </c>
      <c r="I86" t="str">
        <f t="shared" si="20"/>
        <v>UP</v>
      </c>
      <c r="J86">
        <v>993.45293573049685</v>
      </c>
      <c r="K86">
        <v>957.64082299836241</v>
      </c>
      <c r="L86" t="str">
        <f t="shared" si="21"/>
        <v>UP</v>
      </c>
      <c r="M86" t="str">
        <f t="shared" si="22"/>
        <v>UP</v>
      </c>
      <c r="N86">
        <v>68.404906187087505</v>
      </c>
      <c r="O86" t="str">
        <f t="shared" si="23"/>
        <v>UP</v>
      </c>
      <c r="P86" t="str">
        <f t="shared" si="24"/>
        <v>UP</v>
      </c>
      <c r="Q86">
        <f t="shared" si="25"/>
        <v>39.649999999999977</v>
      </c>
      <c r="R86">
        <f t="shared" si="26"/>
        <v>49.649999999999977</v>
      </c>
      <c r="S86">
        <f t="shared" si="27"/>
        <v>0.79859013091641484</v>
      </c>
      <c r="T86" t="str">
        <f t="shared" si="28"/>
        <v>No Indication</v>
      </c>
      <c r="U86" t="str">
        <f t="shared" si="29"/>
        <v>No T+M+I</v>
      </c>
      <c r="V86">
        <v>969.75747662756794</v>
      </c>
      <c r="W86">
        <v>951.97882888846425</v>
      </c>
      <c r="X86">
        <f t="shared" si="30"/>
        <v>17.77864773910369</v>
      </c>
      <c r="Y86">
        <v>19.349552842532109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1000</v>
      </c>
      <c r="D87">
        <v>1015.05</v>
      </c>
      <c r="E87">
        <v>982.1</v>
      </c>
      <c r="F87">
        <v>986</v>
      </c>
      <c r="G87">
        <f>_xll.TA_TYPPRICE(D87,E87,F87)</f>
        <v>994.38333333333333</v>
      </c>
      <c r="H87">
        <v>987.55554061305475</v>
      </c>
      <c r="I87" t="str">
        <f t="shared" si="20"/>
        <v>DOWN</v>
      </c>
      <c r="J87">
        <v>998.25228334594203</v>
      </c>
      <c r="K87">
        <v>963.07619566539302</v>
      </c>
      <c r="L87" t="str">
        <f t="shared" si="21"/>
        <v>No Confirmation</v>
      </c>
      <c r="M87" t="str">
        <f t="shared" si="22"/>
        <v>No Trend</v>
      </c>
      <c r="N87">
        <v>57.491606111107515</v>
      </c>
      <c r="O87" t="str">
        <f t="shared" si="23"/>
        <v>No Momentum</v>
      </c>
      <c r="P87" t="str">
        <f t="shared" si="24"/>
        <v>No Trend + Momentum</v>
      </c>
      <c r="Q87">
        <f t="shared" si="25"/>
        <v>3.8999999999999773</v>
      </c>
      <c r="R87">
        <f t="shared" si="26"/>
        <v>32.949999999999932</v>
      </c>
      <c r="S87">
        <f t="shared" si="27"/>
        <v>0.11836115326251852</v>
      </c>
      <c r="T87" t="str">
        <f t="shared" si="28"/>
        <v>DOWN</v>
      </c>
      <c r="U87" t="str">
        <f t="shared" si="29"/>
        <v>No T+M+I</v>
      </c>
      <c r="V87">
        <v>972.25632637717285</v>
      </c>
      <c r="W87">
        <v>954.49891563746689</v>
      </c>
      <c r="X87">
        <f t="shared" si="30"/>
        <v>17.757410739705961</v>
      </c>
      <c r="Y87">
        <v>19.031124421966879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990</v>
      </c>
      <c r="D88">
        <v>1002.45</v>
      </c>
      <c r="E88">
        <v>965.25</v>
      </c>
      <c r="F88">
        <v>983</v>
      </c>
      <c r="G88">
        <f>_xll.TA_TYPPRICE(D88,E88,F88)</f>
        <v>983.56666666666661</v>
      </c>
      <c r="H88">
        <v>985.56110363986068</v>
      </c>
      <c r="I88" t="str">
        <f t="shared" si="20"/>
        <v>DOWN</v>
      </c>
      <c r="J88">
        <v>999.18510926906606</v>
      </c>
      <c r="K88">
        <v>963.55926329530564</v>
      </c>
      <c r="L88" t="str">
        <f t="shared" si="21"/>
        <v>No Confirmation</v>
      </c>
      <c r="M88" t="str">
        <f t="shared" si="22"/>
        <v>No Trend</v>
      </c>
      <c r="N88">
        <v>55.135455521131114</v>
      </c>
      <c r="O88" t="str">
        <f t="shared" si="23"/>
        <v>No Momentum</v>
      </c>
      <c r="P88" t="str">
        <f t="shared" si="24"/>
        <v>No Trend + Momentum</v>
      </c>
      <c r="Q88">
        <f t="shared" si="25"/>
        <v>17.75</v>
      </c>
      <c r="R88">
        <f t="shared" si="26"/>
        <v>37.200000000000045</v>
      </c>
      <c r="S88">
        <f t="shared" si="27"/>
        <v>0.47715053763440801</v>
      </c>
      <c r="T88" t="str">
        <f t="shared" si="28"/>
        <v>No Indication</v>
      </c>
      <c r="U88" t="str">
        <f t="shared" si="29"/>
        <v>No T+M+I</v>
      </c>
      <c r="V88">
        <v>973.90919924222317</v>
      </c>
      <c r="W88">
        <v>956.61010707172863</v>
      </c>
      <c r="X88">
        <f t="shared" si="30"/>
        <v>17.299092170494532</v>
      </c>
      <c r="Y88">
        <v>18.684717971672409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987.25</v>
      </c>
      <c r="D89">
        <v>1030</v>
      </c>
      <c r="E89">
        <v>983.3</v>
      </c>
      <c r="F89">
        <v>1025</v>
      </c>
      <c r="G89">
        <f>_xll.TA_TYPPRICE(D89,E89,F89)</f>
        <v>1012.7666666666668</v>
      </c>
      <c r="H89">
        <v>999.16388515326366</v>
      </c>
      <c r="I89" t="str">
        <f t="shared" si="20"/>
        <v>UP</v>
      </c>
      <c r="J89">
        <v>1006.0328627648291</v>
      </c>
      <c r="K89">
        <v>967.94609367412659</v>
      </c>
      <c r="L89" t="str">
        <f t="shared" si="21"/>
        <v>UP</v>
      </c>
      <c r="M89" t="str">
        <f t="shared" si="22"/>
        <v>UP</v>
      </c>
      <c r="N89">
        <v>73.873339698300171</v>
      </c>
      <c r="O89" t="str">
        <f t="shared" si="23"/>
        <v>UP</v>
      </c>
      <c r="P89" t="str">
        <f t="shared" si="24"/>
        <v>UP</v>
      </c>
      <c r="Q89">
        <f t="shared" si="25"/>
        <v>41.700000000000045</v>
      </c>
      <c r="R89">
        <f t="shared" si="26"/>
        <v>46.700000000000045</v>
      </c>
      <c r="S89">
        <f t="shared" si="27"/>
        <v>0.89293361884368316</v>
      </c>
      <c r="T89" t="str">
        <f t="shared" si="28"/>
        <v>UP</v>
      </c>
      <c r="U89" t="str">
        <f t="shared" si="29"/>
        <v>UP</v>
      </c>
      <c r="V89">
        <v>981.7693224357273</v>
      </c>
      <c r="W89">
        <v>961.67602506641538</v>
      </c>
      <c r="X89">
        <f t="shared" si="30"/>
        <v>20.093297369311927</v>
      </c>
      <c r="Y89">
        <v>18.966433851200314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1020</v>
      </c>
      <c r="D90">
        <v>1038</v>
      </c>
      <c r="E90">
        <v>996.35</v>
      </c>
      <c r="F90">
        <v>1011</v>
      </c>
      <c r="G90">
        <f>_xll.TA_TYPPRICE(D90,E90,F90)</f>
        <v>1015.1166666666667</v>
      </c>
      <c r="H90">
        <v>1007.1402759099651</v>
      </c>
      <c r="I90" t="str">
        <f t="shared" si="20"/>
        <v>UP</v>
      </c>
      <c r="J90">
        <v>1013.1366710393115</v>
      </c>
      <c r="K90">
        <v>974.25807285765404</v>
      </c>
      <c r="L90" t="str">
        <f t="shared" si="21"/>
        <v>No Confirmation</v>
      </c>
      <c r="M90" t="str">
        <f t="shared" si="22"/>
        <v>No Trend</v>
      </c>
      <c r="N90">
        <v>62.923260415162254</v>
      </c>
      <c r="O90" t="str">
        <f t="shared" si="23"/>
        <v>UP</v>
      </c>
      <c r="P90" t="str">
        <f t="shared" si="24"/>
        <v>No Trend + Momentum</v>
      </c>
      <c r="Q90">
        <f t="shared" si="25"/>
        <v>14.649999999999977</v>
      </c>
      <c r="R90">
        <f t="shared" si="26"/>
        <v>41.649999999999977</v>
      </c>
      <c r="S90">
        <f t="shared" si="27"/>
        <v>0.35174069627851107</v>
      </c>
      <c r="T90" t="str">
        <f t="shared" si="28"/>
        <v>No Indication</v>
      </c>
      <c r="U90" t="str">
        <f t="shared" si="29"/>
        <v>No T+M+I</v>
      </c>
      <c r="V90">
        <v>986.26634975330774</v>
      </c>
      <c r="W90">
        <v>965.32965283927354</v>
      </c>
      <c r="X90">
        <f t="shared" si="30"/>
        <v>20.936696914034201</v>
      </c>
      <c r="Y90">
        <v>19.360486463767092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1016.6</v>
      </c>
      <c r="D91">
        <v>1025.45</v>
      </c>
      <c r="E91">
        <v>990.45</v>
      </c>
      <c r="F91">
        <v>999.5</v>
      </c>
      <c r="G91">
        <f>_xll.TA_TYPPRICE(D91,E91,F91)</f>
        <v>1005.1333333333333</v>
      </c>
      <c r="H91">
        <v>1006.1368046216492</v>
      </c>
      <c r="I91" t="str">
        <f t="shared" si="20"/>
        <v>DOWN</v>
      </c>
      <c r="J91">
        <v>1015.872966363909</v>
      </c>
      <c r="K91">
        <v>977.8562788892865</v>
      </c>
      <c r="L91" t="str">
        <f t="shared" si="21"/>
        <v>No Confirmation</v>
      </c>
      <c r="M91" t="str">
        <f t="shared" si="22"/>
        <v>No Trend</v>
      </c>
      <c r="N91">
        <v>54.611492738230858</v>
      </c>
      <c r="O91" t="str">
        <f t="shared" si="23"/>
        <v>No Momentum</v>
      </c>
      <c r="P91" t="str">
        <f t="shared" si="24"/>
        <v>No Trend + Momentum</v>
      </c>
      <c r="Q91">
        <f t="shared" si="25"/>
        <v>9.0499999999999545</v>
      </c>
      <c r="R91">
        <f t="shared" si="26"/>
        <v>35</v>
      </c>
      <c r="S91">
        <f t="shared" si="27"/>
        <v>0.25857142857142729</v>
      </c>
      <c r="T91" t="str">
        <f t="shared" si="28"/>
        <v>No Indication</v>
      </c>
      <c r="U91" t="str">
        <f t="shared" si="29"/>
        <v>No T+M+I</v>
      </c>
      <c r="V91">
        <v>988.30229594510649</v>
      </c>
      <c r="W91">
        <v>967.86078966599405</v>
      </c>
      <c r="X91">
        <f t="shared" si="30"/>
        <v>20.441506279112446</v>
      </c>
      <c r="Y91">
        <v>19.576690426836162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1006.55</v>
      </c>
      <c r="D92">
        <v>1012</v>
      </c>
      <c r="E92">
        <v>988.85</v>
      </c>
      <c r="F92">
        <v>994</v>
      </c>
      <c r="G92">
        <f>_xll.TA_TYPPRICE(D92,E92,F92)</f>
        <v>998.2833333333333</v>
      </c>
      <c r="H92">
        <v>1002.2100689774912</v>
      </c>
      <c r="I92" t="str">
        <f t="shared" si="20"/>
        <v>DOWN</v>
      </c>
      <c r="J92">
        <v>1015.0123071719293</v>
      </c>
      <c r="K92">
        <v>980.29932802500059</v>
      </c>
      <c r="L92" t="str">
        <f t="shared" si="21"/>
        <v>No Confirmation</v>
      </c>
      <c r="M92" t="str">
        <f t="shared" si="22"/>
        <v>No Trend</v>
      </c>
      <c r="N92">
        <v>50.614511670560326</v>
      </c>
      <c r="O92" t="str">
        <f t="shared" si="23"/>
        <v>No Momentum</v>
      </c>
      <c r="P92" t="str">
        <f t="shared" si="24"/>
        <v>No Trend + Momentum</v>
      </c>
      <c r="Q92">
        <f t="shared" si="25"/>
        <v>5.1499999999999773</v>
      </c>
      <c r="R92">
        <f t="shared" si="26"/>
        <v>23.149999999999977</v>
      </c>
      <c r="S92">
        <f t="shared" si="27"/>
        <v>0.22246220302375733</v>
      </c>
      <c r="T92" t="str">
        <f t="shared" si="28"/>
        <v>No Indication</v>
      </c>
      <c r="U92" t="str">
        <f t="shared" si="29"/>
        <v>No T+M+I</v>
      </c>
      <c r="V92">
        <v>989.17886579970548</v>
      </c>
      <c r="W92">
        <v>969.79702746851297</v>
      </c>
      <c r="X92">
        <f t="shared" si="30"/>
        <v>19.381838331192512</v>
      </c>
      <c r="Y92">
        <v>19.537720007707431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1009.95</v>
      </c>
      <c r="D93">
        <v>1026.3</v>
      </c>
      <c r="E93">
        <v>1001</v>
      </c>
      <c r="F93">
        <v>1020.45</v>
      </c>
      <c r="G93">
        <f>_xll.TA_TYPPRICE(D93,E93,F93)</f>
        <v>1015.9166666666666</v>
      </c>
      <c r="H93">
        <v>1009.0633678220789</v>
      </c>
      <c r="I93" t="str">
        <f t="shared" si="20"/>
        <v>UP</v>
      </c>
      <c r="J93">
        <v>1017.5206833559449</v>
      </c>
      <c r="K93">
        <v>984.89947735277826</v>
      </c>
      <c r="L93" t="str">
        <f t="shared" si="21"/>
        <v>UP</v>
      </c>
      <c r="M93" t="str">
        <f t="shared" si="22"/>
        <v>UP</v>
      </c>
      <c r="N93">
        <v>65.703758724505676</v>
      </c>
      <c r="O93" t="str">
        <f t="shared" si="23"/>
        <v>UP</v>
      </c>
      <c r="P93" t="str">
        <f t="shared" si="24"/>
        <v>UP</v>
      </c>
      <c r="Q93">
        <f t="shared" si="25"/>
        <v>19.450000000000045</v>
      </c>
      <c r="R93">
        <f t="shared" si="26"/>
        <v>25.299999999999955</v>
      </c>
      <c r="S93">
        <f t="shared" si="27"/>
        <v>0.76877470355731548</v>
      </c>
      <c r="T93" t="str">
        <f t="shared" si="28"/>
        <v>No Indication</v>
      </c>
      <c r="U93" t="str">
        <f t="shared" si="29"/>
        <v>No T+M+I</v>
      </c>
      <c r="V93">
        <v>993.98980952282773</v>
      </c>
      <c r="W93">
        <v>973.54909950788237</v>
      </c>
      <c r="X93">
        <f t="shared" si="30"/>
        <v>20.440710014945353</v>
      </c>
      <c r="Y93">
        <v>19.718318009155016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1031</v>
      </c>
      <c r="D94">
        <v>1031</v>
      </c>
      <c r="E94">
        <v>1010.8</v>
      </c>
      <c r="F94">
        <v>1025</v>
      </c>
      <c r="G94">
        <f>_xll.TA_TYPPRICE(D94,E94,F94)</f>
        <v>1022.2666666666668</v>
      </c>
      <c r="H94">
        <v>1015.6650172443728</v>
      </c>
      <c r="I94" t="str">
        <f t="shared" si="20"/>
        <v>UP</v>
      </c>
      <c r="J94">
        <v>1020.5160870546239</v>
      </c>
      <c r="K94">
        <v>990.65514905216082</v>
      </c>
      <c r="L94" t="str">
        <f t="shared" si="21"/>
        <v>UP</v>
      </c>
      <c r="M94" t="str">
        <f t="shared" si="22"/>
        <v>UP</v>
      </c>
      <c r="N94">
        <v>67.818102480680949</v>
      </c>
      <c r="O94" t="str">
        <f t="shared" si="23"/>
        <v>UP</v>
      </c>
      <c r="P94" t="str">
        <f t="shared" si="24"/>
        <v>UP</v>
      </c>
      <c r="Q94">
        <f t="shared" si="25"/>
        <v>14.200000000000045</v>
      </c>
      <c r="R94">
        <f t="shared" si="26"/>
        <v>20.200000000000045</v>
      </c>
      <c r="S94">
        <f t="shared" si="27"/>
        <v>0.70297029702970359</v>
      </c>
      <c r="T94" t="str">
        <f t="shared" si="28"/>
        <v>No Indication</v>
      </c>
      <c r="U94" t="str">
        <f t="shared" si="29"/>
        <v>No T+M+I</v>
      </c>
      <c r="V94">
        <v>998.76060805777729</v>
      </c>
      <c r="W94">
        <v>977.36027732211335</v>
      </c>
      <c r="X94">
        <f t="shared" si="30"/>
        <v>21.400330735663943</v>
      </c>
      <c r="Y94">
        <v>20.0547205544568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1025.2</v>
      </c>
      <c r="D95">
        <v>1039</v>
      </c>
      <c r="E95">
        <v>1008</v>
      </c>
      <c r="F95">
        <v>1008</v>
      </c>
      <c r="G95">
        <f>_xll.TA_TYPPRICE(D95,E95,F95)</f>
        <v>1018.3333333333334</v>
      </c>
      <c r="H95">
        <v>1016.9991752888532</v>
      </c>
      <c r="I95" t="str">
        <f t="shared" si="20"/>
        <v>DOWN</v>
      </c>
      <c r="J95">
        <v>1024.6236232647075</v>
      </c>
      <c r="K95">
        <v>994.5095603739029</v>
      </c>
      <c r="L95" t="str">
        <f t="shared" si="21"/>
        <v>No Confirmation</v>
      </c>
      <c r="M95" t="str">
        <f t="shared" si="22"/>
        <v>No Trend</v>
      </c>
      <c r="N95">
        <v>52.656947447673154</v>
      </c>
      <c r="O95" t="str">
        <f t="shared" si="23"/>
        <v>No Momentum</v>
      </c>
      <c r="P95" t="str">
        <f t="shared" si="24"/>
        <v>No Trend + Momentum</v>
      </c>
      <c r="Q95">
        <f t="shared" si="25"/>
        <v>0</v>
      </c>
      <c r="R95">
        <f t="shared" si="26"/>
        <v>31</v>
      </c>
      <c r="S95">
        <f t="shared" si="27"/>
        <v>0</v>
      </c>
      <c r="T95" t="str">
        <f t="shared" si="28"/>
        <v>DOWN</v>
      </c>
      <c r="U95" t="str">
        <f t="shared" si="29"/>
        <v>No T+M+I</v>
      </c>
      <c r="V95">
        <v>1000.1820529719654</v>
      </c>
      <c r="W95">
        <v>979.62988640936419</v>
      </c>
      <c r="X95">
        <f t="shared" si="30"/>
        <v>20.552166562601201</v>
      </c>
      <c r="Y95">
        <v>20.154209756085681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1003.05</v>
      </c>
      <c r="D96">
        <v>1026.5999999999999</v>
      </c>
      <c r="E96">
        <v>1003.05</v>
      </c>
      <c r="F96">
        <v>1014.95</v>
      </c>
      <c r="G96">
        <f>_xll.TA_TYPPRICE(D96,E96,F96)</f>
        <v>1014.8666666666667</v>
      </c>
      <c r="H96">
        <v>1015.93292097776</v>
      </c>
      <c r="I96" t="str">
        <f t="shared" si="20"/>
        <v>DOWN</v>
      </c>
      <c r="J96">
        <v>1025.0628180947724</v>
      </c>
      <c r="K96">
        <v>996.40743584636891</v>
      </c>
      <c r="L96" t="str">
        <f t="shared" si="21"/>
        <v>No Confirmation</v>
      </c>
      <c r="M96" t="str">
        <f t="shared" si="22"/>
        <v>No Trend</v>
      </c>
      <c r="N96">
        <v>57.511046008521973</v>
      </c>
      <c r="O96" t="str">
        <f t="shared" si="23"/>
        <v>No Momentum</v>
      </c>
      <c r="P96" t="str">
        <f t="shared" si="24"/>
        <v>No Trend + Momentum</v>
      </c>
      <c r="Q96">
        <f t="shared" si="25"/>
        <v>11.900000000000091</v>
      </c>
      <c r="R96">
        <f t="shared" si="26"/>
        <v>23.549999999999955</v>
      </c>
      <c r="S96">
        <f t="shared" si="27"/>
        <v>0.50530785562633185</v>
      </c>
      <c r="T96" t="str">
        <f t="shared" si="28"/>
        <v>No Indication</v>
      </c>
      <c r="U96" t="str">
        <f t="shared" si="29"/>
        <v>No T+M+I</v>
      </c>
      <c r="V96">
        <v>1002.4540448224323</v>
      </c>
      <c r="W96">
        <v>982.24619111978166</v>
      </c>
      <c r="X96">
        <f t="shared" si="30"/>
        <v>20.207853702650596</v>
      </c>
      <c r="Y96">
        <v>20.164938545398662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1011.95</v>
      </c>
      <c r="D97">
        <v>1031</v>
      </c>
      <c r="E97">
        <v>1003</v>
      </c>
      <c r="F97">
        <v>1017.5</v>
      </c>
      <c r="G97">
        <f>_xll.TA_TYPPRICE(D97,E97,F97)</f>
        <v>1017.1666666666666</v>
      </c>
      <c r="H97">
        <v>1016.5497938222134</v>
      </c>
      <c r="I97" t="str">
        <f t="shared" si="20"/>
        <v>UP</v>
      </c>
      <c r="J97">
        <v>1026.3821918514896</v>
      </c>
      <c r="K97">
        <v>997.87245010273136</v>
      </c>
      <c r="L97" t="str">
        <f t="shared" si="21"/>
        <v>No Confirmation</v>
      </c>
      <c r="M97" t="str">
        <f t="shared" si="22"/>
        <v>No Trend</v>
      </c>
      <c r="N97">
        <v>59.419304520574393</v>
      </c>
      <c r="O97" t="str">
        <f t="shared" si="23"/>
        <v>No Momentum</v>
      </c>
      <c r="P97" t="str">
        <f t="shared" si="24"/>
        <v>No Trend + Momentum</v>
      </c>
      <c r="Q97">
        <f t="shared" si="25"/>
        <v>14.5</v>
      </c>
      <c r="R97">
        <f t="shared" si="26"/>
        <v>28</v>
      </c>
      <c r="S97">
        <f t="shared" si="27"/>
        <v>0.5178571428571429</v>
      </c>
      <c r="T97" t="str">
        <f t="shared" si="28"/>
        <v>No Indication</v>
      </c>
      <c r="U97" t="str">
        <f t="shared" si="29"/>
        <v>No T+M+I</v>
      </c>
      <c r="V97">
        <v>1004.7688071574427</v>
      </c>
      <c r="W97">
        <v>984.85758437016818</v>
      </c>
      <c r="X97">
        <f t="shared" si="30"/>
        <v>19.911222787274482</v>
      </c>
      <c r="Y97">
        <v>20.114195393773826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1030</v>
      </c>
      <c r="D98">
        <v>1038.3499999999999</v>
      </c>
      <c r="E98">
        <v>1021.2</v>
      </c>
      <c r="F98">
        <v>1030.8499999999999</v>
      </c>
      <c r="G98">
        <f>_xll.TA_TYPPRICE(D98,E98,F98)</f>
        <v>1030.1333333333334</v>
      </c>
      <c r="H98">
        <v>1023.3415635777734</v>
      </c>
      <c r="I98" t="str">
        <f t="shared" si="20"/>
        <v>UP</v>
      </c>
      <c r="J98">
        <v>1029.0417047733808</v>
      </c>
      <c r="K98">
        <v>1003.0563500799021</v>
      </c>
      <c r="L98" t="str">
        <f t="shared" si="21"/>
        <v>UP</v>
      </c>
      <c r="M98" t="str">
        <f t="shared" si="22"/>
        <v>UP</v>
      </c>
      <c r="N98">
        <v>68.637123167273302</v>
      </c>
      <c r="O98" t="str">
        <f t="shared" si="23"/>
        <v>UP</v>
      </c>
      <c r="P98" t="str">
        <f t="shared" si="24"/>
        <v>UP</v>
      </c>
      <c r="Q98">
        <f t="shared" si="25"/>
        <v>9.6499999999998636</v>
      </c>
      <c r="R98">
        <f t="shared" si="26"/>
        <v>17.149999999999864</v>
      </c>
      <c r="S98">
        <f t="shared" si="27"/>
        <v>0.5626822157434368</v>
      </c>
      <c r="T98" t="str">
        <f t="shared" si="28"/>
        <v>No Indication</v>
      </c>
      <c r="U98" t="str">
        <f t="shared" si="29"/>
        <v>No T+M+I</v>
      </c>
      <c r="V98">
        <v>1008.7812983639899</v>
      </c>
      <c r="W98">
        <v>988.26442997237791</v>
      </c>
      <c r="X98">
        <f t="shared" si="30"/>
        <v>20.516868391611979</v>
      </c>
      <c r="Y98">
        <v>20.194729993341458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1036.55</v>
      </c>
      <c r="D99">
        <v>1066.4000000000001</v>
      </c>
      <c r="E99">
        <v>1028.5</v>
      </c>
      <c r="F99">
        <v>1060.5</v>
      </c>
      <c r="G99">
        <f>_xll.TA_TYPPRICE(D99,E99,F99)</f>
        <v>1051.8</v>
      </c>
      <c r="H99">
        <v>1037.5707817888867</v>
      </c>
      <c r="I99" t="str">
        <f t="shared" si="20"/>
        <v>UP</v>
      </c>
      <c r="J99">
        <v>1037.3435481570741</v>
      </c>
      <c r="K99">
        <v>1008.7104945065905</v>
      </c>
      <c r="L99" t="str">
        <f t="shared" si="21"/>
        <v>UP</v>
      </c>
      <c r="M99" t="str">
        <f t="shared" si="22"/>
        <v>UP</v>
      </c>
      <c r="N99">
        <v>80.766190876942545</v>
      </c>
      <c r="O99" t="str">
        <f t="shared" si="23"/>
        <v>UP</v>
      </c>
      <c r="P99" t="str">
        <f t="shared" si="24"/>
        <v>UP</v>
      </c>
      <c r="Q99">
        <f t="shared" si="25"/>
        <v>32</v>
      </c>
      <c r="R99">
        <f t="shared" si="26"/>
        <v>37.900000000000091</v>
      </c>
      <c r="S99">
        <f t="shared" si="27"/>
        <v>0.84432717678100067</v>
      </c>
      <c r="T99" t="str">
        <f t="shared" si="28"/>
        <v>UP</v>
      </c>
      <c r="U99" t="str">
        <f t="shared" si="29"/>
        <v>UP</v>
      </c>
      <c r="V99">
        <v>1016.7380216926068</v>
      </c>
      <c r="W99">
        <v>993.6152129373869</v>
      </c>
      <c r="X99">
        <f t="shared" si="30"/>
        <v>23.122808755219921</v>
      </c>
      <c r="Y99">
        <v>20.780345745717149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1032.8</v>
      </c>
      <c r="AE99">
        <f t="shared" si="36"/>
        <v>1043</v>
      </c>
      <c r="AF99">
        <f t="shared" si="37"/>
        <v>1047.45</v>
      </c>
      <c r="AG99">
        <f t="shared" si="38"/>
        <v>1051.9000000000001</v>
      </c>
    </row>
    <row r="100" spans="1:33" x14ac:dyDescent="0.25">
      <c r="A100" t="s">
        <v>5</v>
      </c>
      <c r="B100" s="1">
        <v>42998</v>
      </c>
      <c r="C100">
        <v>1068</v>
      </c>
      <c r="D100">
        <v>1074</v>
      </c>
      <c r="E100">
        <v>1045</v>
      </c>
      <c r="F100">
        <v>1054</v>
      </c>
      <c r="G100">
        <f>_xll.TA_TYPPRICE(D100,E100,F100)</f>
        <v>1057.6666666666667</v>
      </c>
      <c r="H100">
        <v>1047.6187242277767</v>
      </c>
      <c r="I100" t="str">
        <f t="shared" si="20"/>
        <v>UP</v>
      </c>
      <c r="J100">
        <v>1045.4894263443909</v>
      </c>
      <c r="K100">
        <v>1016.7748290606816</v>
      </c>
      <c r="L100" t="str">
        <f t="shared" si="21"/>
        <v>UP</v>
      </c>
      <c r="M100" t="str">
        <f t="shared" si="22"/>
        <v>UP</v>
      </c>
      <c r="N100">
        <v>73.027030586216753</v>
      </c>
      <c r="O100" t="str">
        <f t="shared" si="23"/>
        <v>UP</v>
      </c>
      <c r="P100" t="str">
        <f t="shared" si="24"/>
        <v>UP</v>
      </c>
      <c r="Q100">
        <f t="shared" si="25"/>
        <v>9</v>
      </c>
      <c r="R100">
        <f t="shared" si="26"/>
        <v>29</v>
      </c>
      <c r="S100">
        <f t="shared" si="27"/>
        <v>0.31034482758620691</v>
      </c>
      <c r="T100" t="str">
        <f t="shared" si="28"/>
        <v>No Indication</v>
      </c>
      <c r="U100" t="str">
        <f t="shared" si="29"/>
        <v>No T+M+I</v>
      </c>
      <c r="V100">
        <v>1022.4706337398981</v>
      </c>
      <c r="W100">
        <v>998.08816012721013</v>
      </c>
      <c r="X100">
        <f t="shared" si="30"/>
        <v>24.382473612687932</v>
      </c>
      <c r="Y100">
        <v>21.500771319111305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1052</v>
      </c>
      <c r="D101">
        <v>1056.05</v>
      </c>
      <c r="E101">
        <v>1010.25</v>
      </c>
      <c r="F101">
        <v>1029.9000000000001</v>
      </c>
      <c r="G101">
        <f>_xll.TA_TYPPRICE(D101,E101,F101)</f>
        <v>1032.0666666666668</v>
      </c>
      <c r="H101">
        <v>1039.8426954472218</v>
      </c>
      <c r="I101" t="str">
        <f t="shared" si="20"/>
        <v>DOWN</v>
      </c>
      <c r="J101">
        <v>1047.8362204900818</v>
      </c>
      <c r="K101">
        <v>1015.3248670471968</v>
      </c>
      <c r="L101" t="str">
        <f t="shared" si="21"/>
        <v>No Confirmation</v>
      </c>
      <c r="M101" t="str">
        <f t="shared" si="22"/>
        <v>No Trend</v>
      </c>
      <c r="N101">
        <v>50.569335303301862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19.650000000000091</v>
      </c>
      <c r="R101">
        <f t="shared" si="26"/>
        <v>45.799999999999955</v>
      </c>
      <c r="S101">
        <f t="shared" si="27"/>
        <v>0.42903930131004608</v>
      </c>
      <c r="T101" t="str">
        <f t="shared" si="28"/>
        <v>No Indication</v>
      </c>
      <c r="U101" t="str">
        <f t="shared" si="29"/>
        <v>No T+M+I</v>
      </c>
      <c r="V101">
        <v>1023.6136131645292</v>
      </c>
      <c r="W101">
        <v>1000.4445927103798</v>
      </c>
      <c r="X101">
        <f t="shared" si="30"/>
        <v>23.169020454149404</v>
      </c>
      <c r="Y101">
        <v>21.834421146118924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1025</v>
      </c>
      <c r="D102">
        <v>1030.05</v>
      </c>
      <c r="E102">
        <v>1005</v>
      </c>
      <c r="F102">
        <v>1015</v>
      </c>
      <c r="G102">
        <f>_xll.TA_TYPPRICE(D102,E102,F102)</f>
        <v>1016.6833333333334</v>
      </c>
      <c r="H102">
        <v>1028.2630143902775</v>
      </c>
      <c r="I102" t="str">
        <f t="shared" si="20"/>
        <v>DOWN</v>
      </c>
      <c r="J102">
        <v>1043.8837270478414</v>
      </c>
      <c r="K102">
        <v>1013.0304521478197</v>
      </c>
      <c r="L102" t="str">
        <f t="shared" si="21"/>
        <v>No Confirmation</v>
      </c>
      <c r="M102" t="str">
        <f t="shared" si="22"/>
        <v>No Trend</v>
      </c>
      <c r="N102">
        <v>40.858741866386218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10</v>
      </c>
      <c r="R102">
        <f t="shared" si="26"/>
        <v>25.049999999999955</v>
      </c>
      <c r="S102">
        <f t="shared" si="27"/>
        <v>0.39920159680638795</v>
      </c>
      <c r="T102" t="str">
        <f t="shared" si="28"/>
        <v>No Indication</v>
      </c>
      <c r="U102" t="str">
        <f t="shared" si="29"/>
        <v>No T+M+I</v>
      </c>
      <c r="V102">
        <v>1022.2884419084478</v>
      </c>
      <c r="W102">
        <v>1001.5227710281295</v>
      </c>
      <c r="X102">
        <f t="shared" si="30"/>
        <v>20.765670880318339</v>
      </c>
      <c r="Y102">
        <v>21.620671092958808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1017.05</v>
      </c>
      <c r="D103">
        <v>1017.05</v>
      </c>
      <c r="E103">
        <v>972.9</v>
      </c>
      <c r="F103">
        <v>990</v>
      </c>
      <c r="G103">
        <f>_xll.TA_TYPPRICE(D103,E103,F103)</f>
        <v>993.31666666666661</v>
      </c>
      <c r="H103">
        <v>1010.789840528472</v>
      </c>
      <c r="I103" t="str">
        <f t="shared" si="20"/>
        <v>DOWN</v>
      </c>
      <c r="J103">
        <v>1037.9206765927654</v>
      </c>
      <c r="K103">
        <v>1004.1125738927486</v>
      </c>
      <c r="L103" t="str">
        <f t="shared" si="21"/>
        <v>DOWN</v>
      </c>
      <c r="M103" t="str">
        <f t="shared" si="22"/>
        <v>DOWN</v>
      </c>
      <c r="N103">
        <v>29.127856211337221</v>
      </c>
      <c r="O103" t="str">
        <f t="shared" si="23"/>
        <v>DOWN</v>
      </c>
      <c r="P103" t="str">
        <f t="shared" si="24"/>
        <v>DOWN</v>
      </c>
      <c r="Q103">
        <f t="shared" si="25"/>
        <v>17.100000000000023</v>
      </c>
      <c r="R103">
        <f t="shared" si="26"/>
        <v>44.149999999999977</v>
      </c>
      <c r="S103">
        <f t="shared" si="27"/>
        <v>0.38731596828992143</v>
      </c>
      <c r="T103" t="str">
        <f t="shared" si="28"/>
        <v>No Indication</v>
      </c>
      <c r="U103" t="str">
        <f t="shared" si="29"/>
        <v>No T+M+I</v>
      </c>
      <c r="V103">
        <v>1017.3209893071481</v>
      </c>
      <c r="W103">
        <v>1000.6692324334532</v>
      </c>
      <c r="X103">
        <f t="shared" si="30"/>
        <v>16.651756873694922</v>
      </c>
      <c r="Y103">
        <v>20.626888249106031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998.5</v>
      </c>
      <c r="D104">
        <v>1021</v>
      </c>
      <c r="E104">
        <v>990</v>
      </c>
      <c r="F104">
        <v>1013.25</v>
      </c>
      <c r="G104">
        <f>_xll.TA_TYPPRICE(D104,E104,F104)</f>
        <v>1008.0833333333334</v>
      </c>
      <c r="H104">
        <v>1009.4365869309026</v>
      </c>
      <c r="I104" t="str">
        <f t="shared" si="20"/>
        <v>UP</v>
      </c>
      <c r="J104">
        <v>1034.1605262388175</v>
      </c>
      <c r="K104">
        <v>1000.9764463610267</v>
      </c>
      <c r="L104" t="str">
        <f t="shared" si="21"/>
        <v>No Confirmation</v>
      </c>
      <c r="M104" t="str">
        <f t="shared" si="22"/>
        <v>No Trend</v>
      </c>
      <c r="N104">
        <v>46.863033407545281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23.25</v>
      </c>
      <c r="R104">
        <f t="shared" si="26"/>
        <v>31</v>
      </c>
      <c r="S104">
        <f t="shared" si="27"/>
        <v>0.75</v>
      </c>
      <c r="T104" t="str">
        <f t="shared" si="28"/>
        <v>No Indication</v>
      </c>
      <c r="U104" t="str">
        <f t="shared" si="29"/>
        <v>No T+M+I</v>
      </c>
      <c r="V104">
        <v>1016.6946832598945</v>
      </c>
      <c r="W104">
        <v>1001.6011411420862</v>
      </c>
      <c r="X104">
        <f t="shared" si="30"/>
        <v>15.093542117808283</v>
      </c>
      <c r="Y104">
        <v>19.520219022846483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2017-07-05T05:34:39Z</dcterms:created>
  <dcterms:modified xsi:type="dcterms:W3CDTF">2017-09-26T15:49:05Z</dcterms:modified>
</cp:coreProperties>
</file>