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8" i="1"/>
  <c r="W72" i="1"/>
  <c r="W76" i="1"/>
  <c r="W80" i="1"/>
  <c r="W84" i="1"/>
  <c r="W88" i="1"/>
  <c r="W92" i="1"/>
  <c r="W96" i="1"/>
  <c r="W100" i="1"/>
  <c r="W104" i="1"/>
  <c r="W66" i="1"/>
  <c r="W70" i="1"/>
  <c r="W74" i="1"/>
  <c r="W78" i="1"/>
  <c r="W82" i="1"/>
  <c r="W86" i="1"/>
  <c r="W90" i="1"/>
  <c r="W94" i="1"/>
  <c r="W98" i="1"/>
  <c r="W102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8" i="1"/>
  <c r="V72" i="1"/>
  <c r="V76" i="1"/>
  <c r="V80" i="1"/>
  <c r="V84" i="1"/>
  <c r="V88" i="1"/>
  <c r="V92" i="1"/>
  <c r="V96" i="1"/>
  <c r="V100" i="1"/>
  <c r="V104" i="1"/>
  <c r="V66" i="1"/>
  <c r="V70" i="1"/>
  <c r="V74" i="1"/>
  <c r="V78" i="1"/>
  <c r="V82" i="1"/>
  <c r="V86" i="1"/>
  <c r="V90" i="1"/>
  <c r="V94" i="1"/>
  <c r="V98" i="1"/>
  <c r="V102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61" i="1"/>
  <c r="N63" i="1"/>
  <c r="N65" i="1"/>
  <c r="N67" i="1"/>
  <c r="N71" i="1"/>
  <c r="N77" i="1"/>
  <c r="N85" i="1"/>
  <c r="N95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9" i="1"/>
  <c r="N69" i="1"/>
  <c r="N73" i="1"/>
  <c r="N75" i="1"/>
  <c r="N79" i="1"/>
  <c r="N81" i="1"/>
  <c r="N83" i="1"/>
  <c r="N87" i="1"/>
  <c r="N89" i="1"/>
  <c r="N91" i="1"/>
  <c r="N93" i="1"/>
  <c r="N97" i="1"/>
  <c r="N99" i="1"/>
  <c r="N101" i="1"/>
  <c r="N105" i="1"/>
  <c r="N107" i="1"/>
  <c r="K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107" i="1"/>
  <c r="K35" i="1"/>
  <c r="K73" i="1"/>
  <c r="K77" i="1"/>
  <c r="K81" i="1"/>
  <c r="K85" i="1"/>
  <c r="K89" i="1"/>
  <c r="K93" i="1"/>
  <c r="K97" i="1"/>
  <c r="K101" i="1"/>
  <c r="K10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7" i="1"/>
  <c r="J71" i="1"/>
  <c r="J75" i="1"/>
  <c r="J79" i="1"/>
  <c r="J83" i="1"/>
  <c r="J87" i="1"/>
  <c r="J91" i="1"/>
  <c r="J95" i="1"/>
  <c r="J99" i="1"/>
  <c r="J103" i="1"/>
  <c r="J107" i="1"/>
  <c r="J65" i="1"/>
  <c r="J69" i="1"/>
  <c r="J73" i="1"/>
  <c r="J77" i="1"/>
  <c r="J81" i="1"/>
  <c r="J85" i="1"/>
  <c r="J89" i="1"/>
  <c r="J93" i="1"/>
  <c r="J97" i="1"/>
  <c r="J101" i="1"/>
  <c r="J105" i="1"/>
  <c r="H2" i="1" a="1"/>
  <c r="G3" i="1"/>
  <c r="G41" i="1"/>
  <c r="G57" i="1"/>
  <c r="G63" i="1"/>
  <c r="G69" i="1"/>
  <c r="G73" i="1"/>
  <c r="G79" i="1"/>
  <c r="G85" i="1"/>
  <c r="G89" i="1"/>
  <c r="G93" i="1"/>
  <c r="G97" i="1"/>
  <c r="G101" i="1"/>
  <c r="G105" i="1"/>
  <c r="G10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5" i="1"/>
  <c r="G59" i="1"/>
  <c r="G61" i="1"/>
  <c r="G65" i="1"/>
  <c r="G67" i="1"/>
  <c r="G71" i="1"/>
  <c r="G75" i="1"/>
  <c r="G77" i="1"/>
  <c r="G81" i="1"/>
  <c r="G83" i="1"/>
  <c r="G87" i="1"/>
  <c r="G91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105" i="1"/>
  <c r="H31" i="1"/>
  <c r="H71" i="1"/>
  <c r="H75" i="1"/>
  <c r="H79" i="1"/>
  <c r="H83" i="1"/>
  <c r="H87" i="1"/>
  <c r="H91" i="1"/>
  <c r="H95" i="1"/>
  <c r="H99" i="1"/>
  <c r="H103" i="1"/>
  <c r="H107" i="1"/>
  <c r="AH53" i="1" l="1"/>
  <c r="AH49" i="1"/>
  <c r="AH45" i="1"/>
  <c r="AH41" i="1"/>
  <c r="AH33" i="1"/>
  <c r="AH25" i="1"/>
  <c r="AH21" i="1"/>
  <c r="AH17" i="1"/>
  <c r="AH13" i="1"/>
  <c r="AH9" i="1"/>
  <c r="AH56" i="1"/>
  <c r="AH52" i="1"/>
  <c r="AH48" i="1"/>
  <c r="AH44" i="1"/>
  <c r="AH40" i="1"/>
  <c r="AH36" i="1"/>
  <c r="AH32" i="1"/>
  <c r="AH20" i="1"/>
  <c r="AH12" i="1"/>
  <c r="AH8" i="1"/>
  <c r="AH6" i="1" l="1"/>
  <c r="AH10" i="1"/>
  <c r="AH26" i="1"/>
  <c r="AH30" i="1"/>
  <c r="AH34" i="1"/>
  <c r="AH3" i="1"/>
  <c r="AH15" i="1"/>
  <c r="AH31" i="1"/>
  <c r="AH39" i="1"/>
  <c r="AH43" i="1"/>
  <c r="AH47" i="1"/>
  <c r="AH22" i="1"/>
  <c r="AH2" i="1"/>
  <c r="AH5" i="1"/>
  <c r="AH18" i="1"/>
  <c r="AH23" i="1"/>
  <c r="AH4" i="1"/>
  <c r="AH24" i="1"/>
  <c r="AH16" i="1"/>
  <c r="AH37" i="1"/>
  <c r="AH29" i="1"/>
  <c r="AH28" i="1"/>
  <c r="AH14" i="1" l="1"/>
  <c r="AH51" i="1"/>
  <c r="AH35" i="1"/>
  <c r="AH27" i="1"/>
  <c r="AH19" i="1"/>
  <c r="AH11" i="1"/>
  <c r="AH50" i="1"/>
  <c r="AH42" i="1"/>
  <c r="AH55" i="1"/>
  <c r="AH7" i="1"/>
  <c r="AH54" i="1"/>
  <c r="AH46" i="1"/>
  <c r="AH3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<sst xmlns="http://schemas.openxmlformats.org/spreadsheetml/2006/main" count="140" uniqueCount="35">
  <si>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</si>
  <si>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</si>
  <si>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</si>
  <si>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</si>
  <si>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</si>
  <si>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GLENMARK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</si>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</sst>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894.9</v>
      </c>
      <c r="D2">
        <v>902.8</v>
      </c>
      <c r="E2">
        <v>888.25</v>
      </c>
      <c r="F2">
        <v>892</v>
      </c>
      <c r="G2">
        <f>_xll.TA_TYPPRICE(D2,E2,F2)</f>
        <v>894.35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3.75</v>
      </c>
      <c r="R2">
        <f>D2-E2</f>
        <v>14.549999999999955</v>
      </c>
      <c r="S2">
        <f>Q2/R2</f>
        <v>0.2577319587628874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897</v>
      </c>
      <c r="D3">
        <v>897.1</v>
      </c>
      <c r="E3">
        <v>876.15</v>
      </c>
      <c r="F3">
        <v>884</v>
      </c>
      <c r="G3">
        <f>_xll.TA_TYPPRICE(D3,E3,F3)</f>
        <v>885.75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7.8500000000000227</v>
      </c>
      <c r="R3">
        <f t="shared" ref="R3:R66" si="6">D3-E3</f>
        <v>20.950000000000045</v>
      </c>
      <c r="S3">
        <f t="shared" ref="S3:S66" si="7">Q3/R3</f>
        <v>0.37470167064439169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886.05</v>
      </c>
      <c r="D4">
        <v>888</v>
      </c>
      <c r="E4">
        <v>856.65</v>
      </c>
      <c r="F4">
        <v>859</v>
      </c>
      <c r="G4">
        <f>_xll.TA_TYPPRICE(D4,E4,F4)</f>
        <v>867.88333333333333</v>
      </c>
      <c r="H4">
        <v>882.66111111111104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2.3500000000000227</v>
      </c>
      <c r="R4">
        <f t="shared" si="6"/>
        <v>31.350000000000023</v>
      </c>
      <c r="S4">
        <f t="shared" si="7"/>
        <v>7.4960127591707212E-2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859.2</v>
      </c>
      <c r="D5">
        <v>866.9</v>
      </c>
      <c r="E5">
        <v>835</v>
      </c>
      <c r="F5">
        <v>844</v>
      </c>
      <c r="G5">
        <f>_xll.TA_TYPPRICE(D5,E5,F5)</f>
        <v>848.63333333333333</v>
      </c>
      <c r="H5">
        <v>865.64722222222213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</v>
      </c>
      <c r="R5">
        <f t="shared" si="6"/>
        <v>31.899999999999977</v>
      </c>
      <c r="S5">
        <f t="shared" si="7"/>
        <v>0.28213166144200647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845</v>
      </c>
      <c r="D6">
        <v>856.95</v>
      </c>
      <c r="E6">
        <v>840.25</v>
      </c>
      <c r="F6">
        <v>856</v>
      </c>
      <c r="G6">
        <f>_xll.TA_TYPPRICE(D6,E6,F6)</f>
        <v>851.06666666666661</v>
      </c>
      <c r="H6">
        <v>858.35694444444437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15.75</v>
      </c>
      <c r="R6">
        <f t="shared" si="6"/>
        <v>16.700000000000045</v>
      </c>
      <c r="S6">
        <f t="shared" si="7"/>
        <v>0.94311377245508721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855</v>
      </c>
      <c r="D7">
        <v>862.65</v>
      </c>
      <c r="E7">
        <v>847.15</v>
      </c>
      <c r="F7">
        <v>861</v>
      </c>
      <c r="G7">
        <f>_xll.TA_TYPPRICE(D7,E7,F7)</f>
        <v>856.93333333333339</v>
      </c>
      <c r="H7">
        <v>857.64513888888882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26.153846153846157</v>
      </c>
      <c r="O7" t="str">
        <f t="shared" si="3"/>
        <v>DOWN</v>
      </c>
      <c r="P7" t="e">
        <f t="shared" si="4"/>
        <v>#N/A</v>
      </c>
      <c r="Q7">
        <f t="shared" si="5"/>
        <v>13.850000000000023</v>
      </c>
      <c r="R7">
        <f t="shared" si="6"/>
        <v>15.5</v>
      </c>
      <c r="S7">
        <f t="shared" si="7"/>
        <v>0.89354838709677564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861.7</v>
      </c>
      <c r="D8">
        <v>890</v>
      </c>
      <c r="E8">
        <v>861.7</v>
      </c>
      <c r="F8">
        <v>890</v>
      </c>
      <c r="G8">
        <f>_xll.TA_TYPPRICE(D8,E8,F8)</f>
        <v>880.56666666666661</v>
      </c>
      <c r="H8">
        <v>869.10590277777771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52.592592592592588</v>
      </c>
      <c r="O8" t="str">
        <f t="shared" si="3"/>
        <v>No Momentum</v>
      </c>
      <c r="P8" t="e">
        <f t="shared" si="4"/>
        <v>#N/A</v>
      </c>
      <c r="Q8">
        <f t="shared" si="5"/>
        <v>28.299999999999955</v>
      </c>
      <c r="R8">
        <f t="shared" si="6"/>
        <v>28.299999999999955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897.75</v>
      </c>
      <c r="D9">
        <v>908.9</v>
      </c>
      <c r="E9">
        <v>888.05</v>
      </c>
      <c r="F9">
        <v>908</v>
      </c>
      <c r="G9">
        <f>_xll.TA_TYPPRICE(D9,E9,F9)</f>
        <v>901.65</v>
      </c>
      <c r="H9">
        <v>885.37795138888885</v>
      </c>
      <c r="I9" t="str">
        <f t="shared" si="0"/>
        <v>UP</v>
      </c>
      <c r="J9">
        <v>884.16249999999991</v>
      </c>
      <c r="K9">
        <v>861.65</v>
      </c>
      <c r="L9" t="str">
        <f t="shared" si="1"/>
        <v>UP</v>
      </c>
      <c r="M9" t="str">
        <f t="shared" si="2"/>
        <v>UP</v>
      </c>
      <c r="N9">
        <v>62.898550724637673</v>
      </c>
      <c r="O9" t="str">
        <f t="shared" si="3"/>
        <v>UP</v>
      </c>
      <c r="P9" t="str">
        <f t="shared" si="4"/>
        <v>UP</v>
      </c>
      <c r="Q9">
        <f t="shared" si="5"/>
        <v>19.950000000000045</v>
      </c>
      <c r="R9">
        <f t="shared" si="6"/>
        <v>20.850000000000023</v>
      </c>
      <c r="S9">
        <f t="shared" si="7"/>
        <v>0.95683453237410188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815.65</v>
      </c>
      <c r="D10">
        <v>839</v>
      </c>
      <c r="E10">
        <v>751.1</v>
      </c>
      <c r="F10">
        <v>757</v>
      </c>
      <c r="G10">
        <f>_xll.TA_TYPPRICE(D10,E10,F10)</f>
        <v>782.36666666666667</v>
      </c>
      <c r="H10">
        <v>833.87230902777776</v>
      </c>
      <c r="I10" t="str">
        <f t="shared" si="0"/>
        <v>DOWN</v>
      </c>
      <c r="J10">
        <v>874.12638888888887</v>
      </c>
      <c r="K10">
        <v>837.08333333333337</v>
      </c>
      <c r="L10" t="str">
        <f t="shared" si="1"/>
        <v>DOWN</v>
      </c>
      <c r="M10" t="str">
        <f t="shared" si="2"/>
        <v>DOWN</v>
      </c>
      <c r="N10">
        <v>19.178788436751979</v>
      </c>
      <c r="O10" t="str">
        <f t="shared" si="3"/>
        <v>DOWN</v>
      </c>
      <c r="P10" t="str">
        <f t="shared" si="4"/>
        <v>DOWN</v>
      </c>
      <c r="Q10">
        <f t="shared" si="5"/>
        <v>5.8999999999999773</v>
      </c>
      <c r="R10">
        <f t="shared" si="6"/>
        <v>87.899999999999977</v>
      </c>
      <c r="S10">
        <f t="shared" si="7"/>
        <v>6.7121729237769948E-2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765</v>
      </c>
      <c r="D11">
        <v>766</v>
      </c>
      <c r="E11">
        <v>708.3</v>
      </c>
      <c r="F11">
        <v>714</v>
      </c>
      <c r="G11">
        <f>_xll.TA_TYPPRICE(D11,E11,F11)</f>
        <v>729.43333333333339</v>
      </c>
      <c r="H11">
        <v>781.65282118055552</v>
      </c>
      <c r="I11" t="str">
        <f t="shared" si="0"/>
        <v>DOWN</v>
      </c>
      <c r="J11">
        <v>850.09830246913577</v>
      </c>
      <c r="K11">
        <v>808.46481481481487</v>
      </c>
      <c r="L11" t="str">
        <f t="shared" si="1"/>
        <v>DOWN</v>
      </c>
      <c r="M11" t="str">
        <f t="shared" si="2"/>
        <v>DOWN</v>
      </c>
      <c r="N11">
        <v>15.374737075168824</v>
      </c>
      <c r="O11" t="str">
        <f t="shared" si="3"/>
        <v>DOWN</v>
      </c>
      <c r="P11" t="str">
        <f t="shared" si="4"/>
        <v>DOWN</v>
      </c>
      <c r="Q11">
        <f t="shared" si="5"/>
        <v>5.7000000000000455</v>
      </c>
      <c r="R11">
        <f t="shared" si="6"/>
        <v>57.700000000000045</v>
      </c>
      <c r="S11">
        <f t="shared" si="7"/>
        <v>9.8786828422877657E-2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725</v>
      </c>
      <c r="D12">
        <v>729.9</v>
      </c>
      <c r="E12">
        <v>711.5</v>
      </c>
      <c r="F12">
        <v>712</v>
      </c>
      <c r="G12">
        <f>_xll.TA_TYPPRICE(D12,E12,F12)</f>
        <v>717.80000000000007</v>
      </c>
      <c r="H12">
        <v>749.72641059027774</v>
      </c>
      <c r="I12" t="str">
        <f t="shared" si="0"/>
        <v>DOWN</v>
      </c>
      <c r="J12">
        <v>823.38756858710565</v>
      </c>
      <c r="K12">
        <v>786.91707818930047</v>
      </c>
      <c r="L12" t="str">
        <f t="shared" si="1"/>
        <v>DOWN</v>
      </c>
      <c r="M12" t="str">
        <f t="shared" si="2"/>
        <v>DOWN</v>
      </c>
      <c r="N12">
        <v>15.199460080623094</v>
      </c>
      <c r="O12" t="str">
        <f t="shared" si="3"/>
        <v>DOWN</v>
      </c>
      <c r="P12" t="str">
        <f t="shared" si="4"/>
        <v>DOWN</v>
      </c>
      <c r="Q12">
        <f t="shared" si="5"/>
        <v>0.5</v>
      </c>
      <c r="R12">
        <f t="shared" si="6"/>
        <v>18.399999999999977</v>
      </c>
      <c r="S12">
        <f t="shared" si="7"/>
        <v>2.7173913043478295E-2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716</v>
      </c>
      <c r="D13">
        <v>720.9</v>
      </c>
      <c r="E13">
        <v>696.35</v>
      </c>
      <c r="F13">
        <v>697</v>
      </c>
      <c r="G13">
        <f>_xll.TA_TYPPRICE(D13,E13,F13)</f>
        <v>704.75</v>
      </c>
      <c r="H13">
        <v>727.23820529513887</v>
      </c>
      <c r="I13" t="str">
        <f t="shared" si="0"/>
        <v>DOWN</v>
      </c>
      <c r="J13">
        <v>800.61255334552663</v>
      </c>
      <c r="K13">
        <v>766.79106081390034</v>
      </c>
      <c r="L13" t="str">
        <f t="shared" si="1"/>
        <v>DOWN</v>
      </c>
      <c r="M13" t="str">
        <f t="shared" si="2"/>
        <v>DOWN</v>
      </c>
      <c r="N13">
        <v>13.731829052504949</v>
      </c>
      <c r="O13" t="str">
        <f t="shared" si="3"/>
        <v>DOWN</v>
      </c>
      <c r="P13" t="str">
        <f t="shared" si="4"/>
        <v>DOWN</v>
      </c>
      <c r="Q13">
        <f t="shared" si="5"/>
        <v>0.64999999999997726</v>
      </c>
      <c r="R13">
        <f t="shared" si="6"/>
        <v>24.549999999999955</v>
      </c>
      <c r="S13">
        <f t="shared" si="7"/>
        <v>2.6476578411404418E-2</v>
      </c>
      <c r="T13" t="str">
        <f t="shared" si="8"/>
        <v>DOWN</v>
      </c>
      <c r="U13" t="str">
        <f t="shared" si="9"/>
        <v>DOWN</v>
      </c>
      <c r="V13">
        <v>822.83333333333337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691</v>
      </c>
      <c r="D14">
        <v>696.95</v>
      </c>
      <c r="E14">
        <v>671.95</v>
      </c>
      <c r="F14">
        <v>673</v>
      </c>
      <c r="G14">
        <f>_xll.TA_TYPPRICE(D14,E14,F14)</f>
        <v>680.63333333333333</v>
      </c>
      <c r="H14">
        <v>703.93576931423604</v>
      </c>
      <c r="I14" t="str">
        <f t="shared" si="0"/>
        <v>DOWN</v>
      </c>
      <c r="J14">
        <v>777.57643037985406</v>
      </c>
      <c r="K14">
        <v>745.71526952192255</v>
      </c>
      <c r="L14" t="str">
        <f t="shared" si="1"/>
        <v>DOWN</v>
      </c>
      <c r="M14" t="str">
        <f t="shared" si="2"/>
        <v>DOWN</v>
      </c>
      <c r="N14">
        <v>11.509213427277544</v>
      </c>
      <c r="O14" t="str">
        <f t="shared" si="3"/>
        <v>DOWN</v>
      </c>
      <c r="P14" t="str">
        <f t="shared" si="4"/>
        <v>DOWN</v>
      </c>
      <c r="Q14">
        <f t="shared" si="5"/>
        <v>1.0499999999999545</v>
      </c>
      <c r="R14">
        <f t="shared" si="6"/>
        <v>25</v>
      </c>
      <c r="S14">
        <f t="shared" si="7"/>
        <v>4.1999999999998178E-2</v>
      </c>
      <c r="T14" t="str">
        <f t="shared" si="8"/>
        <v>DOWN</v>
      </c>
      <c r="U14" t="str">
        <f t="shared" si="9"/>
        <v>DOWN</v>
      </c>
      <c r="V14">
        <v>799.78205128205127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678</v>
      </c>
      <c r="D15">
        <v>681.45</v>
      </c>
      <c r="E15">
        <v>657.1</v>
      </c>
      <c r="F15">
        <v>659</v>
      </c>
      <c r="G15">
        <f>_xll.TA_TYPPRICE(D15,E15,F15)</f>
        <v>665.85</v>
      </c>
      <c r="H15">
        <v>684.89288465711797</v>
      </c>
      <c r="I15" t="str">
        <f t="shared" si="0"/>
        <v>DOWN</v>
      </c>
      <c r="J15">
        <v>756.21500140655314</v>
      </c>
      <c r="K15">
        <v>726.02298740593972</v>
      </c>
      <c r="L15" t="str">
        <f t="shared" si="1"/>
        <v>DOWN</v>
      </c>
      <c r="M15" t="str">
        <f t="shared" si="2"/>
        <v>DOWN</v>
      </c>
      <c r="N15">
        <v>10.294264292940493</v>
      </c>
      <c r="O15" t="str">
        <f t="shared" si="3"/>
        <v>DOWN</v>
      </c>
      <c r="P15" t="str">
        <f t="shared" si="4"/>
        <v>DOWN</v>
      </c>
      <c r="Q15">
        <f t="shared" si="5"/>
        <v>1.8999999999999773</v>
      </c>
      <c r="R15">
        <f t="shared" si="6"/>
        <v>24.350000000000023</v>
      </c>
      <c r="S15">
        <f t="shared" si="7"/>
        <v>7.8028747433263879E-2</v>
      </c>
      <c r="T15" t="str">
        <f t="shared" si="8"/>
        <v>DOWN</v>
      </c>
      <c r="U15" t="str">
        <f t="shared" si="9"/>
        <v>DOWN</v>
      </c>
      <c r="V15">
        <v>778.12327416173571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665</v>
      </c>
      <c r="D16">
        <v>673.85</v>
      </c>
      <c r="E16">
        <v>653.29999999999995</v>
      </c>
      <c r="F16">
        <v>672</v>
      </c>
      <c r="G16">
        <f>_xll.TA_TYPPRICE(D16,E16,F16)</f>
        <v>666.38333333333333</v>
      </c>
      <c r="H16">
        <v>675.63810899522559</v>
      </c>
      <c r="I16" t="str">
        <f t="shared" si="0"/>
        <v>DOWN</v>
      </c>
      <c r="J16">
        <v>737.91166776065245</v>
      </c>
      <c r="K16">
        <v>709.8623235379531</v>
      </c>
      <c r="L16" t="str">
        <f t="shared" si="1"/>
        <v>DOWN</v>
      </c>
      <c r="M16" t="str">
        <f t="shared" si="2"/>
        <v>DOWN</v>
      </c>
      <c r="N16">
        <v>20.086019451103883</v>
      </c>
      <c r="O16" t="str">
        <f t="shared" si="3"/>
        <v>DOWN</v>
      </c>
      <c r="P16" t="str">
        <f t="shared" si="4"/>
        <v>DOWN</v>
      </c>
      <c r="Q16">
        <f t="shared" si="5"/>
        <v>18.700000000000045</v>
      </c>
      <c r="R16">
        <f t="shared" si="6"/>
        <v>20.550000000000068</v>
      </c>
      <c r="S16">
        <f t="shared" si="7"/>
        <v>0.90997566909975591</v>
      </c>
      <c r="T16" t="str">
        <f t="shared" si="8"/>
        <v>UP</v>
      </c>
      <c r="U16" t="str">
        <f t="shared" si="9"/>
        <v>No T+M+I</v>
      </c>
      <c r="V16">
        <v>761.79661659839178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672</v>
      </c>
      <c r="D17">
        <v>673.9</v>
      </c>
      <c r="E17">
        <v>648</v>
      </c>
      <c r="F17">
        <v>649</v>
      </c>
      <c r="G17">
        <f>_xll.TA_TYPPRICE(D17,E17,F17)</f>
        <v>656.9666666666667</v>
      </c>
      <c r="H17">
        <v>666.30238783094615</v>
      </c>
      <c r="I17" t="str">
        <f t="shared" si="0"/>
        <v>DOWN</v>
      </c>
      <c r="J17">
        <v>723.68685270272965</v>
      </c>
      <c r="K17">
        <v>696.11514052951907</v>
      </c>
      <c r="L17" t="str">
        <f t="shared" si="1"/>
        <v>DOWN</v>
      </c>
      <c r="M17" t="str">
        <f t="shared" si="2"/>
        <v>DOWN</v>
      </c>
      <c r="N17">
        <v>16.180152536658081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25.899999999999977</v>
      </c>
      <c r="S17">
        <f t="shared" si="7"/>
        <v>3.8610038610038644E-2</v>
      </c>
      <c r="T17" t="str">
        <f t="shared" si="8"/>
        <v>DOWN</v>
      </c>
      <c r="U17" t="str">
        <f t="shared" si="9"/>
        <v>DOWN</v>
      </c>
      <c r="V17">
        <v>744.44329096786998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648</v>
      </c>
      <c r="D18">
        <v>652.15</v>
      </c>
      <c r="E18">
        <v>628.25</v>
      </c>
      <c r="F18">
        <v>630</v>
      </c>
      <c r="G18">
        <f>_xll.TA_TYPPRICE(D18,E18,F18)</f>
        <v>636.80000000000007</v>
      </c>
      <c r="H18">
        <v>651.55119391547305</v>
      </c>
      <c r="I18" t="str">
        <f t="shared" si="0"/>
        <v>DOWN</v>
      </c>
      <c r="J18">
        <v>707.78977432434533</v>
      </c>
      <c r="K18">
        <v>681.03399818962589</v>
      </c>
      <c r="L18" t="str">
        <f t="shared" si="1"/>
        <v>DOWN</v>
      </c>
      <c r="M18" t="str">
        <f t="shared" si="2"/>
        <v>DOWN</v>
      </c>
      <c r="N18">
        <v>13.474500124793797</v>
      </c>
      <c r="O18" t="str">
        <f t="shared" si="3"/>
        <v>DOWN</v>
      </c>
      <c r="P18" t="str">
        <f t="shared" si="4"/>
        <v>DOWN</v>
      </c>
      <c r="Q18">
        <f t="shared" si="5"/>
        <v>1.75</v>
      </c>
      <c r="R18">
        <f t="shared" si="6"/>
        <v>23.899999999999977</v>
      </c>
      <c r="S18">
        <f t="shared" si="7"/>
        <v>7.3221757322175798E-2</v>
      </c>
      <c r="T18" t="str">
        <f t="shared" si="8"/>
        <v>DOWN</v>
      </c>
      <c r="U18" t="str">
        <f t="shared" si="9"/>
        <v>DOWN</v>
      </c>
      <c r="V18">
        <v>726.83663081896691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635</v>
      </c>
      <c r="D19">
        <v>635.79999999999995</v>
      </c>
      <c r="E19">
        <v>607.45000000000005</v>
      </c>
      <c r="F19">
        <v>612</v>
      </c>
      <c r="G19">
        <f>_xll.TA_TYPPRICE(D19,E19,F19)</f>
        <v>618.41666666666663</v>
      </c>
      <c r="H19">
        <v>634.98393029106978</v>
      </c>
      <c r="I19" t="str">
        <f t="shared" si="0"/>
        <v>DOWN</v>
      </c>
      <c r="J19">
        <v>691.79204669671299</v>
      </c>
      <c r="K19">
        <v>664.68199859193123</v>
      </c>
      <c r="L19" t="str">
        <f t="shared" si="1"/>
        <v>DOWN</v>
      </c>
      <c r="M19" t="str">
        <f t="shared" si="2"/>
        <v>DOWN</v>
      </c>
      <c r="N19">
        <v>11.247268555148068</v>
      </c>
      <c r="O19" t="str">
        <f t="shared" si="3"/>
        <v>DOWN</v>
      </c>
      <c r="P19" t="str">
        <f t="shared" si="4"/>
        <v>DOWN</v>
      </c>
      <c r="Q19">
        <f t="shared" si="5"/>
        <v>4.5499999999999545</v>
      </c>
      <c r="R19">
        <f t="shared" si="6"/>
        <v>28.349999999999909</v>
      </c>
      <c r="S19">
        <f t="shared" si="7"/>
        <v>0.16049382716049274</v>
      </c>
      <c r="T19" t="str">
        <f t="shared" si="8"/>
        <v>DOWN</v>
      </c>
      <c r="U19" t="str">
        <f t="shared" si="9"/>
        <v>DOWN</v>
      </c>
      <c r="V19">
        <v>709.16945684681821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612.4</v>
      </c>
      <c r="D20">
        <v>628.75</v>
      </c>
      <c r="E20">
        <v>611.1</v>
      </c>
      <c r="F20">
        <v>620</v>
      </c>
      <c r="G20">
        <f>_xll.TA_TYPPRICE(D20,E20,F20)</f>
        <v>619.94999999999993</v>
      </c>
      <c r="H20">
        <v>627.46696514553491</v>
      </c>
      <c r="I20" t="str">
        <f t="shared" si="0"/>
        <v>DOWN</v>
      </c>
      <c r="J20">
        <v>677.78270298633231</v>
      </c>
      <c r="K20">
        <v>652.77488779372425</v>
      </c>
      <c r="L20" t="str">
        <f t="shared" si="1"/>
        <v>DOWN</v>
      </c>
      <c r="M20" t="str">
        <f t="shared" si="2"/>
        <v>DOWN</v>
      </c>
      <c r="N20">
        <v>18.711881245398096</v>
      </c>
      <c r="O20" t="str">
        <f t="shared" si="3"/>
        <v>DOWN</v>
      </c>
      <c r="P20" t="str">
        <f t="shared" si="4"/>
        <v>DOWN</v>
      </c>
      <c r="Q20">
        <f t="shared" si="5"/>
        <v>8.8999999999999773</v>
      </c>
      <c r="R20">
        <f t="shared" si="6"/>
        <v>17.649999999999977</v>
      </c>
      <c r="S20">
        <f t="shared" si="7"/>
        <v>0.5042492917847019</v>
      </c>
      <c r="T20" t="str">
        <f t="shared" si="8"/>
        <v>No Indication</v>
      </c>
      <c r="U20" t="str">
        <f t="shared" si="9"/>
        <v>No T+M+I</v>
      </c>
      <c r="V20">
        <v>695.45107887038466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629.6</v>
      </c>
      <c r="D21">
        <v>636.70000000000005</v>
      </c>
      <c r="E21">
        <v>600</v>
      </c>
      <c r="F21">
        <v>610</v>
      </c>
      <c r="G21">
        <f>_xll.TA_TYPPRICE(D21,E21,F21)</f>
        <v>615.56666666666672</v>
      </c>
      <c r="H21">
        <v>621.51681590610087</v>
      </c>
      <c r="I21" t="str">
        <f t="shared" si="0"/>
        <v>DOWN</v>
      </c>
      <c r="J21">
        <v>668.65321343381402</v>
      </c>
      <c r="K21">
        <v>641.04713495067438</v>
      </c>
      <c r="L21" t="str">
        <f t="shared" si="1"/>
        <v>DOWN</v>
      </c>
      <c r="M21" t="str">
        <f t="shared" si="2"/>
        <v>DOWN</v>
      </c>
      <c r="N21">
        <v>16.538474436118392</v>
      </c>
      <c r="O21" t="str">
        <f t="shared" si="3"/>
        <v>DOWN</v>
      </c>
      <c r="P21" t="str">
        <f t="shared" si="4"/>
        <v>DOWN</v>
      </c>
      <c r="Q21">
        <f t="shared" si="5"/>
        <v>10</v>
      </c>
      <c r="R21">
        <f t="shared" si="6"/>
        <v>36.700000000000045</v>
      </c>
      <c r="S21">
        <f t="shared" si="7"/>
        <v>0.27247956403269719</v>
      </c>
      <c r="T21" t="str">
        <f t="shared" si="8"/>
        <v>No Indication</v>
      </c>
      <c r="U21" t="str">
        <f t="shared" si="9"/>
        <v>No T+M+I</v>
      </c>
      <c r="V21">
        <v>682.30475904417165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609.5</v>
      </c>
      <c r="D22">
        <v>630</v>
      </c>
      <c r="E22">
        <v>608</v>
      </c>
      <c r="F22">
        <v>626</v>
      </c>
      <c r="G22">
        <f>_xll.TA_TYPPRICE(D22,E22,F22)</f>
        <v>621.33333333333337</v>
      </c>
      <c r="H22">
        <v>621.42507461971718</v>
      </c>
      <c r="I22" t="str">
        <f t="shared" si="0"/>
        <v>UP</v>
      </c>
      <c r="J22">
        <v>660.06361044852201</v>
      </c>
      <c r="K22">
        <v>633.70332718385782</v>
      </c>
      <c r="L22" t="str">
        <f t="shared" si="1"/>
        <v>DOWN</v>
      </c>
      <c r="M22" t="str">
        <f t="shared" si="2"/>
        <v>No Trend</v>
      </c>
      <c r="N22">
        <v>32.271875571231881</v>
      </c>
      <c r="O22" t="str">
        <f t="shared" si="3"/>
        <v>DOWN</v>
      </c>
      <c r="P22" t="str">
        <f t="shared" si="4"/>
        <v>No Trend + Momentum</v>
      </c>
      <c r="Q22">
        <f t="shared" si="5"/>
        <v>18</v>
      </c>
      <c r="R22">
        <f t="shared" si="6"/>
        <v>22</v>
      </c>
      <c r="S22">
        <f t="shared" si="7"/>
        <v>0.81818181818181823</v>
      </c>
      <c r="T22" t="str">
        <f t="shared" si="8"/>
        <v>UP</v>
      </c>
      <c r="U22" t="str">
        <f t="shared" si="9"/>
        <v>No T+M+I</v>
      </c>
      <c r="V22">
        <v>673.6424884219914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635</v>
      </c>
      <c r="D23">
        <v>643.15</v>
      </c>
      <c r="E23">
        <v>629.25</v>
      </c>
      <c r="F23">
        <v>638</v>
      </c>
      <c r="G23">
        <f>_xll.TA_TYPPRICE(D23,E23,F23)</f>
        <v>636.80000000000007</v>
      </c>
      <c r="H23">
        <v>629.11253730985868</v>
      </c>
      <c r="I23" t="str">
        <f t="shared" si="0"/>
        <v>UP</v>
      </c>
      <c r="J23">
        <v>656.30503034885044</v>
      </c>
      <c r="K23">
        <v>632.71369892077826</v>
      </c>
      <c r="L23" t="str">
        <f t="shared" si="1"/>
        <v>No Confirmation</v>
      </c>
      <c r="M23" t="str">
        <f t="shared" si="2"/>
        <v>No Trend</v>
      </c>
      <c r="N23">
        <v>42.443731553561619</v>
      </c>
      <c r="O23" t="str">
        <f t="shared" si="3"/>
        <v>No Momentum</v>
      </c>
      <c r="P23" t="str">
        <f t="shared" si="4"/>
        <v>No Trend + Momentum</v>
      </c>
      <c r="Q23">
        <f t="shared" si="5"/>
        <v>8.75</v>
      </c>
      <c r="R23">
        <f t="shared" si="6"/>
        <v>13.899999999999977</v>
      </c>
      <c r="S23">
        <f t="shared" si="7"/>
        <v>0.62949640287769892</v>
      </c>
      <c r="T23" t="str">
        <f t="shared" si="8"/>
        <v>No Indication</v>
      </c>
      <c r="U23" t="str">
        <f t="shared" si="9"/>
        <v>No T+M+I</v>
      </c>
      <c r="V23">
        <v>668.15902866476199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640</v>
      </c>
      <c r="D24">
        <v>659.7</v>
      </c>
      <c r="E24">
        <v>640</v>
      </c>
      <c r="F24">
        <v>659</v>
      </c>
      <c r="G24">
        <f>_xll.TA_TYPPRICE(D24,E24,F24)</f>
        <v>652.9</v>
      </c>
      <c r="H24">
        <v>641.00626865492927</v>
      </c>
      <c r="I24" t="str">
        <f t="shared" si="0"/>
        <v>UP</v>
      </c>
      <c r="J24">
        <v>657.05946804910593</v>
      </c>
      <c r="K24">
        <v>634.33287693838304</v>
      </c>
      <c r="L24" t="str">
        <f t="shared" si="1"/>
        <v>UP</v>
      </c>
      <c r="M24" t="str">
        <f t="shared" si="2"/>
        <v>UP</v>
      </c>
      <c r="N24">
        <v>56.676829726625989</v>
      </c>
      <c r="O24" t="str">
        <f t="shared" si="3"/>
        <v>No Momentum</v>
      </c>
      <c r="P24" t="str">
        <f t="shared" si="4"/>
        <v>No Trend + Momentum</v>
      </c>
      <c r="Q24">
        <f t="shared" si="5"/>
        <v>19</v>
      </c>
      <c r="R24">
        <f t="shared" si="6"/>
        <v>19.700000000000045</v>
      </c>
      <c r="S24">
        <f t="shared" si="7"/>
        <v>0.96446700507613992</v>
      </c>
      <c r="T24" t="str">
        <f t="shared" si="8"/>
        <v>UP</v>
      </c>
      <c r="U24" t="str">
        <f t="shared" si="9"/>
        <v>No T+M+I</v>
      </c>
      <c r="V24">
        <v>666.74994733172173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664</v>
      </c>
      <c r="D25">
        <v>664</v>
      </c>
      <c r="E25">
        <v>649</v>
      </c>
      <c r="F25">
        <v>650</v>
      </c>
      <c r="G25">
        <f>_xll.TA_TYPPRICE(D25,E25,F25)</f>
        <v>654.33333333333337</v>
      </c>
      <c r="H25">
        <v>647.66980099413126</v>
      </c>
      <c r="I25" t="str">
        <f t="shared" si="0"/>
        <v>UP</v>
      </c>
      <c r="J25">
        <v>658.60180848263792</v>
      </c>
      <c r="K25">
        <v>637.59223761874239</v>
      </c>
      <c r="L25" t="str">
        <f t="shared" si="1"/>
        <v>No Confirmation</v>
      </c>
      <c r="M25" t="str">
        <f t="shared" si="2"/>
        <v>No Trend</v>
      </c>
      <c r="N25">
        <v>50.046788119035057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15</v>
      </c>
      <c r="S25">
        <f t="shared" si="7"/>
        <v>6.6666666666666666E-2</v>
      </c>
      <c r="T25" t="str">
        <f t="shared" si="8"/>
        <v>DOWN</v>
      </c>
      <c r="U25" t="str">
        <f t="shared" si="9"/>
        <v>No T+M+I</v>
      </c>
      <c r="V25">
        <v>664.17303235761074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656.25</v>
      </c>
      <c r="D26">
        <v>658.2</v>
      </c>
      <c r="E26">
        <v>643.20000000000005</v>
      </c>
      <c r="F26">
        <v>644</v>
      </c>
      <c r="G26">
        <f>_xll.TA_TYPPRICE(D26,E26,F26)</f>
        <v>648.4666666666667</v>
      </c>
      <c r="H26">
        <v>648.06823383039898</v>
      </c>
      <c r="I26" t="str">
        <f t="shared" si="0"/>
        <v>DOWN</v>
      </c>
      <c r="J26">
        <v>658.51251770871841</v>
      </c>
      <c r="K26">
        <v>638.83840703679959</v>
      </c>
      <c r="L26" t="str">
        <f t="shared" si="1"/>
        <v>No Confirmation</v>
      </c>
      <c r="M26" t="str">
        <f t="shared" si="2"/>
        <v>No Trend</v>
      </c>
      <c r="N26">
        <v>45.60141912087893</v>
      </c>
      <c r="O26" t="str">
        <f t="shared" si="3"/>
        <v>No Momentum</v>
      </c>
      <c r="P26" t="str">
        <f t="shared" si="4"/>
        <v>No Trend + Momentum</v>
      </c>
      <c r="Q26">
        <f t="shared" si="5"/>
        <v>0.79999999999995453</v>
      </c>
      <c r="R26">
        <f t="shared" si="6"/>
        <v>15</v>
      </c>
      <c r="S26">
        <f t="shared" si="7"/>
        <v>5.3333333333330304E-2</v>
      </c>
      <c r="T26" t="str">
        <f t="shared" si="8"/>
        <v>DOWN</v>
      </c>
      <c r="U26" t="str">
        <f t="shared" si="9"/>
        <v>No T+M+I</v>
      </c>
      <c r="V26">
        <v>661.06948891797833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644.1</v>
      </c>
      <c r="D27">
        <v>649.95000000000005</v>
      </c>
      <c r="E27">
        <v>639.25</v>
      </c>
      <c r="F27">
        <v>643</v>
      </c>
      <c r="G27">
        <f>_xll.TA_TYPPRICE(D27,E27,F27)</f>
        <v>644.06666666666672</v>
      </c>
      <c r="H27">
        <v>646.06745024853285</v>
      </c>
      <c r="I27" t="str">
        <f t="shared" si="0"/>
        <v>DOWN</v>
      </c>
      <c r="J27">
        <v>656.60973599566989</v>
      </c>
      <c r="K27">
        <v>638.92987213973299</v>
      </c>
      <c r="L27" t="str">
        <f t="shared" si="1"/>
        <v>No Confirmation</v>
      </c>
      <c r="M27" t="str">
        <f t="shared" si="2"/>
        <v>No Trend</v>
      </c>
      <c r="N27">
        <v>44.772894272608532</v>
      </c>
      <c r="O27" t="str">
        <f t="shared" si="3"/>
        <v>No Momentum</v>
      </c>
      <c r="P27" t="str">
        <f t="shared" si="4"/>
        <v>No Trend + Momentum</v>
      </c>
      <c r="Q27">
        <f t="shared" si="5"/>
        <v>3.75</v>
      </c>
      <c r="R27">
        <f t="shared" si="6"/>
        <v>10.700000000000045</v>
      </c>
      <c r="S27">
        <f t="shared" si="7"/>
        <v>0.35046728971962465</v>
      </c>
      <c r="T27" t="str">
        <f t="shared" si="8"/>
        <v>No Indication</v>
      </c>
      <c r="U27" t="str">
        <f t="shared" si="9"/>
        <v>No T+M+I</v>
      </c>
      <c r="V27">
        <v>658.28956754598164</v>
      </c>
      <c r="W27">
        <v>725.34615384615381</v>
      </c>
      <c r="X27">
        <f t="shared" si="10"/>
        <v>-67.056586300172171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639.9</v>
      </c>
      <c r="D28">
        <v>653.9</v>
      </c>
      <c r="E28">
        <v>638.6</v>
      </c>
      <c r="F28">
        <v>646</v>
      </c>
      <c r="G28">
        <f>_xll.TA_TYPPRICE(D28,E28,F28)</f>
        <v>646.16666666666663</v>
      </c>
      <c r="H28">
        <v>646.1170584575998</v>
      </c>
      <c r="I28" t="str">
        <f t="shared" si="0"/>
        <v>DOWN</v>
      </c>
      <c r="J28">
        <v>656.0075724410766</v>
      </c>
      <c r="K28">
        <v>638.85656721979228</v>
      </c>
      <c r="L28" t="str">
        <f t="shared" si="1"/>
        <v>No Confirmation</v>
      </c>
      <c r="M28" t="str">
        <f t="shared" si="2"/>
        <v>No Trend</v>
      </c>
      <c r="N28">
        <v>48.295672786317098</v>
      </c>
      <c r="O28" t="str">
        <f t="shared" si="3"/>
        <v>No Momentum</v>
      </c>
      <c r="P28" t="str">
        <f t="shared" si="4"/>
        <v>No Trend + Momentum</v>
      </c>
      <c r="Q28">
        <f t="shared" si="5"/>
        <v>7.3999999999999773</v>
      </c>
      <c r="R28">
        <f t="shared" si="6"/>
        <v>15.299999999999955</v>
      </c>
      <c r="S28">
        <f t="shared" si="7"/>
        <v>0.4836601307189542</v>
      </c>
      <c r="T28" t="str">
        <f t="shared" si="8"/>
        <v>No Indication</v>
      </c>
      <c r="U28" t="str">
        <f t="shared" si="9"/>
        <v>No T+M+I</v>
      </c>
      <c r="V28">
        <v>656.39886484659985</v>
      </c>
      <c r="W28">
        <v>719.46866096866097</v>
      </c>
      <c r="X28">
        <f t="shared" si="10"/>
        <v>-63.069796122061121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647.9</v>
      </c>
      <c r="D29">
        <v>658.5</v>
      </c>
      <c r="E29">
        <v>647.9</v>
      </c>
      <c r="F29">
        <v>652</v>
      </c>
      <c r="G29">
        <f>_xll.TA_TYPPRICE(D29,E29,F29)</f>
        <v>652.80000000000007</v>
      </c>
      <c r="H29">
        <v>649.45852922879999</v>
      </c>
      <c r="I29" t="str">
        <f t="shared" si="0"/>
        <v>UP</v>
      </c>
      <c r="J29">
        <v>656.56144523194848</v>
      </c>
      <c r="K29">
        <v>640.86621894872735</v>
      </c>
      <c r="L29" t="str">
        <f t="shared" si="1"/>
        <v>No Confirmation</v>
      </c>
      <c r="M29" t="str">
        <f t="shared" si="2"/>
        <v>No Trend</v>
      </c>
      <c r="N29">
        <v>55.406845953249608</v>
      </c>
      <c r="O29" t="str">
        <f t="shared" si="3"/>
        <v>No Momentum</v>
      </c>
      <c r="P29" t="str">
        <f t="shared" si="4"/>
        <v>No Trend + Momentum</v>
      </c>
      <c r="Q29">
        <f t="shared" si="5"/>
        <v>4.1000000000000227</v>
      </c>
      <c r="R29">
        <f t="shared" si="6"/>
        <v>10.600000000000023</v>
      </c>
      <c r="S29">
        <f t="shared" si="7"/>
        <v>0.38679245283018998</v>
      </c>
      <c r="T29" t="str">
        <f t="shared" si="8"/>
        <v>No Indication</v>
      </c>
      <c r="U29" t="str">
        <f t="shared" si="9"/>
        <v>No T+M+I</v>
      </c>
      <c r="V29">
        <v>655.72211640866146</v>
      </c>
      <c r="W29">
        <v>714.47098237838975</v>
      </c>
      <c r="X29">
        <f t="shared" si="10"/>
        <v>-58.748865969728286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654</v>
      </c>
      <c r="D30">
        <v>654.6</v>
      </c>
      <c r="E30">
        <v>646</v>
      </c>
      <c r="F30">
        <v>646</v>
      </c>
      <c r="G30">
        <f>_xll.TA_TYPPRICE(D30,E30,F30)</f>
        <v>648.86666666666667</v>
      </c>
      <c r="H30">
        <v>649.16259794773327</v>
      </c>
      <c r="I30" t="str">
        <f t="shared" si="0"/>
        <v>DOWN</v>
      </c>
      <c r="J30">
        <v>656.12556851373768</v>
      </c>
      <c r="K30">
        <v>642.00705918234348</v>
      </c>
      <c r="L30" t="str">
        <f t="shared" si="1"/>
        <v>No Confirmation</v>
      </c>
      <c r="M30" t="str">
        <f t="shared" si="2"/>
        <v>No Trend</v>
      </c>
      <c r="N30">
        <v>47.278725407070347</v>
      </c>
      <c r="O30" t="str">
        <f t="shared" si="3"/>
        <v>No Momentum</v>
      </c>
      <c r="P30" t="str">
        <f t="shared" si="4"/>
        <v>No Trend + Momentum</v>
      </c>
      <c r="Q30">
        <f t="shared" si="5"/>
        <v>0</v>
      </c>
      <c r="R30">
        <f t="shared" si="6"/>
        <v>8.6000000000000227</v>
      </c>
      <c r="S30">
        <f t="shared" si="7"/>
        <v>0</v>
      </c>
      <c r="T30" t="str">
        <f t="shared" si="8"/>
        <v>DOWN</v>
      </c>
      <c r="U30" t="str">
        <f t="shared" si="9"/>
        <v>No T+M+I</v>
      </c>
      <c r="V30">
        <v>654.22640619194431</v>
      </c>
      <c r="W30">
        <v>709.39905775776833</v>
      </c>
      <c r="X30">
        <f t="shared" si="10"/>
        <v>-55.172651565824026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650</v>
      </c>
      <c r="D31">
        <v>652.4</v>
      </c>
      <c r="E31">
        <v>633</v>
      </c>
      <c r="F31">
        <v>635</v>
      </c>
      <c r="G31">
        <f>_xll.TA_TYPPRICE(D31,E31,F31)</f>
        <v>640.13333333333333</v>
      </c>
      <c r="H31">
        <v>644.64796564053336</v>
      </c>
      <c r="I31" t="str">
        <f t="shared" si="0"/>
        <v>DOWN</v>
      </c>
      <c r="J31">
        <v>655.2976643995737</v>
      </c>
      <c r="K31">
        <v>640.00549047515608</v>
      </c>
      <c r="L31" t="str">
        <f t="shared" si="1"/>
        <v>DOWN</v>
      </c>
      <c r="M31" t="str">
        <f t="shared" si="2"/>
        <v>DOWN</v>
      </c>
      <c r="N31">
        <v>35.383371504051631</v>
      </c>
      <c r="O31" t="str">
        <f t="shared" si="3"/>
        <v>DOWN</v>
      </c>
      <c r="P31" t="str">
        <f t="shared" si="4"/>
        <v>DOWN</v>
      </c>
      <c r="Q31">
        <f t="shared" si="5"/>
        <v>2</v>
      </c>
      <c r="R31">
        <f t="shared" si="6"/>
        <v>19.399999999999977</v>
      </c>
      <c r="S31">
        <f t="shared" si="7"/>
        <v>0.10309278350515476</v>
      </c>
      <c r="T31" t="str">
        <f t="shared" si="8"/>
        <v>DOWN</v>
      </c>
      <c r="U31" t="str">
        <f t="shared" si="9"/>
        <v>DOWN</v>
      </c>
      <c r="V31">
        <v>651.26849754702982</v>
      </c>
      <c r="W31">
        <v>703.8880164423781</v>
      </c>
      <c r="X31">
        <f t="shared" si="10"/>
        <v>-52.619518895348278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633</v>
      </c>
      <c r="D32">
        <v>641.4</v>
      </c>
      <c r="E32">
        <v>626</v>
      </c>
      <c r="F32">
        <v>629</v>
      </c>
      <c r="G32">
        <f>_xll.TA_TYPPRICE(D32,E32,F32)</f>
        <v>632.13333333333333</v>
      </c>
      <c r="H32">
        <v>638.3906494869334</v>
      </c>
      <c r="I32" t="str">
        <f t="shared" si="0"/>
        <v>DOWN</v>
      </c>
      <c r="J32">
        <v>652.20929453300175</v>
      </c>
      <c r="K32">
        <v>636.89315925845472</v>
      </c>
      <c r="L32" t="str">
        <f t="shared" si="1"/>
        <v>DOWN</v>
      </c>
      <c r="M32" t="str">
        <f t="shared" si="2"/>
        <v>DOWN</v>
      </c>
      <c r="N32">
        <v>30.202293718187939</v>
      </c>
      <c r="O32" t="str">
        <f t="shared" si="3"/>
        <v>DOWN</v>
      </c>
      <c r="P32" t="str">
        <f t="shared" si="4"/>
        <v>DOWN</v>
      </c>
      <c r="Q32">
        <f t="shared" si="5"/>
        <v>3</v>
      </c>
      <c r="R32">
        <f t="shared" si="6"/>
        <v>15.399999999999977</v>
      </c>
      <c r="S32">
        <f t="shared" si="7"/>
        <v>0.19480519480519509</v>
      </c>
      <c r="T32" t="str">
        <f t="shared" si="8"/>
        <v>DOWN</v>
      </c>
      <c r="U32" t="str">
        <f t="shared" si="9"/>
        <v>DOWN</v>
      </c>
      <c r="V32">
        <v>647.84257484748673</v>
      </c>
      <c r="W32">
        <v>698.34075596516493</v>
      </c>
      <c r="X32">
        <f t="shared" si="10"/>
        <v>-50.4981811176782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635</v>
      </c>
      <c r="D33">
        <v>635</v>
      </c>
      <c r="E33">
        <v>627.35</v>
      </c>
      <c r="F33">
        <v>631</v>
      </c>
      <c r="G33">
        <f>_xll.TA_TYPPRICE(D33,E33,F33)</f>
        <v>631.11666666666667</v>
      </c>
      <c r="H33">
        <v>634.75365807680009</v>
      </c>
      <c r="I33" t="str">
        <f t="shared" si="0"/>
        <v>DOWN</v>
      </c>
      <c r="J33">
        <v>648.38500685900135</v>
      </c>
      <c r="K33">
        <v>634.7724572010203</v>
      </c>
      <c r="L33" t="str">
        <f t="shared" si="1"/>
        <v>DOWN</v>
      </c>
      <c r="M33" t="str">
        <f t="shared" si="2"/>
        <v>DOWN</v>
      </c>
      <c r="N33">
        <v>34.215863663470408</v>
      </c>
      <c r="O33" t="str">
        <f t="shared" si="3"/>
        <v>DOWN</v>
      </c>
      <c r="P33" t="str">
        <f t="shared" si="4"/>
        <v>DOWN</v>
      </c>
      <c r="Q33">
        <f t="shared" si="5"/>
        <v>3.6499999999999773</v>
      </c>
      <c r="R33">
        <f t="shared" si="6"/>
        <v>7.6499999999999773</v>
      </c>
      <c r="S33">
        <f t="shared" si="7"/>
        <v>0.47712418300653442</v>
      </c>
      <c r="T33" t="str">
        <f t="shared" si="8"/>
        <v>No Indication</v>
      </c>
      <c r="U33" t="str">
        <f t="shared" si="9"/>
        <v>No T+M+I</v>
      </c>
      <c r="V33">
        <v>645.25140948633498</v>
      </c>
      <c r="W33">
        <v>693.35255181959712</v>
      </c>
      <c r="X33">
        <f t="shared" si="10"/>
        <v>-48.101142333262146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632.5</v>
      </c>
      <c r="D34">
        <v>642.95000000000005</v>
      </c>
      <c r="E34">
        <v>629.20000000000005</v>
      </c>
      <c r="F34">
        <v>637</v>
      </c>
      <c r="G34">
        <f>_xll.TA_TYPPRICE(D34,E34,F34)</f>
        <v>636.38333333333333</v>
      </c>
      <c r="H34">
        <v>635.56849570506665</v>
      </c>
      <c r="I34" t="str">
        <f t="shared" si="0"/>
        <v>UP</v>
      </c>
      <c r="J34">
        <v>647.17722755700106</v>
      </c>
      <c r="K34">
        <v>633.53413337857137</v>
      </c>
      <c r="L34" t="str">
        <f t="shared" si="1"/>
        <v>No Confirmation</v>
      </c>
      <c r="M34" t="str">
        <f t="shared" si="2"/>
        <v>No Trend</v>
      </c>
      <c r="N34">
        <v>45.884997824113483</v>
      </c>
      <c r="O34" t="str">
        <f t="shared" si="3"/>
        <v>No Momentum</v>
      </c>
      <c r="P34" t="str">
        <f t="shared" si="4"/>
        <v>No Trend + Momentum</v>
      </c>
      <c r="Q34">
        <f t="shared" si="5"/>
        <v>7.7999999999999545</v>
      </c>
      <c r="R34">
        <f t="shared" si="6"/>
        <v>13.75</v>
      </c>
      <c r="S34">
        <f t="shared" si="7"/>
        <v>0.56727272727272393</v>
      </c>
      <c r="T34" t="str">
        <f t="shared" si="8"/>
        <v>No Indication</v>
      </c>
      <c r="U34" t="str">
        <f t="shared" si="9"/>
        <v>No T+M+I</v>
      </c>
      <c r="V34">
        <v>643.98196187305268</v>
      </c>
      <c r="W34">
        <v>689.17828872184919</v>
      </c>
      <c r="X34">
        <f t="shared" si="10"/>
        <v>-45.196326848796502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637.79999999999995</v>
      </c>
      <c r="D35">
        <v>643.9</v>
      </c>
      <c r="E35">
        <v>634.9</v>
      </c>
      <c r="F35">
        <v>638</v>
      </c>
      <c r="G35">
        <f>_xll.TA_TYPPRICE(D35,E35,F35)</f>
        <v>638.93333333333328</v>
      </c>
      <c r="H35">
        <v>637.25091451920002</v>
      </c>
      <c r="I35" t="str">
        <f t="shared" si="0"/>
        <v>UP</v>
      </c>
      <c r="J35">
        <v>646.44895476655643</v>
      </c>
      <c r="K35">
        <v>633.83765929444439</v>
      </c>
      <c r="L35" t="str">
        <f t="shared" si="1"/>
        <v>No Confirmation</v>
      </c>
      <c r="M35" t="str">
        <f t="shared" si="2"/>
        <v>No Trend</v>
      </c>
      <c r="N35">
        <v>47.813561049340777</v>
      </c>
      <c r="O35" t="str">
        <f t="shared" si="3"/>
        <v>No Momentum</v>
      </c>
      <c r="P35" t="str">
        <f t="shared" si="4"/>
        <v>No Trend + Momentum</v>
      </c>
      <c r="Q35">
        <f t="shared" si="5"/>
        <v>3.1000000000000227</v>
      </c>
      <c r="R35">
        <f t="shared" si="6"/>
        <v>9</v>
      </c>
      <c r="S35">
        <f t="shared" si="7"/>
        <v>0.344444444444447</v>
      </c>
      <c r="T35" t="str">
        <f t="shared" si="8"/>
        <v>No Indication</v>
      </c>
      <c r="U35" t="str">
        <f t="shared" si="9"/>
        <v>No T+M+I</v>
      </c>
      <c r="V35">
        <v>643.06166004642921</v>
      </c>
      <c r="W35">
        <v>685.38730437208255</v>
      </c>
      <c r="X35">
        <f t="shared" si="10"/>
        <v>-42.325644325653343</v>
      </c>
      <c r="Y35">
        <v>-53.643190386502674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639.5</v>
      </c>
      <c r="D36">
        <v>639.5</v>
      </c>
      <c r="E36">
        <v>634</v>
      </c>
      <c r="F36">
        <v>636</v>
      </c>
      <c r="G36">
        <f>_xll.TA_TYPPRICE(D36,E36,F36)</f>
        <v>636.5</v>
      </c>
      <c r="H36">
        <v>636.87545725960001</v>
      </c>
      <c r="I36" t="str">
        <f t="shared" si="0"/>
        <v>DOWN</v>
      </c>
      <c r="J36">
        <v>644.90474259621055</v>
      </c>
      <c r="K36">
        <v>633.87373500679007</v>
      </c>
      <c r="L36" t="str">
        <f t="shared" si="1"/>
        <v>No Confirmation</v>
      </c>
      <c r="M36" t="str">
        <f t="shared" si="2"/>
        <v>No Trend</v>
      </c>
      <c r="N36">
        <v>43.902079372180111</v>
      </c>
      <c r="O36" t="str">
        <f t="shared" si="3"/>
        <v>No Momentum</v>
      </c>
      <c r="P36" t="str">
        <f t="shared" si="4"/>
        <v>No Trend + Momentum</v>
      </c>
      <c r="Q36">
        <f t="shared" si="5"/>
        <v>2</v>
      </c>
      <c r="R36">
        <f t="shared" si="6"/>
        <v>5.5</v>
      </c>
      <c r="S36">
        <f t="shared" si="7"/>
        <v>0.36363636363636365</v>
      </c>
      <c r="T36" t="str">
        <f t="shared" si="8"/>
        <v>No Indication</v>
      </c>
      <c r="U36" t="str">
        <f t="shared" si="9"/>
        <v>No T+M+I</v>
      </c>
      <c r="V36">
        <v>641.97525080851699</v>
      </c>
      <c r="W36">
        <v>681.72898552970605</v>
      </c>
      <c r="X36">
        <f t="shared" si="10"/>
        <v>-39.753734721189062</v>
      </c>
      <c r="Y36">
        <v>-50.86529925343995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631.5</v>
      </c>
      <c r="D37">
        <v>634.70000000000005</v>
      </c>
      <c r="E37">
        <v>627</v>
      </c>
      <c r="F37">
        <v>627</v>
      </c>
      <c r="G37">
        <f>_xll.TA_TYPPRICE(D37,E37,F37)</f>
        <v>629.56666666666672</v>
      </c>
      <c r="H37">
        <v>633.22106196313337</v>
      </c>
      <c r="I37" t="str">
        <f t="shared" si="0"/>
        <v>DOWN</v>
      </c>
      <c r="J37">
        <v>642.63702201927492</v>
      </c>
      <c r="K37">
        <v>632.34623833861451</v>
      </c>
      <c r="L37" t="str">
        <f t="shared" si="1"/>
        <v>DOWN</v>
      </c>
      <c r="M37" t="str">
        <f t="shared" si="2"/>
        <v>DOWN</v>
      </c>
      <c r="N37">
        <v>30.066537918850251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7.7000000000000455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639.6713660687451</v>
      </c>
      <c r="W37">
        <v>677.67498660157969</v>
      </c>
      <c r="X37">
        <f t="shared" si="10"/>
        <v>-38.003620532834589</v>
      </c>
      <c r="Y37">
        <v>-48.292963509318881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632.20000000000005</v>
      </c>
      <c r="D38">
        <v>632.75</v>
      </c>
      <c r="E38">
        <v>625.45000000000005</v>
      </c>
      <c r="F38">
        <v>628</v>
      </c>
      <c r="G38">
        <f>_xll.TA_TYPPRICE(D38,E38,F38)</f>
        <v>628.73333333333335</v>
      </c>
      <c r="H38">
        <v>630.97719764823341</v>
      </c>
      <c r="I38" t="str">
        <f t="shared" si="0"/>
        <v>DOWN</v>
      </c>
      <c r="J38">
        <v>640.43990601499161</v>
      </c>
      <c r="K38">
        <v>630.81374093003353</v>
      </c>
      <c r="L38" t="str">
        <f t="shared" si="1"/>
        <v>DOWN</v>
      </c>
      <c r="M38" t="str">
        <f t="shared" si="2"/>
        <v>DOWN</v>
      </c>
      <c r="N38">
        <v>32.999177598027259</v>
      </c>
      <c r="O38" t="str">
        <f t="shared" si="3"/>
        <v>DOWN</v>
      </c>
      <c r="P38" t="str">
        <f t="shared" si="4"/>
        <v>DOWN</v>
      </c>
      <c r="Q38">
        <f t="shared" si="5"/>
        <v>2.5499999999999545</v>
      </c>
      <c r="R38">
        <f t="shared" si="6"/>
        <v>7.2999999999999545</v>
      </c>
      <c r="S38">
        <f t="shared" si="7"/>
        <v>0.34931506849314664</v>
      </c>
      <c r="T38" t="str">
        <f t="shared" si="8"/>
        <v>No Indication</v>
      </c>
      <c r="U38" t="str">
        <f t="shared" si="9"/>
        <v>No T+M+I</v>
      </c>
      <c r="V38">
        <v>637.87577128893815</v>
      </c>
      <c r="W38">
        <v>673.99535796442569</v>
      </c>
      <c r="X38">
        <f t="shared" si="10"/>
        <v>-36.11958667548754</v>
      </c>
      <c r="Y38">
        <v>-45.85828814255261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640.85</v>
      </c>
      <c r="D39">
        <v>641.95000000000005</v>
      </c>
      <c r="E39">
        <v>625</v>
      </c>
      <c r="F39">
        <v>626</v>
      </c>
      <c r="G39">
        <f>_xll.TA_TYPPRICE(D39,E39,F39)</f>
        <v>630.98333333333335</v>
      </c>
      <c r="H39">
        <v>630.98026549078338</v>
      </c>
      <c r="I39" t="str">
        <f t="shared" si="0"/>
        <v>DOWN</v>
      </c>
      <c r="J39">
        <v>640.77548245610456</v>
      </c>
      <c r="K39">
        <v>629.52179850113714</v>
      </c>
      <c r="L39" t="str">
        <f t="shared" si="1"/>
        <v>DOWN</v>
      </c>
      <c r="M39" t="str">
        <f t="shared" si="2"/>
        <v>DOWN</v>
      </c>
      <c r="N39">
        <v>29.867920856554548</v>
      </c>
      <c r="O39" t="str">
        <f t="shared" si="3"/>
        <v>DOWN</v>
      </c>
      <c r="P39" t="str">
        <f t="shared" si="4"/>
        <v>DOWN</v>
      </c>
      <c r="Q39">
        <f t="shared" si="5"/>
        <v>1</v>
      </c>
      <c r="R39">
        <f t="shared" si="6"/>
        <v>16.950000000000045</v>
      </c>
      <c r="S39">
        <f t="shared" si="7"/>
        <v>5.8997050147492465E-2</v>
      </c>
      <c r="T39" t="str">
        <f t="shared" si="8"/>
        <v>DOWN</v>
      </c>
      <c r="U39" t="str">
        <f t="shared" si="9"/>
        <v>DOWN</v>
      </c>
      <c r="V39">
        <v>636.04872955217843</v>
      </c>
      <c r="W39">
        <v>670.44014626335718</v>
      </c>
      <c r="X39">
        <f t="shared" si="10"/>
        <v>-34.391416711178749</v>
      </c>
      <c r="Y39">
        <v>-43.56491385627784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628.9</v>
      </c>
      <c r="D40">
        <v>632.25</v>
      </c>
      <c r="E40">
        <v>622</v>
      </c>
      <c r="F40">
        <v>627</v>
      </c>
      <c r="G40">
        <f>_xll.TA_TYPPRICE(D40,E40,F40)</f>
        <v>627.08333333333337</v>
      </c>
      <c r="H40">
        <v>629.03179941205838</v>
      </c>
      <c r="I40" t="str">
        <f t="shared" si="0"/>
        <v>DOWN</v>
      </c>
      <c r="J40">
        <v>638.88093079919247</v>
      </c>
      <c r="K40">
        <v>627.8502877231067</v>
      </c>
      <c r="L40" t="str">
        <f t="shared" si="1"/>
        <v>DOWN</v>
      </c>
      <c r="M40" t="str">
        <f t="shared" si="2"/>
        <v>DOWN</v>
      </c>
      <c r="N40">
        <v>33.794289132370523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10.25</v>
      </c>
      <c r="S40">
        <f t="shared" si="7"/>
        <v>0.48780487804878048</v>
      </c>
      <c r="T40" t="str">
        <f t="shared" si="8"/>
        <v>No Indication</v>
      </c>
      <c r="U40" t="str">
        <f t="shared" si="9"/>
        <v>No T+M+I</v>
      </c>
      <c r="V40">
        <v>634.65661731338173</v>
      </c>
      <c r="W40">
        <v>667.22235765125663</v>
      </c>
      <c r="X40">
        <f t="shared" si="10"/>
        <v>-32.5657403378749</v>
      </c>
      <c r="Y40">
        <v>-41.365079152597254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629</v>
      </c>
      <c r="D41">
        <v>632.79999999999995</v>
      </c>
      <c r="E41">
        <v>626</v>
      </c>
      <c r="F41">
        <v>627</v>
      </c>
      <c r="G41">
        <f>_xll.TA_TYPPRICE(D41,E41,F41)</f>
        <v>628.6</v>
      </c>
      <c r="H41">
        <v>628.8158997060292</v>
      </c>
      <c r="I41" t="str">
        <f t="shared" si="0"/>
        <v>DOWN</v>
      </c>
      <c r="J41">
        <v>637.52961284381638</v>
      </c>
      <c r="K41">
        <v>627.43911267352746</v>
      </c>
      <c r="L41" t="str">
        <f t="shared" si="1"/>
        <v>DOWN</v>
      </c>
      <c r="M41" t="str">
        <f t="shared" si="2"/>
        <v>DOWN</v>
      </c>
      <c r="N41">
        <v>33.794289132370523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6.7999999999999545</v>
      </c>
      <c r="S41">
        <f t="shared" si="7"/>
        <v>0.14705882352941274</v>
      </c>
      <c r="T41" t="str">
        <f t="shared" si="8"/>
        <v>DOWN</v>
      </c>
      <c r="U41" t="str">
        <f t="shared" si="9"/>
        <v>DOWN</v>
      </c>
      <c r="V41">
        <v>633.47867618824603</v>
      </c>
      <c r="W41">
        <v>664.24292375116352</v>
      </c>
      <c r="X41">
        <f t="shared" si="10"/>
        <v>-30.76424756291749</v>
      </c>
      <c r="Y41">
        <v>-39.244912834661299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628</v>
      </c>
      <c r="D42">
        <v>633</v>
      </c>
      <c r="E42">
        <v>627.15</v>
      </c>
      <c r="F42">
        <v>629</v>
      </c>
      <c r="G42">
        <f>_xll.TA_TYPPRICE(D42,E42,F42)</f>
        <v>629.7166666666667</v>
      </c>
      <c r="H42">
        <v>629.26628318634789</v>
      </c>
      <c r="I42" t="str">
        <f t="shared" si="0"/>
        <v>DOWN</v>
      </c>
      <c r="J42">
        <v>636.52303221185718</v>
      </c>
      <c r="K42">
        <v>627.37486541274359</v>
      </c>
      <c r="L42" t="str">
        <f t="shared" si="1"/>
        <v>No Confirmation</v>
      </c>
      <c r="M42" t="str">
        <f t="shared" si="2"/>
        <v>No Trend</v>
      </c>
      <c r="N42">
        <v>43.652517160218103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5.8500000000000227</v>
      </c>
      <c r="S42">
        <f t="shared" si="7"/>
        <v>0.31623931623931889</v>
      </c>
      <c r="T42" t="str">
        <f t="shared" si="8"/>
        <v>No Indication</v>
      </c>
      <c r="U42" t="str">
        <f t="shared" si="9"/>
        <v>No T+M+I</v>
      </c>
      <c r="V42">
        <v>632.78964908236208</v>
      </c>
      <c r="W42">
        <v>661.63233680663291</v>
      </c>
      <c r="X42">
        <f t="shared" si="10"/>
        <v>-28.842687724270831</v>
      </c>
      <c r="Y42">
        <v>-37.164467812583204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631.5</v>
      </c>
      <c r="D43">
        <v>632.5</v>
      </c>
      <c r="E43">
        <v>625.5</v>
      </c>
      <c r="F43">
        <v>627</v>
      </c>
      <c r="G43">
        <f>_xll.TA_TYPPRICE(D43,E43,F43)</f>
        <v>628.33333333333337</v>
      </c>
      <c r="H43">
        <v>628.79980825984057</v>
      </c>
      <c r="I43" t="str">
        <f t="shared" si="0"/>
        <v>DOWN</v>
      </c>
      <c r="J43">
        <v>635.62902505366674</v>
      </c>
      <c r="K43">
        <v>626.95822865435616</v>
      </c>
      <c r="L43" t="str">
        <f t="shared" si="1"/>
        <v>No Confirmation</v>
      </c>
      <c r="M43" t="str">
        <f t="shared" si="2"/>
        <v>No Trend</v>
      </c>
      <c r="N43">
        <v>36.802512216000238</v>
      </c>
      <c r="O43" t="str">
        <f t="shared" si="3"/>
        <v>DOWN</v>
      </c>
      <c r="P43" t="str">
        <f t="shared" si="4"/>
        <v>No Trend + Momentum</v>
      </c>
      <c r="Q43">
        <f t="shared" si="5"/>
        <v>1.5</v>
      </c>
      <c r="R43">
        <f t="shared" si="6"/>
        <v>7</v>
      </c>
      <c r="S43">
        <f t="shared" si="7"/>
        <v>0.21428571428571427</v>
      </c>
      <c r="T43" t="str">
        <f t="shared" si="8"/>
        <v>No Indication</v>
      </c>
      <c r="U43" t="str">
        <f t="shared" si="9"/>
        <v>No T+M+I</v>
      </c>
      <c r="V43">
        <v>631.89893383892172</v>
      </c>
      <c r="W43">
        <v>659.06697852466004</v>
      </c>
      <c r="X43">
        <f t="shared" si="10"/>
        <v>-27.168044685738323</v>
      </c>
      <c r="Y43">
        <v>-35.165183187214225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627.04999999999995</v>
      </c>
      <c r="D44">
        <v>636.75</v>
      </c>
      <c r="E44">
        <v>626.75</v>
      </c>
      <c r="F44">
        <v>634</v>
      </c>
      <c r="G44">
        <f>_xll.TA_TYPPRICE(D44,E44,F44)</f>
        <v>632.5</v>
      </c>
      <c r="H44">
        <v>630.64990412992029</v>
      </c>
      <c r="I44" t="str">
        <f t="shared" si="0"/>
        <v>UP</v>
      </c>
      <c r="J44">
        <v>635.87813059729638</v>
      </c>
      <c r="K44">
        <v>626.91195562005475</v>
      </c>
      <c r="L44" t="str">
        <f t="shared" si="1"/>
        <v>No Confirmation</v>
      </c>
      <c r="M44" t="str">
        <f t="shared" si="2"/>
        <v>No Trend</v>
      </c>
      <c r="N44">
        <v>62.528102057559309</v>
      </c>
      <c r="O44" t="str">
        <f t="shared" si="3"/>
        <v>UP</v>
      </c>
      <c r="P44" t="str">
        <f t="shared" si="4"/>
        <v>No Trend + Momentum</v>
      </c>
      <c r="Q44">
        <f t="shared" si="5"/>
        <v>7.25</v>
      </c>
      <c r="R44">
        <f t="shared" si="6"/>
        <v>10</v>
      </c>
      <c r="S44">
        <f t="shared" si="7"/>
        <v>0.72499999999999998</v>
      </c>
      <c r="T44" t="str">
        <f t="shared" si="8"/>
        <v>No Indication</v>
      </c>
      <c r="U44" t="str">
        <f t="shared" si="9"/>
        <v>No T+M+I</v>
      </c>
      <c r="V44">
        <v>632.22217478677987</v>
      </c>
      <c r="W44">
        <v>657.21016530061115</v>
      </c>
      <c r="X44">
        <f t="shared" si="10"/>
        <v>-24.987990513831278</v>
      </c>
      <c r="Y44">
        <v>-33.129744652537639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634.95000000000005</v>
      </c>
      <c r="D45">
        <v>640</v>
      </c>
      <c r="E45">
        <v>631.6</v>
      </c>
      <c r="F45">
        <v>640</v>
      </c>
      <c r="G45">
        <f>_xll.TA_TYPPRICE(D45,E45,F45)</f>
        <v>637.19999999999993</v>
      </c>
      <c r="H45">
        <v>633.92495206496005</v>
      </c>
      <c r="I45" t="str">
        <f t="shared" si="0"/>
        <v>UP</v>
      </c>
      <c r="J45">
        <v>636.79410157567497</v>
      </c>
      <c r="K45">
        <v>627.95374326004264</v>
      </c>
      <c r="L45" t="str">
        <f t="shared" si="1"/>
        <v>UP</v>
      </c>
      <c r="M45" t="str">
        <f t="shared" si="2"/>
        <v>UP</v>
      </c>
      <c r="N45">
        <v>73.907958993686123</v>
      </c>
      <c r="O45" t="str">
        <f t="shared" si="3"/>
        <v>UP</v>
      </c>
      <c r="P45" t="str">
        <f t="shared" si="4"/>
        <v>UP</v>
      </c>
      <c r="Q45">
        <f t="shared" si="5"/>
        <v>8.3999999999999773</v>
      </c>
      <c r="R45">
        <f t="shared" si="6"/>
        <v>8.3999999999999773</v>
      </c>
      <c r="S45">
        <f t="shared" si="7"/>
        <v>1</v>
      </c>
      <c r="T45" t="str">
        <f t="shared" si="8"/>
        <v>UP</v>
      </c>
      <c r="U45" t="str">
        <f t="shared" si="9"/>
        <v>UP</v>
      </c>
      <c r="V45">
        <v>633.41876328112141</v>
      </c>
      <c r="W45">
        <v>655.93533824130657</v>
      </c>
      <c r="X45">
        <f t="shared" si="10"/>
        <v>-22.516574960185153</v>
      </c>
      <c r="Y45">
        <v>-31.007110714067142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647.95000000000005</v>
      </c>
      <c r="D46">
        <v>647.95000000000005</v>
      </c>
      <c r="E46">
        <v>637.75</v>
      </c>
      <c r="F46">
        <v>640</v>
      </c>
      <c r="G46">
        <f>_xll.TA_TYPPRICE(D46,E46,F46)</f>
        <v>641.9</v>
      </c>
      <c r="H46">
        <v>637.91247603248007</v>
      </c>
      <c r="I46" t="str">
        <f t="shared" si="0"/>
        <v>UP</v>
      </c>
      <c r="J46">
        <v>639.27319011441386</v>
      </c>
      <c r="K46">
        <v>630.13068920225544</v>
      </c>
      <c r="L46" t="str">
        <f t="shared" si="1"/>
        <v>UP</v>
      </c>
      <c r="M46" t="str">
        <f t="shared" si="2"/>
        <v>UP</v>
      </c>
      <c r="N46">
        <v>73.907958993686123</v>
      </c>
      <c r="O46" t="str">
        <f t="shared" si="3"/>
        <v>UP</v>
      </c>
      <c r="P46" t="str">
        <f t="shared" si="4"/>
        <v>UP</v>
      </c>
      <c r="Q46">
        <f t="shared" si="5"/>
        <v>2.25</v>
      </c>
      <c r="R46">
        <f t="shared" si="6"/>
        <v>10.200000000000045</v>
      </c>
      <c r="S46">
        <f t="shared" si="7"/>
        <v>0.22058823529411667</v>
      </c>
      <c r="T46" t="str">
        <f t="shared" si="8"/>
        <v>No Indication</v>
      </c>
      <c r="U46" t="str">
        <f t="shared" si="9"/>
        <v>No T+M+I</v>
      </c>
      <c r="V46">
        <v>634.43126123787192</v>
      </c>
      <c r="W46">
        <v>654.7549428160246</v>
      </c>
      <c r="X46">
        <f t="shared" si="10"/>
        <v>-20.323681578152673</v>
      </c>
      <c r="Y46">
        <v>-28.870424886884248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643</v>
      </c>
      <c r="D47">
        <v>658.8</v>
      </c>
      <c r="E47">
        <v>640.6</v>
      </c>
      <c r="F47">
        <v>656</v>
      </c>
      <c r="G47">
        <f>_xll.TA_TYPPRICE(D47,E47,F47)</f>
        <v>651.80000000000007</v>
      </c>
      <c r="H47">
        <v>644.85623801624001</v>
      </c>
      <c r="I47" t="str">
        <f t="shared" si="0"/>
        <v>UP</v>
      </c>
      <c r="J47">
        <v>643.61248120009964</v>
      </c>
      <c r="K47">
        <v>632.4572027128653</v>
      </c>
      <c r="L47" t="str">
        <f t="shared" si="1"/>
        <v>UP</v>
      </c>
      <c r="M47" t="str">
        <f t="shared" si="2"/>
        <v>UP</v>
      </c>
      <c r="N47">
        <v>88.48225119691034</v>
      </c>
      <c r="O47" t="str">
        <f t="shared" si="3"/>
        <v>UP</v>
      </c>
      <c r="P47" t="str">
        <f t="shared" si="4"/>
        <v>UP</v>
      </c>
      <c r="Q47">
        <f t="shared" si="5"/>
        <v>15.399999999999977</v>
      </c>
      <c r="R47">
        <f t="shared" si="6"/>
        <v>18.199999999999932</v>
      </c>
      <c r="S47">
        <f t="shared" si="7"/>
        <v>0.84615384615384803</v>
      </c>
      <c r="T47" t="str">
        <f t="shared" si="8"/>
        <v>UP</v>
      </c>
      <c r="U47" t="str">
        <f t="shared" si="9"/>
        <v>UP</v>
      </c>
      <c r="V47">
        <v>637.7495287397378</v>
      </c>
      <c r="W47">
        <v>654.84716927409681</v>
      </c>
      <c r="X47">
        <f t="shared" si="10"/>
        <v>-17.097640534359016</v>
      </c>
      <c r="Y47">
        <v>-26.515868016379201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642.65000000000009</v>
      </c>
      <c r="AE47">
        <f t="shared" si="16"/>
        <v>647.55000000000007</v>
      </c>
      <c r="AF47">
        <f t="shared" si="17"/>
        <v>649.70000000000005</v>
      </c>
      <c r="AG47">
        <f t="shared" si="18"/>
        <v>651.85</v>
      </c>
      <c r="AH47">
        <f t="shared" si="19"/>
        <v>651.85</v>
      </c>
    </row>
    <row r="48" spans="1:34" x14ac:dyDescent="0.25">
      <c r="A48" t="s">
        <v>5</v>
      </c>
      <c r="B48" s="1">
        <v>42922</v>
      </c>
      <c r="C48">
        <v>657.45</v>
      </c>
      <c r="D48">
        <v>665.6</v>
      </c>
      <c r="E48">
        <v>654.5</v>
      </c>
      <c r="F48">
        <v>655</v>
      </c>
      <c r="G48">
        <f>_xll.TA_TYPPRICE(D48,E48,F48)</f>
        <v>658.36666666666667</v>
      </c>
      <c r="H48">
        <v>651.61145234145329</v>
      </c>
      <c r="I48" t="str">
        <f t="shared" si="0"/>
        <v>UP</v>
      </c>
      <c r="J48">
        <v>648.49859648896643</v>
      </c>
      <c r="K48">
        <v>637.35560211000632</v>
      </c>
      <c r="L48" t="str">
        <f t="shared" si="1"/>
        <v>UP</v>
      </c>
      <c r="M48" t="str">
        <f t="shared" si="2"/>
        <v>UP</v>
      </c>
      <c r="N48">
        <v>84.782474289519314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11.100000000000023</v>
      </c>
      <c r="S48">
        <f t="shared" si="7"/>
        <v>4.5045045045044953E-2</v>
      </c>
      <c r="T48" t="str">
        <f t="shared" si="8"/>
        <v>DOWN</v>
      </c>
      <c r="U48" t="str">
        <f t="shared" si="9"/>
        <v>No T+M+I</v>
      </c>
      <c r="V48">
        <v>640.40344739516274</v>
      </c>
      <c r="W48">
        <v>654.85849006860815</v>
      </c>
      <c r="X48">
        <f t="shared" si="10"/>
        <v>-14.455042673445405</v>
      </c>
      <c r="Y48">
        <v>-24.103702947792442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661</v>
      </c>
      <c r="D49">
        <v>668.8</v>
      </c>
      <c r="E49">
        <v>656.05</v>
      </c>
      <c r="F49">
        <v>665</v>
      </c>
      <c r="G49">
        <f>_xll.TA_TYPPRICE(D49,E49,F49)</f>
        <v>663.2833333333333</v>
      </c>
      <c r="H49">
        <v>657.44739283739329</v>
      </c>
      <c r="I49" t="str">
        <f t="shared" si="0"/>
        <v>UP</v>
      </c>
      <c r="J49">
        <v>653.01001949141835</v>
      </c>
      <c r="K49">
        <v>641.50991275222714</v>
      </c>
      <c r="L49" t="str">
        <f t="shared" si="1"/>
        <v>UP</v>
      </c>
      <c r="M49" t="str">
        <f t="shared" si="2"/>
        <v>UP</v>
      </c>
      <c r="N49">
        <v>90.006039457646821</v>
      </c>
      <c r="O49" t="str">
        <f t="shared" si="3"/>
        <v>UP</v>
      </c>
      <c r="P49" t="str">
        <f t="shared" si="4"/>
        <v>UP</v>
      </c>
      <c r="Q49">
        <f t="shared" si="5"/>
        <v>8.9500000000000455</v>
      </c>
      <c r="R49">
        <f t="shared" si="6"/>
        <v>12.75</v>
      </c>
      <c r="S49">
        <f t="shared" si="7"/>
        <v>0.7019607843137291</v>
      </c>
      <c r="T49" t="str">
        <f t="shared" si="8"/>
        <v>No Indication</v>
      </c>
      <c r="U49" t="str">
        <f t="shared" si="9"/>
        <v>No T+M+I</v>
      </c>
      <c r="V49">
        <v>644.1875324112915</v>
      </c>
      <c r="W49">
        <v>655.60971302648898</v>
      </c>
      <c r="X49">
        <f t="shared" si="10"/>
        <v>-11.422180615197476</v>
      </c>
      <c r="Y49">
        <v>-21.56739848127345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671.55</v>
      </c>
      <c r="D50">
        <v>680</v>
      </c>
      <c r="E50">
        <v>665</v>
      </c>
      <c r="F50">
        <v>678</v>
      </c>
      <c r="G50">
        <f>_xll.TA_TYPPRICE(D50,E50,F50)</f>
        <v>674.33333333333337</v>
      </c>
      <c r="H50">
        <v>665.89036308536333</v>
      </c>
      <c r="I50" t="str">
        <f t="shared" si="0"/>
        <v>UP</v>
      </c>
      <c r="J50">
        <v>659.00779293776986</v>
      </c>
      <c r="K50">
        <v>646.72993214062114</v>
      </c>
      <c r="L50" t="str">
        <f t="shared" si="1"/>
        <v>UP</v>
      </c>
      <c r="M50" t="str">
        <f t="shared" si="2"/>
        <v>UP</v>
      </c>
      <c r="N50">
        <v>93.584556146087692</v>
      </c>
      <c r="O50" t="str">
        <f t="shared" si="3"/>
        <v>UP</v>
      </c>
      <c r="P50" t="str">
        <f t="shared" si="4"/>
        <v>UP</v>
      </c>
      <c r="Q50">
        <f t="shared" si="5"/>
        <v>13</v>
      </c>
      <c r="R50">
        <f t="shared" si="6"/>
        <v>15</v>
      </c>
      <c r="S50">
        <f t="shared" si="7"/>
        <v>0.8666666666666667</v>
      </c>
      <c r="T50" t="str">
        <f t="shared" si="8"/>
        <v>UP</v>
      </c>
      <c r="U50" t="str">
        <f t="shared" si="9"/>
        <v>UP</v>
      </c>
      <c r="V50">
        <v>649.38945050186203</v>
      </c>
      <c r="W50">
        <v>657.26825280230457</v>
      </c>
      <c r="X50">
        <f t="shared" si="10"/>
        <v>-7.878802300442544</v>
      </c>
      <c r="Y50">
        <v>-18.829679245107268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666.7</v>
      </c>
      <c r="AE50">
        <f t="shared" si="16"/>
        <v>670.75</v>
      </c>
      <c r="AF50">
        <f t="shared" si="17"/>
        <v>672.5</v>
      </c>
      <c r="AG50">
        <f t="shared" si="18"/>
        <v>674.25</v>
      </c>
      <c r="AH50">
        <f t="shared" si="19"/>
        <v>674.25</v>
      </c>
    </row>
    <row r="51" spans="1:34" x14ac:dyDescent="0.25">
      <c r="A51" t="s">
        <v>5</v>
      </c>
      <c r="B51" s="1">
        <v>42927</v>
      </c>
      <c r="C51">
        <v>675</v>
      </c>
      <c r="D51">
        <v>681.3</v>
      </c>
      <c r="E51">
        <v>667</v>
      </c>
      <c r="F51">
        <v>670</v>
      </c>
      <c r="G51">
        <f>_xll.TA_TYPPRICE(D51,E51,F51)</f>
        <v>672.76666666666665</v>
      </c>
      <c r="H51">
        <v>669.32851487601499</v>
      </c>
      <c r="I51" t="str">
        <f t="shared" si="0"/>
        <v>UP</v>
      </c>
      <c r="J51">
        <v>663.9616167293766</v>
      </c>
      <c r="K51">
        <v>651.23439166492756</v>
      </c>
      <c r="L51" t="str">
        <f t="shared" si="1"/>
        <v>UP</v>
      </c>
      <c r="M51" t="str">
        <f t="shared" si="2"/>
        <v>UP</v>
      </c>
      <c r="N51">
        <v>73.37451098516911</v>
      </c>
      <c r="O51" t="str">
        <f t="shared" si="3"/>
        <v>UP</v>
      </c>
      <c r="P51" t="str">
        <f t="shared" si="4"/>
        <v>UP</v>
      </c>
      <c r="Q51">
        <f t="shared" si="5"/>
        <v>3</v>
      </c>
      <c r="R51">
        <f t="shared" si="6"/>
        <v>14.299999999999955</v>
      </c>
      <c r="S51">
        <f t="shared" si="7"/>
        <v>0.20979020979021046</v>
      </c>
      <c r="T51" t="str">
        <f t="shared" si="8"/>
        <v>No Indication</v>
      </c>
      <c r="U51" t="str">
        <f t="shared" si="9"/>
        <v>No T+M+I</v>
      </c>
      <c r="V51">
        <v>652.56030427080634</v>
      </c>
      <c r="W51">
        <v>658.21134518731901</v>
      </c>
      <c r="X51">
        <f t="shared" si="10"/>
        <v>-5.6510409165126703</v>
      </c>
      <c r="Y51">
        <v>-16.193951579388347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671.9</v>
      </c>
      <c r="D52">
        <v>683.35</v>
      </c>
      <c r="E52">
        <v>668.1</v>
      </c>
      <c r="F52">
        <v>681</v>
      </c>
      <c r="G52">
        <f>_xll.TA_TYPPRICE(D52,E52,F52)</f>
        <v>677.48333333333335</v>
      </c>
      <c r="H52">
        <v>673.40592410467411</v>
      </c>
      <c r="I52" t="str">
        <f t="shared" si="0"/>
        <v>UP</v>
      </c>
      <c r="J52">
        <v>668.27014634507066</v>
      </c>
      <c r="K52">
        <v>654.98230462827701</v>
      </c>
      <c r="L52" t="str">
        <f t="shared" si="1"/>
        <v>UP</v>
      </c>
      <c r="M52" t="str">
        <f t="shared" si="2"/>
        <v>UP</v>
      </c>
      <c r="N52">
        <v>80.581955433691192</v>
      </c>
      <c r="O52" t="str">
        <f t="shared" si="3"/>
        <v>UP</v>
      </c>
      <c r="P52" t="str">
        <f t="shared" si="4"/>
        <v>UP</v>
      </c>
      <c r="Q52">
        <f t="shared" si="5"/>
        <v>12.899999999999977</v>
      </c>
      <c r="R52">
        <f t="shared" si="6"/>
        <v>15.25</v>
      </c>
      <c r="S52">
        <f t="shared" si="7"/>
        <v>0.84590163934426077</v>
      </c>
      <c r="T52" t="str">
        <f t="shared" si="8"/>
        <v>UP</v>
      </c>
      <c r="U52" t="str">
        <f t="shared" si="9"/>
        <v>UP</v>
      </c>
      <c r="V52">
        <v>656.93564207529766</v>
      </c>
      <c r="W52">
        <v>659.89939369196202</v>
      </c>
      <c r="X52">
        <f t="shared" si="10"/>
        <v>-2.9637516166643536</v>
      </c>
      <c r="Y52">
        <v>-13.547911586843549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669.85</v>
      </c>
      <c r="AE52">
        <f t="shared" si="16"/>
        <v>673.95</v>
      </c>
      <c r="AF52">
        <f t="shared" si="17"/>
        <v>675.75</v>
      </c>
      <c r="AG52">
        <f t="shared" si="18"/>
        <v>677.5</v>
      </c>
      <c r="AH52">
        <f t="shared" si="19"/>
        <v>677.5</v>
      </c>
    </row>
    <row r="53" spans="1:34" x14ac:dyDescent="0.25">
      <c r="A53" t="s">
        <v>5</v>
      </c>
      <c r="B53" s="1">
        <v>42929</v>
      </c>
      <c r="C53">
        <v>683.9</v>
      </c>
      <c r="D53">
        <v>687.6</v>
      </c>
      <c r="E53">
        <v>681.8</v>
      </c>
      <c r="F53">
        <v>686</v>
      </c>
      <c r="G53">
        <f>_xll.TA_TYPPRICE(D53,E53,F53)</f>
        <v>685.13333333333333</v>
      </c>
      <c r="H53">
        <v>679.26962871900378</v>
      </c>
      <c r="I53" t="str">
        <f t="shared" si="0"/>
        <v>UP</v>
      </c>
      <c r="J53">
        <v>672.56566937949935</v>
      </c>
      <c r="K53">
        <v>660.94179248865987</v>
      </c>
      <c r="L53" t="str">
        <f t="shared" si="1"/>
        <v>UP</v>
      </c>
      <c r="M53" t="str">
        <f t="shared" si="2"/>
        <v>UP</v>
      </c>
      <c r="N53">
        <v>83.170430830023548</v>
      </c>
      <c r="O53" t="str">
        <f t="shared" si="3"/>
        <v>UP</v>
      </c>
      <c r="P53" t="str">
        <f t="shared" si="4"/>
        <v>UP</v>
      </c>
      <c r="Q53">
        <f t="shared" si="5"/>
        <v>4.2000000000000455</v>
      </c>
      <c r="R53">
        <f t="shared" si="6"/>
        <v>5.8000000000000682</v>
      </c>
      <c r="S53">
        <f t="shared" si="7"/>
        <v>0.7241379310344821</v>
      </c>
      <c r="T53" t="str">
        <f t="shared" si="8"/>
        <v>No Indication</v>
      </c>
      <c r="U53" t="str">
        <f t="shared" si="9"/>
        <v>No T+M+I</v>
      </c>
      <c r="V53">
        <v>661.40708175602106</v>
      </c>
      <c r="W53">
        <v>661.83277193700189</v>
      </c>
      <c r="X53">
        <f t="shared" si="10"/>
        <v>-0.42569018098083689</v>
      </c>
      <c r="Y53">
        <v>-10.923467305671007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684.35</v>
      </c>
      <c r="D54">
        <v>689.95</v>
      </c>
      <c r="E54">
        <v>676.6</v>
      </c>
      <c r="F54">
        <v>684</v>
      </c>
      <c r="G54">
        <f>_xll.TA_TYPPRICE(D54,E54,F54)</f>
        <v>683.51666666666677</v>
      </c>
      <c r="H54">
        <v>681.39314769283533</v>
      </c>
      <c r="I54" t="str">
        <f t="shared" si="0"/>
        <v>UP</v>
      </c>
      <c r="J54">
        <v>676.42885396183283</v>
      </c>
      <c r="K54">
        <v>664.42139415784652</v>
      </c>
      <c r="L54" t="str">
        <f t="shared" si="1"/>
        <v>UP</v>
      </c>
      <c r="M54" t="str">
        <f t="shared" si="2"/>
        <v>UP</v>
      </c>
      <c r="N54">
        <v>77.973403019256224</v>
      </c>
      <c r="O54" t="str">
        <f t="shared" si="3"/>
        <v>UP</v>
      </c>
      <c r="P54" t="str">
        <f t="shared" si="4"/>
        <v>UP</v>
      </c>
      <c r="Q54">
        <f t="shared" si="5"/>
        <v>7.3999999999999773</v>
      </c>
      <c r="R54">
        <f t="shared" si="6"/>
        <v>13.350000000000023</v>
      </c>
      <c r="S54">
        <f t="shared" si="7"/>
        <v>0.55430711610486627</v>
      </c>
      <c r="T54" t="str">
        <f t="shared" si="8"/>
        <v>No Indication</v>
      </c>
      <c r="U54" t="str">
        <f t="shared" si="9"/>
        <v>No T+M+I</v>
      </c>
      <c r="V54">
        <v>664.88291533201777</v>
      </c>
      <c r="W54">
        <v>663.47478883055726</v>
      </c>
      <c r="X54">
        <f t="shared" si="10"/>
        <v>1.4081265014605151</v>
      </c>
      <c r="Y54">
        <v>-8.4571485442447027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688</v>
      </c>
      <c r="D55">
        <v>689.8</v>
      </c>
      <c r="E55">
        <v>681.3</v>
      </c>
      <c r="F55">
        <v>684</v>
      </c>
      <c r="G55">
        <f>_xll.TA_TYPPRICE(D55,E55,F55)</f>
        <v>685.0333333333333</v>
      </c>
      <c r="H55">
        <v>683.21324051308432</v>
      </c>
      <c r="I55" t="str">
        <f t="shared" si="0"/>
        <v>UP</v>
      </c>
      <c r="J55">
        <v>679.40021974809224</v>
      </c>
      <c r="K55">
        <v>668.17219545610283</v>
      </c>
      <c r="L55" t="str">
        <f t="shared" si="1"/>
        <v>UP</v>
      </c>
      <c r="M55" t="str">
        <f t="shared" si="2"/>
        <v>UP</v>
      </c>
      <c r="N55">
        <v>77.973403019256224</v>
      </c>
      <c r="O55" t="str">
        <f t="shared" si="3"/>
        <v>UP</v>
      </c>
      <c r="P55" t="str">
        <f t="shared" si="4"/>
        <v>UP</v>
      </c>
      <c r="Q55">
        <f t="shared" si="5"/>
        <v>2.7000000000000455</v>
      </c>
      <c r="R55">
        <f t="shared" si="6"/>
        <v>8.5</v>
      </c>
      <c r="S55">
        <f t="shared" si="7"/>
        <v>0.31764705882353478</v>
      </c>
      <c r="T55" t="str">
        <f t="shared" si="8"/>
        <v>No Indication</v>
      </c>
      <c r="U55" t="str">
        <f t="shared" si="9"/>
        <v>No T+M+I</v>
      </c>
      <c r="V55">
        <v>667.82400528093808</v>
      </c>
      <c r="W55">
        <v>664.99517484310854</v>
      </c>
      <c r="X55">
        <f t="shared" si="10"/>
        <v>2.8288304378295379</v>
      </c>
      <c r="Y55">
        <v>-6.1999527478298546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682</v>
      </c>
      <c r="D56">
        <v>693.4</v>
      </c>
      <c r="E56">
        <v>680.45</v>
      </c>
      <c r="F56">
        <v>690</v>
      </c>
      <c r="G56">
        <f>_xll.TA_TYPPRICE(D56,E56,F56)</f>
        <v>687.94999999999993</v>
      </c>
      <c r="H56">
        <v>685.58162025654212</v>
      </c>
      <c r="I56" t="str">
        <f t="shared" si="0"/>
        <v>UP</v>
      </c>
      <c r="J56">
        <v>682.511282026294</v>
      </c>
      <c r="K56">
        <v>670.9005964658578</v>
      </c>
      <c r="L56" t="str">
        <f t="shared" si="1"/>
        <v>UP</v>
      </c>
      <c r="M56" t="str">
        <f t="shared" si="2"/>
        <v>UP</v>
      </c>
      <c r="N56">
        <v>82.963488997414203</v>
      </c>
      <c r="O56" t="str">
        <f t="shared" si="3"/>
        <v>UP</v>
      </c>
      <c r="P56" t="str">
        <f t="shared" si="4"/>
        <v>UP</v>
      </c>
      <c r="Q56">
        <f t="shared" si="5"/>
        <v>9.5499999999999545</v>
      </c>
      <c r="R56">
        <f t="shared" si="6"/>
        <v>12.949999999999932</v>
      </c>
      <c r="S56">
        <f t="shared" si="7"/>
        <v>0.73745173745173787</v>
      </c>
      <c r="T56" t="str">
        <f t="shared" si="8"/>
        <v>No Indication</v>
      </c>
      <c r="U56" t="str">
        <f t="shared" si="9"/>
        <v>No T+M+I</v>
      </c>
      <c r="V56">
        <v>671.23569677617843</v>
      </c>
      <c r="W56">
        <v>666.84738411398939</v>
      </c>
      <c r="X56">
        <f t="shared" si="10"/>
        <v>4.3883126621890369</v>
      </c>
      <c r="Y56">
        <v>-4.082299665826076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692.75</v>
      </c>
      <c r="D57">
        <v>714.45</v>
      </c>
      <c r="E57">
        <v>692.75</v>
      </c>
      <c r="F57">
        <v>709</v>
      </c>
      <c r="G57">
        <f>_xll.TA_TYPPRICE(D57,E57,F57)</f>
        <v>705.4</v>
      </c>
      <c r="H57">
        <v>695.49081012827105</v>
      </c>
      <c r="I57" t="str">
        <f t="shared" si="0"/>
        <v>UP</v>
      </c>
      <c r="J57">
        <v>689.60877490933979</v>
      </c>
      <c r="K57">
        <v>675.75601947344501</v>
      </c>
      <c r="L57" t="str">
        <f t="shared" si="1"/>
        <v>UP</v>
      </c>
      <c r="M57" t="str">
        <f t="shared" si="2"/>
        <v>UP</v>
      </c>
      <c r="N57">
        <v>91.018067057938808</v>
      </c>
      <c r="O57" t="str">
        <f t="shared" si="3"/>
        <v>UP</v>
      </c>
      <c r="P57" t="str">
        <f t="shared" si="4"/>
        <v>UP</v>
      </c>
      <c r="Q57">
        <f t="shared" si="5"/>
        <v>16.25</v>
      </c>
      <c r="R57">
        <f t="shared" si="6"/>
        <v>21.700000000000045</v>
      </c>
      <c r="S57">
        <f t="shared" si="7"/>
        <v>0.74884792626727958</v>
      </c>
      <c r="T57" t="str">
        <f t="shared" si="8"/>
        <v>No Indication</v>
      </c>
      <c r="U57" t="str">
        <f t="shared" si="9"/>
        <v>No T+M+I</v>
      </c>
      <c r="V57">
        <v>677.04558957984329</v>
      </c>
      <c r="W57">
        <v>669.96980010554569</v>
      </c>
      <c r="X57">
        <f t="shared" si="10"/>
        <v>7.0757894742976077</v>
      </c>
      <c r="Y57">
        <v>-1.8506818378013392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710</v>
      </c>
      <c r="D58">
        <v>713.5</v>
      </c>
      <c r="E58">
        <v>702.1</v>
      </c>
      <c r="F58">
        <v>706</v>
      </c>
      <c r="G58">
        <f>_xll.TA_TYPPRICE(D58,E58,F58)</f>
        <v>707.19999999999993</v>
      </c>
      <c r="H58">
        <v>701.34540506413555</v>
      </c>
      <c r="I58" t="str">
        <f t="shared" si="0"/>
        <v>UP</v>
      </c>
      <c r="J58">
        <v>694.91793604059762</v>
      </c>
      <c r="K58">
        <v>681.61023736823506</v>
      </c>
      <c r="L58" t="str">
        <f t="shared" si="1"/>
        <v>UP</v>
      </c>
      <c r="M58" t="str">
        <f t="shared" si="2"/>
        <v>UP</v>
      </c>
      <c r="N58">
        <v>83.249818732868931</v>
      </c>
      <c r="O58" t="str">
        <f t="shared" si="3"/>
        <v>UP</v>
      </c>
      <c r="P58" t="str">
        <f t="shared" si="4"/>
        <v>UP</v>
      </c>
      <c r="Q58">
        <f t="shared" si="5"/>
        <v>3.8999999999999773</v>
      </c>
      <c r="R58">
        <f t="shared" si="6"/>
        <v>11.399999999999977</v>
      </c>
      <c r="S58">
        <f t="shared" si="7"/>
        <v>0.34210526315789341</v>
      </c>
      <c r="T58" t="str">
        <f t="shared" si="8"/>
        <v>No Indication</v>
      </c>
      <c r="U58" t="str">
        <f t="shared" si="9"/>
        <v>No T+M+I</v>
      </c>
      <c r="V58">
        <v>681.50011425986736</v>
      </c>
      <c r="W58">
        <v>672.63870380143123</v>
      </c>
      <c r="X58">
        <f t="shared" si="10"/>
        <v>8.8614104584361257</v>
      </c>
      <c r="Y58">
        <v>0.29173662144615387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707.6</v>
      </c>
      <c r="D59">
        <v>709.95</v>
      </c>
      <c r="E59">
        <v>695.15</v>
      </c>
      <c r="F59">
        <v>696</v>
      </c>
      <c r="G59">
        <f>_xll.TA_TYPPRICE(D59,E59,F59)</f>
        <v>700.36666666666667</v>
      </c>
      <c r="H59">
        <v>700.85603586540105</v>
      </c>
      <c r="I59" t="str">
        <f t="shared" si="0"/>
        <v>DOWN</v>
      </c>
      <c r="J59">
        <v>698.25839469824257</v>
      </c>
      <c r="K59">
        <v>684.61907350862725</v>
      </c>
      <c r="L59" t="str">
        <f t="shared" si="1"/>
        <v>No Confirmation</v>
      </c>
      <c r="M59" t="str">
        <f t="shared" si="2"/>
        <v>No Trend</v>
      </c>
      <c r="N59">
        <v>61.410952668899718</v>
      </c>
      <c r="O59" t="str">
        <f t="shared" si="3"/>
        <v>UP</v>
      </c>
      <c r="P59" t="str">
        <f t="shared" si="4"/>
        <v>No Trend + Momentum</v>
      </c>
      <c r="Q59">
        <f t="shared" si="5"/>
        <v>0.85000000000002274</v>
      </c>
      <c r="R59">
        <f t="shared" si="6"/>
        <v>14.800000000000068</v>
      </c>
      <c r="S59">
        <f t="shared" si="7"/>
        <v>5.7432432432433705E-2</v>
      </c>
      <c r="T59" t="str">
        <f t="shared" si="8"/>
        <v>DOWN</v>
      </c>
      <c r="U59" t="str">
        <f t="shared" si="9"/>
        <v>No T+M+I</v>
      </c>
      <c r="V59">
        <v>683.73086591219544</v>
      </c>
      <c r="W59">
        <v>674.36917018651036</v>
      </c>
      <c r="X59">
        <f t="shared" si="10"/>
        <v>9.361695725685081</v>
      </c>
      <c r="Y59">
        <v>2.1057284422939393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696</v>
      </c>
      <c r="D60">
        <v>696</v>
      </c>
      <c r="E60">
        <v>685.45</v>
      </c>
      <c r="F60">
        <v>690</v>
      </c>
      <c r="G60">
        <f>_xll.TA_TYPPRICE(D60,E60,F60)</f>
        <v>690.48333333333323</v>
      </c>
      <c r="H60">
        <v>695.6696845993672</v>
      </c>
      <c r="I60" t="str">
        <f t="shared" si="0"/>
        <v>DOWN</v>
      </c>
      <c r="J60">
        <v>697.75652920974426</v>
      </c>
      <c r="K60">
        <v>684.8037238400434</v>
      </c>
      <c r="L60" t="str">
        <f t="shared" si="1"/>
        <v>No Confirmation</v>
      </c>
      <c r="M60" t="str">
        <f t="shared" si="2"/>
        <v>No Trend</v>
      </c>
      <c r="N60">
        <v>51.314901339609577</v>
      </c>
      <c r="O60" t="str">
        <f t="shared" si="3"/>
        <v>No Momentum</v>
      </c>
      <c r="P60" t="str">
        <f t="shared" si="4"/>
        <v>No Trend + Momentum</v>
      </c>
      <c r="Q60">
        <f t="shared" si="5"/>
        <v>4.5499999999999545</v>
      </c>
      <c r="R60">
        <f t="shared" si="6"/>
        <v>10.549999999999955</v>
      </c>
      <c r="S60">
        <f t="shared" si="7"/>
        <v>0.43127962085307814</v>
      </c>
      <c r="T60" t="str">
        <f t="shared" si="8"/>
        <v>No Indication</v>
      </c>
      <c r="U60" t="str">
        <f t="shared" si="9"/>
        <v>No T+M+I</v>
      </c>
      <c r="V60">
        <v>684.69534807954994</v>
      </c>
      <c r="W60">
        <v>675.52700943195407</v>
      </c>
      <c r="X60">
        <f t="shared" si="10"/>
        <v>9.1683386475958741</v>
      </c>
      <c r="Y60">
        <v>3.5182504833543264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696.35</v>
      </c>
      <c r="D61">
        <v>705.6</v>
      </c>
      <c r="E61">
        <v>689.7</v>
      </c>
      <c r="F61">
        <v>699</v>
      </c>
      <c r="G61">
        <f>_xll.TA_TYPPRICE(D61,E61,F61)</f>
        <v>698.1</v>
      </c>
      <c r="H61">
        <v>696.88484229968367</v>
      </c>
      <c r="I61" t="str">
        <f t="shared" si="0"/>
        <v>UP</v>
      </c>
      <c r="J61">
        <v>699.49952271868995</v>
      </c>
      <c r="K61">
        <v>685.89178520892267</v>
      </c>
      <c r="L61" t="str">
        <f t="shared" si="1"/>
        <v>No Confirmation</v>
      </c>
      <c r="M61" t="str">
        <f t="shared" si="2"/>
        <v>No Trend</v>
      </c>
      <c r="N61">
        <v>62.786168091804242</v>
      </c>
      <c r="O61" t="str">
        <f t="shared" si="3"/>
        <v>UP</v>
      </c>
      <c r="P61" t="str">
        <f t="shared" si="4"/>
        <v>No Trend + Momentum</v>
      </c>
      <c r="Q61">
        <f t="shared" si="5"/>
        <v>9.2999999999999545</v>
      </c>
      <c r="R61">
        <f t="shared" si="6"/>
        <v>15.899999999999977</v>
      </c>
      <c r="S61">
        <f t="shared" si="7"/>
        <v>0.58490566037735647</v>
      </c>
      <c r="T61" t="str">
        <f t="shared" si="8"/>
        <v>No Indication</v>
      </c>
      <c r="U61" t="str">
        <f t="shared" si="9"/>
        <v>No T+M+I</v>
      </c>
      <c r="V61">
        <v>686.89606375961921</v>
      </c>
      <c r="W61">
        <v>677.26574947403151</v>
      </c>
      <c r="X61">
        <f t="shared" si="10"/>
        <v>9.6303142855877013</v>
      </c>
      <c r="Y61">
        <v>4.7406632438010012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699.95</v>
      </c>
      <c r="D62">
        <v>709.45</v>
      </c>
      <c r="E62">
        <v>694.3</v>
      </c>
      <c r="F62">
        <v>709</v>
      </c>
      <c r="G62">
        <f>_xll.TA_TYPPRICE(D62,E62,F62)</f>
        <v>704.25</v>
      </c>
      <c r="H62">
        <v>700.56742114984183</v>
      </c>
      <c r="I62" t="str">
        <f t="shared" si="0"/>
        <v>UP</v>
      </c>
      <c r="J62">
        <v>701.71073989231445</v>
      </c>
      <c r="K62">
        <v>687.7602773847176</v>
      </c>
      <c r="L62" t="str">
        <f t="shared" si="1"/>
        <v>UP</v>
      </c>
      <c r="M62" t="str">
        <f t="shared" si="2"/>
        <v>UP</v>
      </c>
      <c r="N62">
        <v>71.961751837277347</v>
      </c>
      <c r="O62" t="str">
        <f t="shared" si="3"/>
        <v>UP</v>
      </c>
      <c r="P62" t="str">
        <f t="shared" si="4"/>
        <v>UP</v>
      </c>
      <c r="Q62">
        <f t="shared" si="5"/>
        <v>14.700000000000045</v>
      </c>
      <c r="R62">
        <f t="shared" si="6"/>
        <v>15.150000000000091</v>
      </c>
      <c r="S62">
        <f t="shared" si="7"/>
        <v>0.9702970297029675</v>
      </c>
      <c r="T62" t="str">
        <f t="shared" si="8"/>
        <v>UP</v>
      </c>
      <c r="U62" t="str">
        <f t="shared" si="9"/>
        <v>UP</v>
      </c>
      <c r="V62">
        <v>690.29666933506246</v>
      </c>
      <c r="W62">
        <v>679.61643469817727</v>
      </c>
      <c r="X62">
        <f t="shared" si="10"/>
        <v>10.680234636885189</v>
      </c>
      <c r="Y62">
        <v>5.9285775224178385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711</v>
      </c>
      <c r="D63">
        <v>718.45</v>
      </c>
      <c r="E63">
        <v>708</v>
      </c>
      <c r="F63">
        <v>716</v>
      </c>
      <c r="G63">
        <f>_xll.TA_TYPPRICE(D63,E63,F63)</f>
        <v>714.15</v>
      </c>
      <c r="H63">
        <v>707.35871057492091</v>
      </c>
      <c r="I63" t="str">
        <f t="shared" si="0"/>
        <v>UP</v>
      </c>
      <c r="J63">
        <v>705.43057547180013</v>
      </c>
      <c r="K63">
        <v>692.25799352144702</v>
      </c>
      <c r="L63" t="str">
        <f t="shared" si="1"/>
        <v>UP</v>
      </c>
      <c r="M63" t="str">
        <f t="shared" si="2"/>
        <v>UP</v>
      </c>
      <c r="N63">
        <v>76.937362007276192</v>
      </c>
      <c r="O63" t="str">
        <f t="shared" si="3"/>
        <v>UP</v>
      </c>
      <c r="P63" t="str">
        <f t="shared" si="4"/>
        <v>UP</v>
      </c>
      <c r="Q63">
        <f t="shared" si="5"/>
        <v>8</v>
      </c>
      <c r="R63">
        <f t="shared" si="6"/>
        <v>10.450000000000045</v>
      </c>
      <c r="S63">
        <f t="shared" si="7"/>
        <v>0.76555023923444643</v>
      </c>
      <c r="T63" t="str">
        <f t="shared" si="8"/>
        <v>No Indication</v>
      </c>
      <c r="U63" t="str">
        <f t="shared" si="9"/>
        <v>No T+M+I</v>
      </c>
      <c r="V63">
        <v>694.251027898899</v>
      </c>
      <c r="W63">
        <v>682.3115136094234</v>
      </c>
      <c r="X63">
        <f t="shared" si="10"/>
        <v>11.939514289475596</v>
      </c>
      <c r="Y63">
        <v>7.1307648758293904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746</v>
      </c>
      <c r="D64">
        <v>746</v>
      </c>
      <c r="E64">
        <v>713.35</v>
      </c>
      <c r="F64">
        <v>716.55</v>
      </c>
      <c r="G64">
        <f>_xll.TA_TYPPRICE(D64,E64,F64)</f>
        <v>725.29999999999984</v>
      </c>
      <c r="H64">
        <v>716.32935528746043</v>
      </c>
      <c r="I64" t="str">
        <f t="shared" si="0"/>
        <v>UP</v>
      </c>
      <c r="J64">
        <v>714.44600314473348</v>
      </c>
      <c r="K64">
        <v>696.94510607223663</v>
      </c>
      <c r="L64" t="str">
        <f t="shared" si="1"/>
        <v>UP</v>
      </c>
      <c r="M64" t="str">
        <f t="shared" si="2"/>
        <v>UP</v>
      </c>
      <c r="N64">
        <v>77.332432909176845</v>
      </c>
      <c r="O64" t="str">
        <f t="shared" si="3"/>
        <v>UP</v>
      </c>
      <c r="P64" t="str">
        <f t="shared" si="4"/>
        <v>UP</v>
      </c>
      <c r="Q64">
        <f t="shared" si="5"/>
        <v>3.1999999999999318</v>
      </c>
      <c r="R64">
        <f t="shared" si="6"/>
        <v>32.649999999999977</v>
      </c>
      <c r="S64">
        <f t="shared" si="7"/>
        <v>9.800918836140686E-2</v>
      </c>
      <c r="T64" t="str">
        <f t="shared" si="8"/>
        <v>DOWN</v>
      </c>
      <c r="U64" t="str">
        <f t="shared" si="9"/>
        <v>No T+M+I</v>
      </c>
      <c r="V64">
        <v>697.68163899137608</v>
      </c>
      <c r="W64">
        <v>684.84769778650309</v>
      </c>
      <c r="X64">
        <f t="shared" si="10"/>
        <v>12.833941204872986</v>
      </c>
      <c r="Y64">
        <v>8.2714001416381091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716.5</v>
      </c>
      <c r="D65">
        <v>718.4</v>
      </c>
      <c r="E65">
        <v>695</v>
      </c>
      <c r="F65">
        <v>696.4</v>
      </c>
      <c r="G65">
        <f>_xll.TA_TYPPRICE(D65,E65,F65)</f>
        <v>703.26666666666677</v>
      </c>
      <c r="H65">
        <v>709.79801097706354</v>
      </c>
      <c r="I65" t="str">
        <f t="shared" si="0"/>
        <v>DOWN</v>
      </c>
      <c r="J65">
        <v>715.32466911257052</v>
      </c>
      <c r="K65">
        <v>696.51286027840627</v>
      </c>
      <c r="L65" t="str">
        <f t="shared" si="1"/>
        <v>DOWN</v>
      </c>
      <c r="M65" t="str">
        <f t="shared" si="2"/>
        <v>DOWN</v>
      </c>
      <c r="N65">
        <v>43.335828592632978</v>
      </c>
      <c r="O65" t="str">
        <f t="shared" si="3"/>
        <v>No Momentum</v>
      </c>
      <c r="P65" t="str">
        <f t="shared" si="4"/>
        <v>No Trend + Momentum</v>
      </c>
      <c r="Q65">
        <f t="shared" si="5"/>
        <v>1.3999999999999773</v>
      </c>
      <c r="R65">
        <f t="shared" si="6"/>
        <v>23.399999999999977</v>
      </c>
      <c r="S65">
        <f t="shared" si="7"/>
        <v>5.9829059829058916E-2</v>
      </c>
      <c r="T65" t="str">
        <f t="shared" si="8"/>
        <v>DOWN</v>
      </c>
      <c r="U65" t="str">
        <f t="shared" si="9"/>
        <v>No T+M+I</v>
      </c>
      <c r="V65">
        <v>697.48446376193363</v>
      </c>
      <c r="W65">
        <v>685.70342387639175</v>
      </c>
      <c r="X65">
        <f t="shared" si="10"/>
        <v>11.781039885541873</v>
      </c>
      <c r="Y65">
        <v>8.9733280904188621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705</v>
      </c>
      <c r="D66">
        <v>716</v>
      </c>
      <c r="E66">
        <v>696</v>
      </c>
      <c r="F66">
        <v>698.5</v>
      </c>
      <c r="G66">
        <f>_xll.TA_TYPPRICE(D66,E66,F66)</f>
        <v>703.5</v>
      </c>
      <c r="H66">
        <v>706.64900548853177</v>
      </c>
      <c r="I66" t="str">
        <f t="shared" si="0"/>
        <v>DOWN</v>
      </c>
      <c r="J66">
        <v>715.4747426431104</v>
      </c>
      <c r="K66">
        <v>696.39889132764927</v>
      </c>
      <c r="L66" t="str">
        <f t="shared" si="1"/>
        <v>No Confirmation</v>
      </c>
      <c r="M66" t="str">
        <f t="shared" si="2"/>
        <v>No Trend</v>
      </c>
      <c r="N66">
        <v>46.405208929496503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20</v>
      </c>
      <c r="S66">
        <f t="shared" si="7"/>
        <v>0.125</v>
      </c>
      <c r="T66" t="str">
        <f t="shared" si="8"/>
        <v>DOWN</v>
      </c>
      <c r="U66" t="str">
        <f t="shared" si="9"/>
        <v>No T+M+I</v>
      </c>
      <c r="V66">
        <v>697.64070010625153</v>
      </c>
      <c r="W66">
        <v>686.65131840406639</v>
      </c>
      <c r="X66">
        <f t="shared" si="10"/>
        <v>10.989381702185142</v>
      </c>
      <c r="Y66">
        <v>9.3765388127721181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698.5</v>
      </c>
      <c r="D67">
        <v>705</v>
      </c>
      <c r="E67">
        <v>698</v>
      </c>
      <c r="F67">
        <v>703</v>
      </c>
      <c r="G67">
        <f>_xll.TA_TYPPRICE(D67,E67,F67)</f>
        <v>702</v>
      </c>
      <c r="H67">
        <v>704.32450274426583</v>
      </c>
      <c r="I67" t="str">
        <f t="shared" ref="I67:I107" si="20">IF(F67&gt;H67,"UP","DOWN")</f>
        <v>DOWN</v>
      </c>
      <c r="J67">
        <v>713.14702205575259</v>
      </c>
      <c r="K67">
        <v>696.75469325483834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53.196109213209432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5</v>
      </c>
      <c r="R67">
        <f t="shared" ref="R67:R107" si="26">D67-E67</f>
        <v>7</v>
      </c>
      <c r="S67">
        <f t="shared" ref="S67:S107" si="27">Q67/R67</f>
        <v>0.7142857142857143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698.46520778221281</v>
      </c>
      <c r="W67">
        <v>687.86233185561707</v>
      </c>
      <c r="X67">
        <f t="shared" ref="X67:X107" si="30">V67-W67</f>
        <v>10.602875926595743</v>
      </c>
      <c r="Y67">
        <v>9.6218062355368428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703.3</v>
      </c>
      <c r="D68">
        <v>711.1</v>
      </c>
      <c r="E68">
        <v>697.8</v>
      </c>
      <c r="F68">
        <v>702.5</v>
      </c>
      <c r="G68">
        <f>_xll.TA_TYPPRICE(D68,E68,F68)</f>
        <v>703.80000000000007</v>
      </c>
      <c r="H68">
        <v>704.06225137213301</v>
      </c>
      <c r="I68" t="str">
        <f t="shared" si="20"/>
        <v>DOWN</v>
      </c>
      <c r="J68">
        <v>712.69212826558532</v>
      </c>
      <c r="K68">
        <v>696.98698364265204</v>
      </c>
      <c r="L68" t="str">
        <f t="shared" si="21"/>
        <v>No Confirmation</v>
      </c>
      <c r="M68" t="str">
        <f t="shared" si="22"/>
        <v>No Trend</v>
      </c>
      <c r="N68">
        <v>52.276134809961661</v>
      </c>
      <c r="O68" t="str">
        <f t="shared" si="23"/>
        <v>No Momentum</v>
      </c>
      <c r="P68" t="str">
        <f t="shared" si="24"/>
        <v>No Trend + Momentum</v>
      </c>
      <c r="Q68">
        <f t="shared" si="25"/>
        <v>4.7000000000000455</v>
      </c>
      <c r="R68">
        <f t="shared" si="26"/>
        <v>13.300000000000068</v>
      </c>
      <c r="S68">
        <f t="shared" si="27"/>
        <v>0.35338345864661813</v>
      </c>
      <c r="T68" t="str">
        <f t="shared" si="28"/>
        <v>No Indication</v>
      </c>
      <c r="U68" t="str">
        <f t="shared" si="29"/>
        <v>No T+M+I</v>
      </c>
      <c r="V68">
        <v>699.08594504648772</v>
      </c>
      <c r="W68">
        <v>688.94660357001578</v>
      </c>
      <c r="X68">
        <f t="shared" si="30"/>
        <v>10.139341476471941</v>
      </c>
      <c r="Y68">
        <v>9.7253132837238621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696.5</v>
      </c>
      <c r="D69">
        <v>699.35</v>
      </c>
      <c r="E69">
        <v>686.2</v>
      </c>
      <c r="F69">
        <v>690.3</v>
      </c>
      <c r="G69">
        <f>_xll.TA_TYPPRICE(D69,E69,F69)</f>
        <v>691.95000000000016</v>
      </c>
      <c r="H69">
        <v>698.00612568606653</v>
      </c>
      <c r="I69" t="str">
        <f t="shared" si="20"/>
        <v>DOWN</v>
      </c>
      <c r="J69">
        <v>709.72721087323305</v>
      </c>
      <c r="K69">
        <v>694.58987616650711</v>
      </c>
      <c r="L69" t="str">
        <f t="shared" si="21"/>
        <v>DOWN</v>
      </c>
      <c r="M69" t="str">
        <f t="shared" si="22"/>
        <v>DOWN</v>
      </c>
      <c r="N69">
        <v>34.224056778939328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13.149999999999977</v>
      </c>
      <c r="S69">
        <f t="shared" si="27"/>
        <v>0.31178707224333962</v>
      </c>
      <c r="T69" t="str">
        <f t="shared" si="28"/>
        <v>No Indication</v>
      </c>
      <c r="U69" t="str">
        <f t="shared" si="29"/>
        <v>No T+M+I</v>
      </c>
      <c r="V69">
        <v>697.73426119318196</v>
      </c>
      <c r="W69">
        <v>689.04685515742199</v>
      </c>
      <c r="X69">
        <f t="shared" si="30"/>
        <v>8.6874060357599774</v>
      </c>
      <c r="Y69">
        <v>9.5177318341310855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690.2</v>
      </c>
      <c r="D70">
        <v>695</v>
      </c>
      <c r="E70">
        <v>686.7</v>
      </c>
      <c r="F70">
        <v>689</v>
      </c>
      <c r="G70">
        <f>_xll.TA_TYPPRICE(D70,E70,F70)</f>
        <v>690.23333333333323</v>
      </c>
      <c r="H70">
        <v>694.11972950969994</v>
      </c>
      <c r="I70" t="str">
        <f t="shared" si="20"/>
        <v>DOWN</v>
      </c>
      <c r="J70">
        <v>706.45449734584793</v>
      </c>
      <c r="K70">
        <v>692.8365703517278</v>
      </c>
      <c r="L70" t="str">
        <f t="shared" si="21"/>
        <v>DOWN</v>
      </c>
      <c r="M70" t="str">
        <f t="shared" si="22"/>
        <v>DOWN</v>
      </c>
      <c r="N70">
        <v>32.719117925936509</v>
      </c>
      <c r="O70" t="str">
        <f t="shared" si="23"/>
        <v>DOWN</v>
      </c>
      <c r="P70" t="str">
        <f t="shared" si="24"/>
        <v>DOWN</v>
      </c>
      <c r="Q70">
        <f t="shared" si="25"/>
        <v>2.2999999999999545</v>
      </c>
      <c r="R70">
        <f t="shared" si="26"/>
        <v>8.2999999999999545</v>
      </c>
      <c r="S70">
        <f t="shared" si="27"/>
        <v>0.27710843373493582</v>
      </c>
      <c r="T70" t="str">
        <f t="shared" si="28"/>
        <v>No Indication</v>
      </c>
      <c r="U70" t="str">
        <f t="shared" si="29"/>
        <v>No T+M+I</v>
      </c>
      <c r="V70">
        <v>696.39052870192324</v>
      </c>
      <c r="W70">
        <v>689.04338440502033</v>
      </c>
      <c r="X70">
        <f t="shared" si="30"/>
        <v>7.3471442969029113</v>
      </c>
      <c r="Y70">
        <v>9.083614326685451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692.9</v>
      </c>
      <c r="D71">
        <v>693.95</v>
      </c>
      <c r="E71">
        <v>665.65</v>
      </c>
      <c r="F71">
        <v>668.5</v>
      </c>
      <c r="G71">
        <f>_xll.TA_TYPPRICE(D71,E71,F71)</f>
        <v>676.0333333333333</v>
      </c>
      <c r="H71">
        <v>685.07653142151662</v>
      </c>
      <c r="I71" t="str">
        <f t="shared" si="20"/>
        <v>DOWN</v>
      </c>
      <c r="J71">
        <v>703.67572015788176</v>
      </c>
      <c r="K71">
        <v>686.79511027356602</v>
      </c>
      <c r="L71" t="str">
        <f t="shared" si="21"/>
        <v>DOWN</v>
      </c>
      <c r="M71" t="str">
        <f t="shared" si="22"/>
        <v>DOWN</v>
      </c>
      <c r="N71">
        <v>17.527053361704446</v>
      </c>
      <c r="O71" t="str">
        <f t="shared" si="23"/>
        <v>DOWN</v>
      </c>
      <c r="P71" t="str">
        <f t="shared" si="24"/>
        <v>DOWN</v>
      </c>
      <c r="Q71">
        <f t="shared" si="25"/>
        <v>2.8500000000000227</v>
      </c>
      <c r="R71">
        <f t="shared" si="26"/>
        <v>28.300000000000068</v>
      </c>
      <c r="S71">
        <f t="shared" si="27"/>
        <v>0.10070671378091929</v>
      </c>
      <c r="T71" t="str">
        <f t="shared" si="28"/>
        <v>DOWN</v>
      </c>
      <c r="U71" t="str">
        <f t="shared" si="29"/>
        <v>DOWN</v>
      </c>
      <c r="V71">
        <v>692.09967813239655</v>
      </c>
      <c r="W71">
        <v>687.52165222687063</v>
      </c>
      <c r="X71">
        <f t="shared" si="30"/>
        <v>4.5780259055259194</v>
      </c>
      <c r="Y71">
        <v>8.182496642453545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690.7</v>
      </c>
      <c r="AE71">
        <f t="shared" si="36"/>
        <v>683.15000000000009</v>
      </c>
      <c r="AF71">
        <f t="shared" si="37"/>
        <v>679.80000000000007</v>
      </c>
      <c r="AG71">
        <f t="shared" si="38"/>
        <v>676.45</v>
      </c>
    </row>
    <row r="72" spans="1:33" x14ac:dyDescent="0.25">
      <c r="A72" t="s">
        <v>5</v>
      </c>
      <c r="B72" s="1">
        <v>42956</v>
      </c>
      <c r="C72">
        <v>670</v>
      </c>
      <c r="D72">
        <v>670</v>
      </c>
      <c r="E72">
        <v>640</v>
      </c>
      <c r="F72">
        <v>640.04999999999995</v>
      </c>
      <c r="G72">
        <f>_xll.TA_TYPPRICE(D72,E72,F72)</f>
        <v>650.01666666666665</v>
      </c>
      <c r="H72">
        <v>667.54659904409164</v>
      </c>
      <c r="I72" t="str">
        <f t="shared" si="20"/>
        <v>DOWN</v>
      </c>
      <c r="J72">
        <v>696.19222678946358</v>
      </c>
      <c r="K72">
        <v>676.39619687944025</v>
      </c>
      <c r="L72" t="str">
        <f t="shared" si="21"/>
        <v>DOWN</v>
      </c>
      <c r="M72" t="str">
        <f t="shared" si="22"/>
        <v>DOWN</v>
      </c>
      <c r="N72">
        <v>9.7077085741934219</v>
      </c>
      <c r="O72" t="str">
        <f t="shared" si="23"/>
        <v>DOWN</v>
      </c>
      <c r="P72" t="str">
        <f t="shared" si="24"/>
        <v>DOWN</v>
      </c>
      <c r="Q72">
        <f t="shared" si="25"/>
        <v>4.9999999999954525E-2</v>
      </c>
      <c r="R72">
        <f t="shared" si="26"/>
        <v>30</v>
      </c>
      <c r="S72">
        <f t="shared" si="27"/>
        <v>1.6666666666651508E-3</v>
      </c>
      <c r="T72" t="str">
        <f t="shared" si="28"/>
        <v>DOWN</v>
      </c>
      <c r="U72" t="str">
        <f t="shared" si="29"/>
        <v>DOWN</v>
      </c>
      <c r="V72">
        <v>684.09203534279709</v>
      </c>
      <c r="W72">
        <v>684.00523354339873</v>
      </c>
      <c r="X72">
        <f t="shared" si="30"/>
        <v>8.6801799398358526E-2</v>
      </c>
      <c r="Y72">
        <v>6.5633576738425079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666.6</v>
      </c>
      <c r="AE72">
        <f t="shared" si="36"/>
        <v>658.55000000000007</v>
      </c>
      <c r="AF72">
        <f t="shared" si="37"/>
        <v>655</v>
      </c>
      <c r="AG72">
        <f t="shared" si="38"/>
        <v>651.45000000000005</v>
      </c>
    </row>
    <row r="73" spans="1:33" x14ac:dyDescent="0.25">
      <c r="A73" t="s">
        <v>5</v>
      </c>
      <c r="B73" s="1">
        <v>42957</v>
      </c>
      <c r="C73">
        <v>644</v>
      </c>
      <c r="D73">
        <v>651.45000000000005</v>
      </c>
      <c r="E73">
        <v>608.29999999999995</v>
      </c>
      <c r="F73">
        <v>608.29999999999995</v>
      </c>
      <c r="G73">
        <f>_xll.TA_TYPPRICE(D73,E73,F73)</f>
        <v>622.68333333333328</v>
      </c>
      <c r="H73">
        <v>645.11496618871251</v>
      </c>
      <c r="I73" t="str">
        <f t="shared" si="20"/>
        <v>DOWN</v>
      </c>
      <c r="J73">
        <v>686.2495097251383</v>
      </c>
      <c r="K73">
        <v>661.26370868400909</v>
      </c>
      <c r="L73" t="str">
        <f t="shared" si="21"/>
        <v>DOWN</v>
      </c>
      <c r="M73" t="str">
        <f t="shared" si="22"/>
        <v>DOWN</v>
      </c>
      <c r="N73">
        <v>5.9837419359343604</v>
      </c>
      <c r="O73" t="str">
        <f t="shared" si="23"/>
        <v>DOWN</v>
      </c>
      <c r="P73" t="str">
        <f t="shared" si="24"/>
        <v>DOWN</v>
      </c>
      <c r="Q73">
        <f t="shared" si="25"/>
        <v>0</v>
      </c>
      <c r="R73">
        <f t="shared" si="26"/>
        <v>43.150000000000091</v>
      </c>
      <c r="S73">
        <f t="shared" si="27"/>
        <v>0</v>
      </c>
      <c r="T73" t="str">
        <f t="shared" si="28"/>
        <v>DOWN</v>
      </c>
      <c r="U73" t="str">
        <f t="shared" si="29"/>
        <v>DOWN</v>
      </c>
      <c r="V73">
        <v>672.43172221313603</v>
      </c>
      <c r="W73">
        <v>678.39743846610997</v>
      </c>
      <c r="X73">
        <f t="shared" si="30"/>
        <v>-5.965716252973948</v>
      </c>
      <c r="Y73">
        <v>4.0575428884792171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646.55000000000007</v>
      </c>
      <c r="AE73">
        <f t="shared" si="36"/>
        <v>634.95000000000005</v>
      </c>
      <c r="AF73">
        <f t="shared" si="37"/>
        <v>629.90000000000009</v>
      </c>
      <c r="AG73">
        <f t="shared" si="38"/>
        <v>624.80000000000007</v>
      </c>
    </row>
    <row r="74" spans="1:33" x14ac:dyDescent="0.25">
      <c r="A74" t="s">
        <v>5</v>
      </c>
      <c r="B74" s="1">
        <v>42958</v>
      </c>
      <c r="C74">
        <v>602.1</v>
      </c>
      <c r="D74">
        <v>621</v>
      </c>
      <c r="E74">
        <v>592.1</v>
      </c>
      <c r="F74">
        <v>615.6</v>
      </c>
      <c r="G74">
        <f>_xll.TA_TYPPRICE(D74,E74,F74)</f>
        <v>609.56666666666661</v>
      </c>
      <c r="H74">
        <v>627.34081642768956</v>
      </c>
      <c r="I74" t="str">
        <f t="shared" si="20"/>
        <v>DOWN</v>
      </c>
      <c r="J74">
        <v>671.74961867510751</v>
      </c>
      <c r="K74">
        <v>645.89399564311816</v>
      </c>
      <c r="L74" t="str">
        <f t="shared" si="21"/>
        <v>DOWN</v>
      </c>
      <c r="M74" t="str">
        <f t="shared" si="22"/>
        <v>DOWN</v>
      </c>
      <c r="N74">
        <v>15.319732731974369</v>
      </c>
      <c r="O74" t="str">
        <f t="shared" si="23"/>
        <v>DOWN</v>
      </c>
      <c r="P74" t="str">
        <f t="shared" si="24"/>
        <v>DOWN</v>
      </c>
      <c r="Q74">
        <f t="shared" si="25"/>
        <v>23.5</v>
      </c>
      <c r="R74">
        <f t="shared" si="26"/>
        <v>28.899999999999977</v>
      </c>
      <c r="S74">
        <f t="shared" si="27"/>
        <v>0.81314878892733633</v>
      </c>
      <c r="T74" t="str">
        <f t="shared" si="28"/>
        <v>UP</v>
      </c>
      <c r="U74" t="str">
        <f t="shared" si="29"/>
        <v>No T+M+I</v>
      </c>
      <c r="V74">
        <v>663.68838033419206</v>
      </c>
      <c r="W74">
        <v>673.74577635750927</v>
      </c>
      <c r="X74">
        <f t="shared" si="30"/>
        <v>-10.05739602331721</v>
      </c>
      <c r="Y74">
        <v>1.2345551061199314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616.6</v>
      </c>
      <c r="D75">
        <v>633.75</v>
      </c>
      <c r="E75">
        <v>610.20000000000005</v>
      </c>
      <c r="F75">
        <v>628.25</v>
      </c>
      <c r="G75">
        <f>_xll.TA_TYPPRICE(D75,E75,F75)</f>
        <v>624.06666666666672</v>
      </c>
      <c r="H75">
        <v>625.7037415471782</v>
      </c>
      <c r="I75" t="str">
        <f t="shared" si="20"/>
        <v>UP</v>
      </c>
      <c r="J75">
        <v>663.30525896952804</v>
      </c>
      <c r="K75">
        <v>637.96199661131413</v>
      </c>
      <c r="L75" t="str">
        <f t="shared" si="21"/>
        <v>DOWN</v>
      </c>
      <c r="M75" t="str">
        <f t="shared" si="22"/>
        <v>No Trend</v>
      </c>
      <c r="N75">
        <v>30.309892619014406</v>
      </c>
      <c r="O75" t="str">
        <f t="shared" si="23"/>
        <v>DOWN</v>
      </c>
      <c r="P75" t="str">
        <f t="shared" si="24"/>
        <v>No Trend + Momentum</v>
      </c>
      <c r="Q75">
        <f t="shared" si="25"/>
        <v>18.049999999999955</v>
      </c>
      <c r="R75">
        <f t="shared" si="26"/>
        <v>23.549999999999955</v>
      </c>
      <c r="S75">
        <f t="shared" si="27"/>
        <v>0.76645435244161308</v>
      </c>
      <c r="T75" t="str">
        <f t="shared" si="28"/>
        <v>No Indication</v>
      </c>
      <c r="U75" t="str">
        <f t="shared" si="29"/>
        <v>No T+M+I</v>
      </c>
      <c r="V75">
        <v>658.23632182123947</v>
      </c>
      <c r="W75">
        <v>670.37571884954559</v>
      </c>
      <c r="X75">
        <f t="shared" si="30"/>
        <v>-12.139397028306121</v>
      </c>
      <c r="Y75">
        <v>-1.4402353207652792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635</v>
      </c>
      <c r="D76">
        <v>640</v>
      </c>
      <c r="E76">
        <v>619</v>
      </c>
      <c r="F76">
        <v>621.04999999999995</v>
      </c>
      <c r="G76">
        <f>_xll.TA_TYPPRICE(D76,E76,F76)</f>
        <v>626.68333333333328</v>
      </c>
      <c r="H76">
        <v>626.1935374402558</v>
      </c>
      <c r="I76" t="str">
        <f t="shared" si="20"/>
        <v>DOWN</v>
      </c>
      <c r="J76">
        <v>658.12631253185509</v>
      </c>
      <c r="K76">
        <v>633.74821958657765</v>
      </c>
      <c r="L76" t="str">
        <f t="shared" si="21"/>
        <v>DOWN</v>
      </c>
      <c r="M76" t="str">
        <f t="shared" si="22"/>
        <v>DOWN</v>
      </c>
      <c r="N76">
        <v>26.919548366191155</v>
      </c>
      <c r="O76" t="str">
        <f t="shared" si="23"/>
        <v>DOWN</v>
      </c>
      <c r="P76" t="str">
        <f t="shared" si="24"/>
        <v>DOWN</v>
      </c>
      <c r="Q76">
        <f t="shared" si="25"/>
        <v>2.0499999999999545</v>
      </c>
      <c r="R76">
        <f t="shared" si="26"/>
        <v>21</v>
      </c>
      <c r="S76">
        <f t="shared" si="27"/>
        <v>9.7619047619045454E-2</v>
      </c>
      <c r="T76" t="str">
        <f t="shared" si="28"/>
        <v>DOWN</v>
      </c>
      <c r="U76" t="str">
        <f t="shared" si="29"/>
        <v>DOWN</v>
      </c>
      <c r="V76">
        <v>652.51534923335646</v>
      </c>
      <c r="W76">
        <v>666.7219618977274</v>
      </c>
      <c r="X76">
        <f t="shared" si="30"/>
        <v>-14.206612664370937</v>
      </c>
      <c r="Y76">
        <v>-3.993510789486411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637.6</v>
      </c>
      <c r="AE76">
        <f t="shared" si="36"/>
        <v>632</v>
      </c>
      <c r="AF76">
        <f t="shared" si="37"/>
        <v>629.5</v>
      </c>
      <c r="AG76">
        <f t="shared" si="38"/>
        <v>627</v>
      </c>
    </row>
    <row r="77" spans="1:33" x14ac:dyDescent="0.25">
      <c r="A77" t="s">
        <v>5</v>
      </c>
      <c r="B77" s="1">
        <v>42964</v>
      </c>
      <c r="C77">
        <v>620.04999999999995</v>
      </c>
      <c r="D77">
        <v>628.95000000000005</v>
      </c>
      <c r="E77">
        <v>617.6</v>
      </c>
      <c r="F77">
        <v>619.75</v>
      </c>
      <c r="G77">
        <f>_xll.TA_TYPPRICE(D77,E77,F77)</f>
        <v>622.1</v>
      </c>
      <c r="H77">
        <v>624.14676872012797</v>
      </c>
      <c r="I77" t="str">
        <f t="shared" si="20"/>
        <v>DOWN</v>
      </c>
      <c r="J77">
        <v>651.64268752477619</v>
      </c>
      <c r="K77">
        <v>630.15972634511593</v>
      </c>
      <c r="L77" t="str">
        <f t="shared" si="21"/>
        <v>DOWN</v>
      </c>
      <c r="M77" t="str">
        <f t="shared" si="22"/>
        <v>DOWN</v>
      </c>
      <c r="N77">
        <v>26.256690738229281</v>
      </c>
      <c r="O77" t="str">
        <f t="shared" si="23"/>
        <v>DOWN</v>
      </c>
      <c r="P77" t="str">
        <f t="shared" si="24"/>
        <v>DOWN</v>
      </c>
      <c r="Q77">
        <f t="shared" si="25"/>
        <v>2.1499999999999773</v>
      </c>
      <c r="R77">
        <f t="shared" si="26"/>
        <v>11.350000000000023</v>
      </c>
      <c r="S77">
        <f t="shared" si="27"/>
        <v>0.18942731277532801</v>
      </c>
      <c r="T77" t="str">
        <f t="shared" si="28"/>
        <v>DOWN</v>
      </c>
      <c r="U77" t="str">
        <f t="shared" si="29"/>
        <v>DOWN</v>
      </c>
      <c r="V77">
        <v>647.47452627437849</v>
      </c>
      <c r="W77">
        <v>663.24255731271057</v>
      </c>
      <c r="X77">
        <f t="shared" si="30"/>
        <v>-15.768031038332083</v>
      </c>
      <c r="Y77">
        <v>-6.3484148392555451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627.65000000000009</v>
      </c>
      <c r="AE77">
        <f t="shared" si="36"/>
        <v>624.6</v>
      </c>
      <c r="AF77">
        <f t="shared" si="37"/>
        <v>623.30000000000007</v>
      </c>
      <c r="AG77">
        <f t="shared" si="38"/>
        <v>621.95000000000005</v>
      </c>
    </row>
    <row r="78" spans="1:33" x14ac:dyDescent="0.25">
      <c r="A78" t="s">
        <v>5</v>
      </c>
      <c r="B78" s="1">
        <v>42965</v>
      </c>
      <c r="C78">
        <v>619</v>
      </c>
      <c r="D78">
        <v>619</v>
      </c>
      <c r="E78">
        <v>605</v>
      </c>
      <c r="F78">
        <v>611</v>
      </c>
      <c r="G78">
        <f>_xll.TA_TYPPRICE(D78,E78,F78)</f>
        <v>611.66666666666663</v>
      </c>
      <c r="H78">
        <v>617.90671769339724</v>
      </c>
      <c r="I78" t="str">
        <f t="shared" si="20"/>
        <v>DOWN</v>
      </c>
      <c r="J78">
        <v>644.38875696371485</v>
      </c>
      <c r="K78">
        <v>624.56867604620129</v>
      </c>
      <c r="L78" t="str">
        <f t="shared" si="21"/>
        <v>DOWN</v>
      </c>
      <c r="M78" t="str">
        <f t="shared" si="22"/>
        <v>DOWN</v>
      </c>
      <c r="N78">
        <v>21.750612792777002</v>
      </c>
      <c r="O78" t="str">
        <f t="shared" si="23"/>
        <v>DOWN</v>
      </c>
      <c r="P78" t="str">
        <f t="shared" si="24"/>
        <v>DOWN</v>
      </c>
      <c r="Q78">
        <f t="shared" si="25"/>
        <v>6</v>
      </c>
      <c r="R78">
        <f t="shared" si="26"/>
        <v>14</v>
      </c>
      <c r="S78">
        <f t="shared" si="27"/>
        <v>0.42857142857142855</v>
      </c>
      <c r="T78" t="str">
        <f t="shared" si="28"/>
        <v>No Indication</v>
      </c>
      <c r="U78" t="str">
        <f t="shared" si="29"/>
        <v>No T+M+I</v>
      </c>
      <c r="V78">
        <v>641.86306069370482</v>
      </c>
      <c r="W78">
        <v>659.37273825250975</v>
      </c>
      <c r="X78">
        <f t="shared" si="30"/>
        <v>-17.509677558804924</v>
      </c>
      <c r="Y78">
        <v>-8.5806673831654212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612</v>
      </c>
      <c r="D79">
        <v>613.45000000000005</v>
      </c>
      <c r="E79">
        <v>591.75</v>
      </c>
      <c r="F79">
        <v>592.5</v>
      </c>
      <c r="G79">
        <f>_xll.TA_TYPPRICE(D79,E79,F79)</f>
        <v>599.23333333333335</v>
      </c>
      <c r="H79">
        <v>608.57002551336529</v>
      </c>
      <c r="I79" t="str">
        <f t="shared" si="20"/>
        <v>DOWN</v>
      </c>
      <c r="J79">
        <v>637.5134776384449</v>
      </c>
      <c r="K79">
        <v>617.27563692482317</v>
      </c>
      <c r="L79" t="str">
        <f t="shared" si="21"/>
        <v>DOWN</v>
      </c>
      <c r="M79" t="str">
        <f t="shared" si="22"/>
        <v>DOWN</v>
      </c>
      <c r="N79">
        <v>14.963709427530395</v>
      </c>
      <c r="O79" t="str">
        <f t="shared" si="23"/>
        <v>DOWN</v>
      </c>
      <c r="P79" t="str">
        <f t="shared" si="24"/>
        <v>DOWN</v>
      </c>
      <c r="Q79">
        <f t="shared" si="25"/>
        <v>0.75</v>
      </c>
      <c r="R79">
        <f t="shared" si="26"/>
        <v>21.700000000000045</v>
      </c>
      <c r="S79">
        <f t="shared" si="27"/>
        <v>3.4562211981566747E-2</v>
      </c>
      <c r="T79" t="str">
        <f t="shared" si="28"/>
        <v>DOWN</v>
      </c>
      <c r="U79" t="str">
        <f t="shared" si="29"/>
        <v>DOWN</v>
      </c>
      <c r="V79">
        <v>634.26874366390405</v>
      </c>
      <c r="W79">
        <v>654.41920208565716</v>
      </c>
      <c r="X79">
        <f t="shared" si="30"/>
        <v>-20.150458421753115</v>
      </c>
      <c r="Y79">
        <v>-10.89462559088296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611</v>
      </c>
      <c r="AE79">
        <f t="shared" si="36"/>
        <v>605.15</v>
      </c>
      <c r="AF79">
        <f t="shared" si="37"/>
        <v>602.6</v>
      </c>
      <c r="AG79">
        <f t="shared" si="38"/>
        <v>600.05000000000007</v>
      </c>
    </row>
    <row r="80" spans="1:33" x14ac:dyDescent="0.25">
      <c r="A80" t="s">
        <v>5</v>
      </c>
      <c r="B80" s="1">
        <v>42969</v>
      </c>
      <c r="C80">
        <v>597</v>
      </c>
      <c r="D80">
        <v>606.4</v>
      </c>
      <c r="E80">
        <v>592.5</v>
      </c>
      <c r="F80">
        <v>601</v>
      </c>
      <c r="G80">
        <f>_xll.TA_TYPPRICE(D80,E80,F80)</f>
        <v>599.9666666666667</v>
      </c>
      <c r="H80">
        <v>604.26834609001594</v>
      </c>
      <c r="I80" t="str">
        <f t="shared" si="20"/>
        <v>DOWN</v>
      </c>
      <c r="J80">
        <v>630.59937149656821</v>
      </c>
      <c r="K80">
        <v>611.76993983041802</v>
      </c>
      <c r="L80" t="str">
        <f t="shared" si="21"/>
        <v>DOWN</v>
      </c>
      <c r="M80" t="str">
        <f t="shared" si="22"/>
        <v>DOWN</v>
      </c>
      <c r="N80">
        <v>27.886945308706974</v>
      </c>
      <c r="O80" t="str">
        <f t="shared" si="23"/>
        <v>DOWN</v>
      </c>
      <c r="P80" t="str">
        <f t="shared" si="24"/>
        <v>DOWN</v>
      </c>
      <c r="Q80">
        <f t="shared" si="25"/>
        <v>8.5</v>
      </c>
      <c r="R80">
        <f t="shared" si="26"/>
        <v>13.899999999999977</v>
      </c>
      <c r="S80">
        <f t="shared" si="27"/>
        <v>0.61151079136690745</v>
      </c>
      <c r="T80" t="str">
        <f t="shared" si="28"/>
        <v>No Indication</v>
      </c>
      <c r="U80" t="str">
        <f t="shared" si="29"/>
        <v>No T+M+I</v>
      </c>
      <c r="V80">
        <v>629.15047540791886</v>
      </c>
      <c r="W80">
        <v>650.46222415338627</v>
      </c>
      <c r="X80">
        <f t="shared" si="30"/>
        <v>-21.311748745467412</v>
      </c>
      <c r="Y80">
        <v>-12.978050221799851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611.20000000000005</v>
      </c>
      <c r="D81">
        <v>612</v>
      </c>
      <c r="E81">
        <v>593.45000000000005</v>
      </c>
      <c r="F81">
        <v>600</v>
      </c>
      <c r="G81">
        <f>_xll.TA_TYPPRICE(D81,E81,F81)</f>
        <v>601.81666666666672</v>
      </c>
      <c r="H81">
        <v>603.04250637834139</v>
      </c>
      <c r="I81" t="str">
        <f t="shared" si="20"/>
        <v>DOWN</v>
      </c>
      <c r="J81">
        <v>626.46617783066415</v>
      </c>
      <c r="K81">
        <v>607.69884209032512</v>
      </c>
      <c r="L81" t="str">
        <f t="shared" si="21"/>
        <v>DOWN</v>
      </c>
      <c r="M81" t="str">
        <f t="shared" si="22"/>
        <v>DOWN</v>
      </c>
      <c r="N81">
        <v>27.277324446599227</v>
      </c>
      <c r="O81" t="str">
        <f t="shared" si="23"/>
        <v>DOWN</v>
      </c>
      <c r="P81" t="str">
        <f t="shared" si="24"/>
        <v>DOWN</v>
      </c>
      <c r="Q81">
        <f t="shared" si="25"/>
        <v>6.5499999999999545</v>
      </c>
      <c r="R81">
        <f t="shared" si="26"/>
        <v>18.549999999999955</v>
      </c>
      <c r="S81">
        <f t="shared" si="27"/>
        <v>0.35309973045821946</v>
      </c>
      <c r="T81" t="str">
        <f t="shared" si="28"/>
        <v>No Indication</v>
      </c>
      <c r="U81" t="str">
        <f t="shared" si="29"/>
        <v>No T+M+I</v>
      </c>
      <c r="V81">
        <v>624.6657868836237</v>
      </c>
      <c r="W81">
        <v>646.72428162350582</v>
      </c>
      <c r="X81">
        <f t="shared" si="30"/>
        <v>-22.058494739882121</v>
      </c>
      <c r="Y81">
        <v>-14.794139125416304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604</v>
      </c>
      <c r="D82">
        <v>624.5</v>
      </c>
      <c r="E82">
        <v>602.04999999999995</v>
      </c>
      <c r="F82">
        <v>614.54999999999995</v>
      </c>
      <c r="G82">
        <f>_xll.TA_TYPPRICE(D82,E82,F82)</f>
        <v>613.69999999999993</v>
      </c>
      <c r="H82">
        <v>608.3712531891706</v>
      </c>
      <c r="I82" t="str">
        <f t="shared" si="20"/>
        <v>UP</v>
      </c>
      <c r="J82">
        <v>626.02924942384993</v>
      </c>
      <c r="K82">
        <v>606.44354384803069</v>
      </c>
      <c r="L82" t="str">
        <f t="shared" si="21"/>
        <v>No Confirmation</v>
      </c>
      <c r="M82" t="str">
        <f t="shared" si="22"/>
        <v>No Trend</v>
      </c>
      <c r="N82">
        <v>47.965536644135433</v>
      </c>
      <c r="O82" t="str">
        <f t="shared" si="23"/>
        <v>No Momentum</v>
      </c>
      <c r="P82" t="str">
        <f t="shared" si="24"/>
        <v>No Trend + Momentum</v>
      </c>
      <c r="Q82">
        <f t="shared" si="25"/>
        <v>12.5</v>
      </c>
      <c r="R82">
        <f t="shared" si="26"/>
        <v>22.450000000000045</v>
      </c>
      <c r="S82">
        <f t="shared" si="27"/>
        <v>0.55679287305122382</v>
      </c>
      <c r="T82" t="str">
        <f t="shared" si="28"/>
        <v>No Indication</v>
      </c>
      <c r="U82" t="str">
        <f t="shared" si="29"/>
        <v>No T+M+I</v>
      </c>
      <c r="V82">
        <v>623.10951197845077</v>
      </c>
      <c r="W82">
        <v>644.34100150324616</v>
      </c>
      <c r="X82">
        <f t="shared" si="30"/>
        <v>-21.231489524795393</v>
      </c>
      <c r="Y82">
        <v>-16.081609205292121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620</v>
      </c>
      <c r="D83">
        <v>633.6</v>
      </c>
      <c r="E83">
        <v>616.29999999999995</v>
      </c>
      <c r="F83">
        <v>622.9</v>
      </c>
      <c r="G83">
        <f>_xll.TA_TYPPRICE(D83,E83,F83)</f>
        <v>624.26666666666677</v>
      </c>
      <c r="H83">
        <v>616.31895992791874</v>
      </c>
      <c r="I83" t="str">
        <f t="shared" si="20"/>
        <v>UP</v>
      </c>
      <c r="J83">
        <v>627.71163844077216</v>
      </c>
      <c r="K83">
        <v>608.63386743735714</v>
      </c>
      <c r="L83" t="str">
        <f t="shared" si="21"/>
        <v>No Confirmation</v>
      </c>
      <c r="M83" t="str">
        <f t="shared" si="22"/>
        <v>No Trend</v>
      </c>
      <c r="N83">
        <v>56.784645251097601</v>
      </c>
      <c r="O83" t="str">
        <f t="shared" si="23"/>
        <v>No Momentum</v>
      </c>
      <c r="P83" t="str">
        <f t="shared" si="24"/>
        <v>No Trend + Momentum</v>
      </c>
      <c r="Q83">
        <f t="shared" si="25"/>
        <v>6.6000000000000227</v>
      </c>
      <c r="R83">
        <f t="shared" si="26"/>
        <v>17.300000000000068</v>
      </c>
      <c r="S83">
        <f t="shared" si="27"/>
        <v>0.38150289017341021</v>
      </c>
      <c r="T83" t="str">
        <f t="shared" si="28"/>
        <v>No Indication</v>
      </c>
      <c r="U83" t="str">
        <f t="shared" si="29"/>
        <v>No T+M+I</v>
      </c>
      <c r="V83">
        <v>623.07727936638139</v>
      </c>
      <c r="W83">
        <v>642.75277916967241</v>
      </c>
      <c r="X83">
        <f t="shared" si="30"/>
        <v>-19.675499803291018</v>
      </c>
      <c r="Y83">
        <v>-16.800387324891901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623</v>
      </c>
      <c r="D84">
        <v>624</v>
      </c>
      <c r="E84">
        <v>612.29999999999995</v>
      </c>
      <c r="F84">
        <v>615.79999999999995</v>
      </c>
      <c r="G84">
        <f>_xll.TA_TYPPRICE(D84,E84,F84)</f>
        <v>617.36666666666667</v>
      </c>
      <c r="H84">
        <v>616.84281329729265</v>
      </c>
      <c r="I84" t="str">
        <f t="shared" si="20"/>
        <v>DOWN</v>
      </c>
      <c r="J84">
        <v>626.88682989837832</v>
      </c>
      <c r="K84">
        <v>609.44856356238893</v>
      </c>
      <c r="L84" t="str">
        <f t="shared" si="21"/>
        <v>No Confirmation</v>
      </c>
      <c r="M84" t="str">
        <f t="shared" si="22"/>
        <v>No Trend</v>
      </c>
      <c r="N84">
        <v>48.116781649848647</v>
      </c>
      <c r="O84" t="str">
        <f t="shared" si="23"/>
        <v>No Momentum</v>
      </c>
      <c r="P84" t="str">
        <f t="shared" si="24"/>
        <v>No Trend + Momentum</v>
      </c>
      <c r="Q84">
        <f t="shared" si="25"/>
        <v>3.5</v>
      </c>
      <c r="R84">
        <f t="shared" si="26"/>
        <v>11.700000000000045</v>
      </c>
      <c r="S84">
        <f t="shared" si="27"/>
        <v>0.29914529914529797</v>
      </c>
      <c r="T84" t="str">
        <f t="shared" si="28"/>
        <v>No Indication</v>
      </c>
      <c r="U84" t="str">
        <f t="shared" si="29"/>
        <v>No T+M+I</v>
      </c>
      <c r="V84">
        <v>621.95769792539966</v>
      </c>
      <c r="W84">
        <v>640.75627700895598</v>
      </c>
      <c r="X84">
        <f t="shared" si="30"/>
        <v>-18.798579083556319</v>
      </c>
      <c r="Y84">
        <v>-17.200025676624783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620</v>
      </c>
      <c r="D85">
        <v>624.45000000000005</v>
      </c>
      <c r="E85">
        <v>612.95000000000005</v>
      </c>
      <c r="F85">
        <v>616.54999999999995</v>
      </c>
      <c r="G85">
        <f>_xll.TA_TYPPRICE(D85,E85,F85)</f>
        <v>617.98333333333335</v>
      </c>
      <c r="H85">
        <v>617.413073315313</v>
      </c>
      <c r="I85" t="str">
        <f t="shared" si="20"/>
        <v>DOWN</v>
      </c>
      <c r="J85">
        <v>626.34531214318315</v>
      </c>
      <c r="K85">
        <v>610.22666054852471</v>
      </c>
      <c r="L85" t="str">
        <f t="shared" si="21"/>
        <v>No Confirmation</v>
      </c>
      <c r="M85" t="str">
        <f t="shared" si="22"/>
        <v>No Trend</v>
      </c>
      <c r="N85">
        <v>49.141854195017778</v>
      </c>
      <c r="O85" t="str">
        <f t="shared" si="23"/>
        <v>No Momentum</v>
      </c>
      <c r="P85" t="str">
        <f t="shared" si="24"/>
        <v>No Trend + Momentum</v>
      </c>
      <c r="Q85">
        <f t="shared" si="25"/>
        <v>3.5999999999999091</v>
      </c>
      <c r="R85">
        <f t="shared" si="26"/>
        <v>11.5</v>
      </c>
      <c r="S85">
        <f t="shared" si="27"/>
        <v>0.31304347826086165</v>
      </c>
      <c r="T85" t="str">
        <f t="shared" si="28"/>
        <v>No Indication</v>
      </c>
      <c r="U85" t="str">
        <f t="shared" si="29"/>
        <v>No T+M+I</v>
      </c>
      <c r="V85">
        <v>621.12574439841512</v>
      </c>
      <c r="W85">
        <v>638.96321945273701</v>
      </c>
      <c r="X85">
        <f t="shared" si="30"/>
        <v>-17.837475054321885</v>
      </c>
      <c r="Y85">
        <v>-17.327515552164204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618</v>
      </c>
      <c r="D86">
        <v>618.70000000000005</v>
      </c>
      <c r="E86">
        <v>606.45000000000005</v>
      </c>
      <c r="F86">
        <v>609</v>
      </c>
      <c r="G86">
        <f>_xll.TA_TYPPRICE(D86,E86,F86)</f>
        <v>611.38333333333333</v>
      </c>
      <c r="H86">
        <v>614.39820332432316</v>
      </c>
      <c r="I86" t="str">
        <f t="shared" si="20"/>
        <v>DOWN</v>
      </c>
      <c r="J86">
        <v>624.64635388914246</v>
      </c>
      <c r="K86">
        <v>609.38740264885257</v>
      </c>
      <c r="L86" t="str">
        <f t="shared" si="21"/>
        <v>DOWN</v>
      </c>
      <c r="M86" t="str">
        <f t="shared" si="22"/>
        <v>DOWN</v>
      </c>
      <c r="N86">
        <v>39.357161974529362</v>
      </c>
      <c r="O86" t="str">
        <f t="shared" si="23"/>
        <v>DOWN</v>
      </c>
      <c r="P86" t="str">
        <f t="shared" si="24"/>
        <v>DOWN</v>
      </c>
      <c r="Q86">
        <f t="shared" si="25"/>
        <v>2.5499999999999545</v>
      </c>
      <c r="R86">
        <f t="shared" si="26"/>
        <v>12.25</v>
      </c>
      <c r="S86">
        <f t="shared" si="27"/>
        <v>0.20816326530611873</v>
      </c>
      <c r="T86" t="str">
        <f t="shared" si="28"/>
        <v>No Indication</v>
      </c>
      <c r="U86" t="str">
        <f t="shared" si="29"/>
        <v>No T+M+I</v>
      </c>
      <c r="V86">
        <v>619.26024526019739</v>
      </c>
      <c r="W86">
        <v>636.74372171549726</v>
      </c>
      <c r="X86">
        <f t="shared" si="30"/>
        <v>-17.483476455299865</v>
      </c>
      <c r="Y86">
        <v>-17.358707732791338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614</v>
      </c>
      <c r="D87">
        <v>621.95000000000005</v>
      </c>
      <c r="E87">
        <v>609</v>
      </c>
      <c r="F87">
        <v>609.79999999999995</v>
      </c>
      <c r="G87">
        <f>_xll.TA_TYPPRICE(D87,E87,F87)</f>
        <v>613.58333333333337</v>
      </c>
      <c r="H87">
        <v>613.99076832882827</v>
      </c>
      <c r="I87" t="str">
        <f t="shared" si="20"/>
        <v>DOWN</v>
      </c>
      <c r="J87">
        <v>624.04716413599965</v>
      </c>
      <c r="K87">
        <v>609.30131317132975</v>
      </c>
      <c r="L87" t="str">
        <f t="shared" si="21"/>
        <v>No Confirmation</v>
      </c>
      <c r="M87" t="str">
        <f t="shared" si="22"/>
        <v>No Trend</v>
      </c>
      <c r="N87">
        <v>40.915362177067713</v>
      </c>
      <c r="O87" t="str">
        <f t="shared" si="23"/>
        <v>No Momentum</v>
      </c>
      <c r="P87" t="str">
        <f t="shared" si="24"/>
        <v>No Trend + Momentum</v>
      </c>
      <c r="Q87">
        <f t="shared" si="25"/>
        <v>0.79999999999995453</v>
      </c>
      <c r="R87">
        <f t="shared" si="26"/>
        <v>12.950000000000045</v>
      </c>
      <c r="S87">
        <f t="shared" si="27"/>
        <v>6.1776061776058044E-2</v>
      </c>
      <c r="T87" t="str">
        <f t="shared" si="28"/>
        <v>DOWN</v>
      </c>
      <c r="U87" t="str">
        <f t="shared" si="29"/>
        <v>No T+M+I</v>
      </c>
      <c r="V87">
        <v>617.80482291247472</v>
      </c>
      <c r="W87">
        <v>634.74789047731224</v>
      </c>
      <c r="X87">
        <f t="shared" si="30"/>
        <v>-16.94306756483752</v>
      </c>
      <c r="Y87">
        <v>-17.275579699200573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610.75</v>
      </c>
      <c r="D88">
        <v>616.4</v>
      </c>
      <c r="E88">
        <v>598.75</v>
      </c>
      <c r="F88">
        <v>603</v>
      </c>
      <c r="G88">
        <f>_xll.TA_TYPPRICE(D88,E88,F88)</f>
        <v>606.05000000000007</v>
      </c>
      <c r="H88">
        <v>610.02038416441417</v>
      </c>
      <c r="I88" t="str">
        <f t="shared" si="20"/>
        <v>DOWN</v>
      </c>
      <c r="J88">
        <v>622.34779432799974</v>
      </c>
      <c r="K88">
        <v>606.95657691103429</v>
      </c>
      <c r="L88" t="str">
        <f t="shared" si="21"/>
        <v>DOWN</v>
      </c>
      <c r="M88" t="str">
        <f t="shared" si="22"/>
        <v>DOWN</v>
      </c>
      <c r="N88">
        <v>32.140738036303908</v>
      </c>
      <c r="O88" t="str">
        <f t="shared" si="23"/>
        <v>DOWN</v>
      </c>
      <c r="P88" t="str">
        <f t="shared" si="24"/>
        <v>DOWN</v>
      </c>
      <c r="Q88">
        <f t="shared" si="25"/>
        <v>4.25</v>
      </c>
      <c r="R88">
        <f t="shared" si="26"/>
        <v>17.649999999999977</v>
      </c>
      <c r="S88">
        <f t="shared" si="27"/>
        <v>0.24079320113314479</v>
      </c>
      <c r="T88" t="str">
        <f t="shared" si="28"/>
        <v>No Indication</v>
      </c>
      <c r="U88" t="str">
        <f t="shared" si="29"/>
        <v>No T+M+I</v>
      </c>
      <c r="V88">
        <v>615.52715784901704</v>
      </c>
      <c r="W88">
        <v>632.39619488640017</v>
      </c>
      <c r="X88">
        <f t="shared" si="30"/>
        <v>-16.869037037383123</v>
      </c>
      <c r="Y88">
        <v>-17.194271166837083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605.1</v>
      </c>
      <c r="D89">
        <v>610</v>
      </c>
      <c r="E89">
        <v>600.1</v>
      </c>
      <c r="F89">
        <v>602.5</v>
      </c>
      <c r="G89">
        <f>_xll.TA_TYPPRICE(D89,E89,F89)</f>
        <v>604.19999999999993</v>
      </c>
      <c r="H89">
        <v>607.11019208220705</v>
      </c>
      <c r="I89" t="str">
        <f t="shared" si="20"/>
        <v>DOWN</v>
      </c>
      <c r="J89">
        <v>619.60384003288868</v>
      </c>
      <c r="K89">
        <v>605.43289315302673</v>
      </c>
      <c r="L89" t="str">
        <f t="shared" si="21"/>
        <v>DOWN</v>
      </c>
      <c r="M89" t="str">
        <f t="shared" si="22"/>
        <v>DOWN</v>
      </c>
      <c r="N89">
        <v>31.519451589134906</v>
      </c>
      <c r="O89" t="str">
        <f t="shared" si="23"/>
        <v>DOWN</v>
      </c>
      <c r="P89" t="str">
        <f t="shared" si="24"/>
        <v>DOWN</v>
      </c>
      <c r="Q89">
        <f t="shared" si="25"/>
        <v>2.3999999999999773</v>
      </c>
      <c r="R89">
        <f t="shared" si="26"/>
        <v>9.8999999999999773</v>
      </c>
      <c r="S89">
        <f t="shared" si="27"/>
        <v>0.24242424242424068</v>
      </c>
      <c r="T89" t="str">
        <f t="shared" si="28"/>
        <v>No Indication</v>
      </c>
      <c r="U89" t="str">
        <f t="shared" si="29"/>
        <v>No T+M+I</v>
      </c>
      <c r="V89">
        <v>613.52297971839903</v>
      </c>
      <c r="W89">
        <v>630.18166193185198</v>
      </c>
      <c r="X89">
        <f t="shared" si="30"/>
        <v>-16.658682213452948</v>
      </c>
      <c r="Y89">
        <v>-17.087153376160256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602</v>
      </c>
      <c r="D90">
        <v>607.4</v>
      </c>
      <c r="E90">
        <v>599</v>
      </c>
      <c r="F90">
        <v>600.70000000000005</v>
      </c>
      <c r="G90">
        <f>_xll.TA_TYPPRICE(D90,E90,F90)</f>
        <v>602.36666666666667</v>
      </c>
      <c r="H90">
        <v>604.73842937443692</v>
      </c>
      <c r="I90" t="str">
        <f t="shared" si="20"/>
        <v>DOWN</v>
      </c>
      <c r="J90">
        <v>616.89187558113565</v>
      </c>
      <c r="K90">
        <v>604.00336134124302</v>
      </c>
      <c r="L90" t="str">
        <f t="shared" si="21"/>
        <v>DOWN</v>
      </c>
      <c r="M90" t="str">
        <f t="shared" si="22"/>
        <v>DOWN</v>
      </c>
      <c r="N90">
        <v>28.997113398424585</v>
      </c>
      <c r="O90" t="str">
        <f t="shared" si="23"/>
        <v>DOWN</v>
      </c>
      <c r="P90" t="str">
        <f t="shared" si="24"/>
        <v>DOWN</v>
      </c>
      <c r="Q90">
        <f t="shared" si="25"/>
        <v>1.7000000000000455</v>
      </c>
      <c r="R90">
        <f t="shared" si="26"/>
        <v>8.3999999999999773</v>
      </c>
      <c r="S90">
        <f t="shared" si="27"/>
        <v>0.20238095238095835</v>
      </c>
      <c r="T90" t="str">
        <f t="shared" si="28"/>
        <v>No Indication</v>
      </c>
      <c r="U90" t="str">
        <f t="shared" si="29"/>
        <v>No T+M+I</v>
      </c>
      <c r="V90">
        <v>611.55021360787612</v>
      </c>
      <c r="W90">
        <v>627.99783512208512</v>
      </c>
      <c r="X90">
        <f t="shared" si="30"/>
        <v>-16.447621514209004</v>
      </c>
      <c r="Y90">
        <v>-16.959247003770006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602.4</v>
      </c>
      <c r="D91">
        <v>606.5</v>
      </c>
      <c r="E91">
        <v>594.70000000000005</v>
      </c>
      <c r="F91">
        <v>597.70000000000005</v>
      </c>
      <c r="G91">
        <f>_xll.TA_TYPPRICE(D91,E91,F91)</f>
        <v>599.63333333333333</v>
      </c>
      <c r="H91">
        <v>602.18588135388518</v>
      </c>
      <c r="I91" t="str">
        <f t="shared" si="20"/>
        <v>DOWN</v>
      </c>
      <c r="J91">
        <v>614.58256989643883</v>
      </c>
      <c r="K91">
        <v>601.93594770985567</v>
      </c>
      <c r="L91" t="str">
        <f t="shared" si="21"/>
        <v>DOWN</v>
      </c>
      <c r="M91" t="str">
        <f t="shared" si="22"/>
        <v>DOWN</v>
      </c>
      <c r="N91">
        <v>24.853567432509109</v>
      </c>
      <c r="O91" t="str">
        <f t="shared" si="23"/>
        <v>DOWN</v>
      </c>
      <c r="P91" t="str">
        <f t="shared" si="24"/>
        <v>DOWN</v>
      </c>
      <c r="Q91">
        <f t="shared" si="25"/>
        <v>3</v>
      </c>
      <c r="R91">
        <f t="shared" si="26"/>
        <v>11.799999999999955</v>
      </c>
      <c r="S91">
        <f t="shared" si="27"/>
        <v>0.25423728813559421</v>
      </c>
      <c r="T91" t="str">
        <f t="shared" si="28"/>
        <v>No Indication</v>
      </c>
      <c r="U91" t="str">
        <f t="shared" si="29"/>
        <v>No T+M+I</v>
      </c>
      <c r="V91">
        <v>609.41941151435674</v>
      </c>
      <c r="W91">
        <v>625.75355103896766</v>
      </c>
      <c r="X91">
        <f t="shared" si="30"/>
        <v>-16.334139524610919</v>
      </c>
      <c r="Y91">
        <v>-16.834225507938189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601.9</v>
      </c>
      <c r="D92">
        <v>602</v>
      </c>
      <c r="E92">
        <v>576.15</v>
      </c>
      <c r="F92">
        <v>579.45000000000005</v>
      </c>
      <c r="G92">
        <f>_xll.TA_TYPPRICE(D92,E92,F92)</f>
        <v>585.86666666666667</v>
      </c>
      <c r="H92">
        <v>594.02627401027598</v>
      </c>
      <c r="I92" t="str">
        <f t="shared" si="20"/>
        <v>DOWN</v>
      </c>
      <c r="J92">
        <v>611.78644325278572</v>
      </c>
      <c r="K92">
        <v>596.20573710766553</v>
      </c>
      <c r="L92" t="str">
        <f t="shared" si="21"/>
        <v>DOWN</v>
      </c>
      <c r="M92" t="str">
        <f t="shared" si="22"/>
        <v>DOWN</v>
      </c>
      <c r="N92">
        <v>11.911045569107007</v>
      </c>
      <c r="O92" t="str">
        <f t="shared" si="23"/>
        <v>DOWN</v>
      </c>
      <c r="P92" t="str">
        <f t="shared" si="24"/>
        <v>DOWN</v>
      </c>
      <c r="Q92">
        <f t="shared" si="25"/>
        <v>3.3000000000000682</v>
      </c>
      <c r="R92">
        <f t="shared" si="26"/>
        <v>25.850000000000023</v>
      </c>
      <c r="S92">
        <f t="shared" si="27"/>
        <v>0.12765957446808762</v>
      </c>
      <c r="T92" t="str">
        <f t="shared" si="28"/>
        <v>DOWN</v>
      </c>
      <c r="U92" t="str">
        <f t="shared" si="29"/>
        <v>DOWN</v>
      </c>
      <c r="V92">
        <v>604.80873281984032</v>
      </c>
      <c r="W92">
        <v>622.32365836941449</v>
      </c>
      <c r="X92">
        <f t="shared" si="30"/>
        <v>-17.514925549574173</v>
      </c>
      <c r="Y92">
        <v>-16.970365516265385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599.05000000000007</v>
      </c>
      <c r="AE92">
        <f t="shared" si="36"/>
        <v>592.15</v>
      </c>
      <c r="AF92">
        <f t="shared" si="37"/>
        <v>589.1</v>
      </c>
      <c r="AG92">
        <f t="shared" si="38"/>
        <v>586</v>
      </c>
    </row>
    <row r="93" spans="1:33" x14ac:dyDescent="0.25">
      <c r="A93" t="s">
        <v>5</v>
      </c>
      <c r="B93" s="1">
        <v>42989</v>
      </c>
      <c r="C93">
        <v>584</v>
      </c>
      <c r="D93">
        <v>586</v>
      </c>
      <c r="E93">
        <v>570</v>
      </c>
      <c r="F93">
        <v>572.20000000000005</v>
      </c>
      <c r="G93">
        <f>_xll.TA_TYPPRICE(D93,E93,F93)</f>
        <v>576.06666666666672</v>
      </c>
      <c r="H93">
        <v>585.04647033847141</v>
      </c>
      <c r="I93" t="str">
        <f t="shared" si="20"/>
        <v>DOWN</v>
      </c>
      <c r="J93">
        <v>606.05612252994445</v>
      </c>
      <c r="K93">
        <v>590.38223997262878</v>
      </c>
      <c r="L93" t="str">
        <f t="shared" si="21"/>
        <v>DOWN</v>
      </c>
      <c r="M93" t="str">
        <f t="shared" si="22"/>
        <v>DOWN</v>
      </c>
      <c r="N93">
        <v>9.4637851105268886</v>
      </c>
      <c r="O93" t="str">
        <f t="shared" si="23"/>
        <v>DOWN</v>
      </c>
      <c r="P93" t="str">
        <f t="shared" si="24"/>
        <v>DOWN</v>
      </c>
      <c r="Q93">
        <f t="shared" si="25"/>
        <v>2.2000000000000455</v>
      </c>
      <c r="R93">
        <f t="shared" si="26"/>
        <v>16</v>
      </c>
      <c r="S93">
        <f t="shared" si="27"/>
        <v>0.13750000000000284</v>
      </c>
      <c r="T93" t="str">
        <f t="shared" si="28"/>
        <v>DOWN</v>
      </c>
      <c r="U93" t="str">
        <f t="shared" si="29"/>
        <v>DOWN</v>
      </c>
      <c r="V93">
        <v>599.79200469371108</v>
      </c>
      <c r="W93">
        <v>618.61079478649492</v>
      </c>
      <c r="X93">
        <f t="shared" si="30"/>
        <v>-18.818790092783843</v>
      </c>
      <c r="Y93">
        <v>-17.340050431569075</v>
      </c>
      <c r="Z93" t="str">
        <f t="shared" si="31"/>
        <v>DOWN</v>
      </c>
      <c r="AA93" t="str">
        <f t="shared" si="32"/>
        <v>DOWN</v>
      </c>
      <c r="AB93" t="str">
        <f t="shared" si="33"/>
        <v>DOWN</v>
      </c>
      <c r="AC93" t="str">
        <f t="shared" si="34"/>
        <v>DOWN</v>
      </c>
      <c r="AD93">
        <f t="shared" si="35"/>
        <v>584.20000000000005</v>
      </c>
      <c r="AE93">
        <f t="shared" si="36"/>
        <v>579.9</v>
      </c>
      <c r="AF93">
        <f t="shared" si="37"/>
        <v>578</v>
      </c>
      <c r="AG93">
        <f t="shared" si="38"/>
        <v>576.1</v>
      </c>
    </row>
    <row r="94" spans="1:33" x14ac:dyDescent="0.25">
      <c r="A94" t="s">
        <v>5</v>
      </c>
      <c r="B94" s="1">
        <v>42990</v>
      </c>
      <c r="C94">
        <v>572</v>
      </c>
      <c r="D94">
        <v>584.1</v>
      </c>
      <c r="E94">
        <v>567.79999999999995</v>
      </c>
      <c r="F94">
        <v>581.9</v>
      </c>
      <c r="G94">
        <f>_xll.TA_TYPPRICE(D94,E94,F94)</f>
        <v>577.93333333333339</v>
      </c>
      <c r="H94">
        <v>581.4899018359024</v>
      </c>
      <c r="I94" t="str">
        <f t="shared" si="20"/>
        <v>UP</v>
      </c>
      <c r="J94">
        <v>601.17698418995678</v>
      </c>
      <c r="K94">
        <v>585.36396442315572</v>
      </c>
      <c r="L94" t="str">
        <f t="shared" si="21"/>
        <v>DOWN</v>
      </c>
      <c r="M94" t="str">
        <f t="shared" si="22"/>
        <v>No Trend</v>
      </c>
      <c r="N94">
        <v>32.617519304808681</v>
      </c>
      <c r="O94" t="str">
        <f t="shared" si="23"/>
        <v>DOWN</v>
      </c>
      <c r="P94" t="str">
        <f t="shared" si="24"/>
        <v>No Trend + Momentum</v>
      </c>
      <c r="Q94">
        <f t="shared" si="25"/>
        <v>14.100000000000023</v>
      </c>
      <c r="R94">
        <f t="shared" si="26"/>
        <v>16.300000000000068</v>
      </c>
      <c r="S94">
        <f t="shared" si="27"/>
        <v>0.86503067484662355</v>
      </c>
      <c r="T94" t="str">
        <f t="shared" si="28"/>
        <v>UP</v>
      </c>
      <c r="U94" t="str">
        <f t="shared" si="29"/>
        <v>No T+M+I</v>
      </c>
      <c r="V94">
        <v>597.03938858698632</v>
      </c>
      <c r="W94">
        <v>615.89147665416192</v>
      </c>
      <c r="X94">
        <f t="shared" si="30"/>
        <v>-18.8520880671756</v>
      </c>
      <c r="Y94">
        <v>-17.642457958690379</v>
      </c>
      <c r="Z94" t="str">
        <f t="shared" si="31"/>
        <v>DOWN</v>
      </c>
      <c r="AA94" t="str">
        <f t="shared" si="32"/>
        <v>No TMIM</v>
      </c>
      <c r="AB94" t="str">
        <f t="shared" si="33"/>
        <v>DOWN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583.20000000000005</v>
      </c>
      <c r="D95">
        <v>605</v>
      </c>
      <c r="E95">
        <v>579.25</v>
      </c>
      <c r="F95">
        <v>594.54999999999995</v>
      </c>
      <c r="G95">
        <f>_xll.TA_TYPPRICE(D95,E95,F95)</f>
        <v>592.93333333333328</v>
      </c>
      <c r="H95">
        <v>587.2116175846179</v>
      </c>
      <c r="I95" t="str">
        <f t="shared" si="20"/>
        <v>UP</v>
      </c>
      <c r="J95">
        <v>602.02654325885533</v>
      </c>
      <c r="K95">
        <v>584.00530566245448</v>
      </c>
      <c r="L95" t="str">
        <f t="shared" si="21"/>
        <v>No Confirmation</v>
      </c>
      <c r="M95" t="str">
        <f t="shared" si="22"/>
        <v>No Trend</v>
      </c>
      <c r="N95">
        <v>52.443587615559196</v>
      </c>
      <c r="O95" t="str">
        <f t="shared" si="23"/>
        <v>No Momentum</v>
      </c>
      <c r="P95" t="str">
        <f t="shared" si="24"/>
        <v>No Trend + Momentum</v>
      </c>
      <c r="Q95">
        <f t="shared" si="25"/>
        <v>15.299999999999955</v>
      </c>
      <c r="R95">
        <f t="shared" si="26"/>
        <v>25.75</v>
      </c>
      <c r="S95">
        <f t="shared" si="27"/>
        <v>0.59417475728155167</v>
      </c>
      <c r="T95" t="str">
        <f t="shared" si="28"/>
        <v>No Indication</v>
      </c>
      <c r="U95" t="str">
        <f t="shared" si="29"/>
        <v>No T+M+I</v>
      </c>
      <c r="V95">
        <v>596.65640572744996</v>
      </c>
      <c r="W95">
        <v>614.31062653163144</v>
      </c>
      <c r="X95">
        <f t="shared" si="30"/>
        <v>-17.654220804181477</v>
      </c>
      <c r="Y95">
        <v>-17.6448105277886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601</v>
      </c>
      <c r="D96">
        <v>608.95000000000005</v>
      </c>
      <c r="E96">
        <v>599.15</v>
      </c>
      <c r="F96">
        <v>605</v>
      </c>
      <c r="G96">
        <f>_xll.TA_TYPPRICE(D96,E96,F96)</f>
        <v>604.36666666666667</v>
      </c>
      <c r="H96">
        <v>595.78914212564223</v>
      </c>
      <c r="I96" t="str">
        <f t="shared" si="20"/>
        <v>UP</v>
      </c>
      <c r="J96">
        <v>603.56508920133194</v>
      </c>
      <c r="K96">
        <v>587.37079329302014</v>
      </c>
      <c r="L96" t="str">
        <f t="shared" si="21"/>
        <v>UP</v>
      </c>
      <c r="M96" t="str">
        <f t="shared" si="22"/>
        <v>UP</v>
      </c>
      <c r="N96">
        <v>63.525500304910544</v>
      </c>
      <c r="O96" t="str">
        <f t="shared" si="23"/>
        <v>UP</v>
      </c>
      <c r="P96" t="str">
        <f t="shared" si="24"/>
        <v>UP</v>
      </c>
      <c r="Q96">
        <f t="shared" si="25"/>
        <v>5.8500000000000227</v>
      </c>
      <c r="R96">
        <f t="shared" si="26"/>
        <v>9.8000000000000682</v>
      </c>
      <c r="S96">
        <f t="shared" si="27"/>
        <v>0.59693877551020225</v>
      </c>
      <c r="T96" t="str">
        <f t="shared" si="28"/>
        <v>No Indication</v>
      </c>
      <c r="U96" t="str">
        <f t="shared" si="29"/>
        <v>No T+M+I</v>
      </c>
      <c r="V96">
        <v>597.94003561553461</v>
      </c>
      <c r="W96">
        <v>613.62095049225138</v>
      </c>
      <c r="X96">
        <f t="shared" si="30"/>
        <v>-15.68091487671677</v>
      </c>
      <c r="Y96">
        <v>-17.252031397574235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604</v>
      </c>
      <c r="D97">
        <v>605.5</v>
      </c>
      <c r="E97">
        <v>595.45000000000005</v>
      </c>
      <c r="F97">
        <v>601</v>
      </c>
      <c r="G97">
        <f>_xll.TA_TYPPRICE(D97,E97,F97)</f>
        <v>600.65</v>
      </c>
      <c r="H97">
        <v>598.21957106282116</v>
      </c>
      <c r="I97" t="str">
        <f t="shared" si="20"/>
        <v>UP</v>
      </c>
      <c r="J97">
        <v>603.9950693788137</v>
      </c>
      <c r="K97">
        <v>589.16617256123789</v>
      </c>
      <c r="L97" t="str">
        <f t="shared" si="21"/>
        <v>No Confirmation</v>
      </c>
      <c r="M97" t="str">
        <f t="shared" si="22"/>
        <v>No Trend</v>
      </c>
      <c r="N97">
        <v>57.153151542448825</v>
      </c>
      <c r="O97" t="str">
        <f t="shared" si="23"/>
        <v>No Momentum</v>
      </c>
      <c r="P97" t="str">
        <f t="shared" si="24"/>
        <v>No Trend + Momentum</v>
      </c>
      <c r="Q97">
        <f t="shared" si="25"/>
        <v>5.5499999999999545</v>
      </c>
      <c r="R97">
        <f t="shared" si="26"/>
        <v>10.049999999999955</v>
      </c>
      <c r="S97">
        <f t="shared" si="27"/>
        <v>0.55223880597014718</v>
      </c>
      <c r="T97" t="str">
        <f t="shared" si="28"/>
        <v>No Indication</v>
      </c>
      <c r="U97" t="str">
        <f t="shared" si="29"/>
        <v>No T+M+I</v>
      </c>
      <c r="V97">
        <v>598.41079936699077</v>
      </c>
      <c r="W97">
        <v>612.68606527060308</v>
      </c>
      <c r="X97">
        <f t="shared" si="30"/>
        <v>-14.275265903612308</v>
      </c>
      <c r="Y97">
        <v>-16.656678298781848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607</v>
      </c>
      <c r="D98">
        <v>613.85</v>
      </c>
      <c r="E98">
        <v>600</v>
      </c>
      <c r="F98">
        <v>606.1</v>
      </c>
      <c r="G98">
        <f>_xll.TA_TYPPRICE(D98,E98,F98)</f>
        <v>606.65</v>
      </c>
      <c r="H98">
        <v>602.43478553141063</v>
      </c>
      <c r="I98" t="str">
        <f t="shared" si="20"/>
        <v>UP</v>
      </c>
      <c r="J98">
        <v>606.18505396129956</v>
      </c>
      <c r="K98">
        <v>591.57368976985174</v>
      </c>
      <c r="L98" t="str">
        <f t="shared" si="21"/>
        <v>No Confirmation</v>
      </c>
      <c r="M98" t="str">
        <f t="shared" si="22"/>
        <v>No Trend</v>
      </c>
      <c r="N98">
        <v>63.058976427926957</v>
      </c>
      <c r="O98" t="str">
        <f t="shared" si="23"/>
        <v>UP</v>
      </c>
      <c r="P98" t="str">
        <f t="shared" si="24"/>
        <v>No Trend + Momentum</v>
      </c>
      <c r="Q98">
        <f t="shared" si="25"/>
        <v>6.1000000000000227</v>
      </c>
      <c r="R98">
        <f t="shared" si="26"/>
        <v>13.850000000000023</v>
      </c>
      <c r="S98">
        <f t="shared" si="27"/>
        <v>0.44043321299639082</v>
      </c>
      <c r="T98" t="str">
        <f t="shared" si="28"/>
        <v>No Indication</v>
      </c>
      <c r="U98" t="str">
        <f t="shared" si="29"/>
        <v>No T+M+I</v>
      </c>
      <c r="V98">
        <v>599.5937533105307</v>
      </c>
      <c r="W98">
        <v>612.19820858389176</v>
      </c>
      <c r="X98">
        <f t="shared" si="30"/>
        <v>-12.604455273361054</v>
      </c>
      <c r="Y98">
        <v>-15.846233693697689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615</v>
      </c>
      <c r="D99">
        <v>621.95000000000005</v>
      </c>
      <c r="E99">
        <v>611.15</v>
      </c>
      <c r="F99">
        <v>615.25</v>
      </c>
      <c r="G99">
        <f>_xll.TA_TYPPRICE(D99,E99,F99)</f>
        <v>616.11666666666667</v>
      </c>
      <c r="H99">
        <v>609.27572609903859</v>
      </c>
      <c r="I99" t="str">
        <f t="shared" si="20"/>
        <v>UP</v>
      </c>
      <c r="J99">
        <v>609.68837530323299</v>
      </c>
      <c r="K99">
        <v>595.92398093210693</v>
      </c>
      <c r="L99" t="str">
        <f t="shared" si="21"/>
        <v>UP</v>
      </c>
      <c r="M99" t="str">
        <f t="shared" si="22"/>
        <v>UP</v>
      </c>
      <c r="N99">
        <v>71.781720706381364</v>
      </c>
      <c r="O99" t="str">
        <f t="shared" si="23"/>
        <v>UP</v>
      </c>
      <c r="P99" t="str">
        <f t="shared" si="24"/>
        <v>UP</v>
      </c>
      <c r="Q99">
        <f t="shared" si="25"/>
        <v>4.1000000000000227</v>
      </c>
      <c r="R99">
        <f t="shared" si="26"/>
        <v>10.800000000000068</v>
      </c>
      <c r="S99">
        <f t="shared" si="27"/>
        <v>0.37962962962962932</v>
      </c>
      <c r="T99" t="str">
        <f t="shared" si="28"/>
        <v>No Indication</v>
      </c>
      <c r="U99" t="str">
        <f t="shared" si="29"/>
        <v>No T+M+I</v>
      </c>
      <c r="V99">
        <v>602.00240664737214</v>
      </c>
      <c r="W99">
        <v>612.42426720730714</v>
      </c>
      <c r="X99">
        <f t="shared" si="30"/>
        <v>-10.421860559934998</v>
      </c>
      <c r="Y99">
        <v>-14.76135906694515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617.6</v>
      </c>
      <c r="D100">
        <v>620</v>
      </c>
      <c r="E100">
        <v>608.9</v>
      </c>
      <c r="F100">
        <v>610.9</v>
      </c>
      <c r="G100">
        <f>_xll.TA_TYPPRICE(D100,E100,F100)</f>
        <v>613.26666666666677</v>
      </c>
      <c r="H100">
        <v>611.27119638285262</v>
      </c>
      <c r="I100" t="str">
        <f t="shared" si="20"/>
        <v>DOWN</v>
      </c>
      <c r="J100">
        <v>611.97984745807014</v>
      </c>
      <c r="K100">
        <v>598.807540724972</v>
      </c>
      <c r="L100" t="str">
        <f t="shared" si="21"/>
        <v>No Confirmation</v>
      </c>
      <c r="M100" t="str">
        <f t="shared" si="22"/>
        <v>No Trend</v>
      </c>
      <c r="N100">
        <v>62.948701627161796</v>
      </c>
      <c r="O100" t="str">
        <f t="shared" si="23"/>
        <v>UP</v>
      </c>
      <c r="P100" t="str">
        <f t="shared" si="24"/>
        <v>No Trend + Momentum</v>
      </c>
      <c r="Q100">
        <f t="shared" si="25"/>
        <v>2</v>
      </c>
      <c r="R100">
        <f t="shared" si="26"/>
        <v>11.100000000000023</v>
      </c>
      <c r="S100">
        <f t="shared" si="27"/>
        <v>0.18018018018017981</v>
      </c>
      <c r="T100" t="str">
        <f t="shared" si="28"/>
        <v>DOWN</v>
      </c>
      <c r="U100" t="str">
        <f t="shared" si="29"/>
        <v>No T+M+I</v>
      </c>
      <c r="V100">
        <v>603.37126716316106</v>
      </c>
      <c r="W100">
        <v>612.31135852528439</v>
      </c>
      <c r="X100">
        <f t="shared" si="30"/>
        <v>-8.9400913621233258</v>
      </c>
      <c r="Y100">
        <v>-13.597105525980785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611</v>
      </c>
      <c r="D101">
        <v>637.75</v>
      </c>
      <c r="E101">
        <v>611</v>
      </c>
      <c r="F101">
        <v>628.35</v>
      </c>
      <c r="G101">
        <f>_xll.TA_TYPPRICE(D101,E101,F101)</f>
        <v>625.69999999999993</v>
      </c>
      <c r="H101">
        <v>618.48559819142633</v>
      </c>
      <c r="I101" t="str">
        <f t="shared" si="20"/>
        <v>UP</v>
      </c>
      <c r="J101">
        <v>617.70654802294348</v>
      </c>
      <c r="K101">
        <v>601.51697611942268</v>
      </c>
      <c r="L101" t="str">
        <f t="shared" si="21"/>
        <v>UP</v>
      </c>
      <c r="M101" t="str">
        <f t="shared" si="22"/>
        <v>UP</v>
      </c>
      <c r="N101">
        <v>77.086925581167407</v>
      </c>
      <c r="O101" t="str">
        <f t="shared" si="23"/>
        <v>UP</v>
      </c>
      <c r="P101" t="str">
        <f t="shared" si="24"/>
        <v>UP</v>
      </c>
      <c r="Q101">
        <f t="shared" si="25"/>
        <v>17.350000000000023</v>
      </c>
      <c r="R101">
        <f t="shared" si="26"/>
        <v>26.75</v>
      </c>
      <c r="S101">
        <f t="shared" si="27"/>
        <v>0.64859813084112239</v>
      </c>
      <c r="T101" t="str">
        <f t="shared" si="28"/>
        <v>No Indication</v>
      </c>
      <c r="U101" t="str">
        <f t="shared" si="29"/>
        <v>No T+M+I</v>
      </c>
      <c r="V101">
        <v>607.21414913805938</v>
      </c>
      <c r="W101">
        <v>613.49940604193</v>
      </c>
      <c r="X101">
        <f t="shared" si="30"/>
        <v>-6.2852569038706179</v>
      </c>
      <c r="Y101">
        <v>-12.134735801558751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630.95000000000005</v>
      </c>
      <c r="D102">
        <v>641.29999999999995</v>
      </c>
      <c r="E102">
        <v>623.65</v>
      </c>
      <c r="F102">
        <v>627.9</v>
      </c>
      <c r="G102">
        <f>_xll.TA_TYPPRICE(D102,E102,F102)</f>
        <v>630.94999999999993</v>
      </c>
      <c r="H102">
        <v>624.71779909571319</v>
      </c>
      <c r="I102" t="str">
        <f t="shared" si="20"/>
        <v>UP</v>
      </c>
      <c r="J102">
        <v>622.94953735117826</v>
      </c>
      <c r="K102">
        <v>606.43542587066213</v>
      </c>
      <c r="L102" t="str">
        <f t="shared" si="21"/>
        <v>UP</v>
      </c>
      <c r="M102" t="str">
        <f t="shared" si="22"/>
        <v>UP</v>
      </c>
      <c r="N102">
        <v>76.150248602665144</v>
      </c>
      <c r="O102" t="str">
        <f t="shared" si="23"/>
        <v>UP</v>
      </c>
      <c r="P102" t="str">
        <f t="shared" si="24"/>
        <v>UP</v>
      </c>
      <c r="Q102">
        <f t="shared" si="25"/>
        <v>4.25</v>
      </c>
      <c r="R102">
        <f t="shared" si="26"/>
        <v>17.649999999999977</v>
      </c>
      <c r="S102">
        <f t="shared" si="27"/>
        <v>0.24079320113314479</v>
      </c>
      <c r="T102" t="str">
        <f t="shared" si="28"/>
        <v>No Indication</v>
      </c>
      <c r="U102" t="str">
        <f t="shared" si="29"/>
        <v>No T+M+I</v>
      </c>
      <c r="V102">
        <v>610.39658773220413</v>
      </c>
      <c r="W102">
        <v>614.56611670549069</v>
      </c>
      <c r="X102">
        <f t="shared" si="30"/>
        <v>-4.1695289732865604</v>
      </c>
      <c r="Y102">
        <v>-10.541694435904313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632.9</v>
      </c>
      <c r="D103">
        <v>632.9</v>
      </c>
      <c r="E103">
        <v>605.20000000000005</v>
      </c>
      <c r="F103">
        <v>614.70000000000005</v>
      </c>
      <c r="G103">
        <f>_xll.TA_TYPPRICE(D103,E103,F103)</f>
        <v>617.6</v>
      </c>
      <c r="H103">
        <v>621.15889954785666</v>
      </c>
      <c r="I103" t="str">
        <f t="shared" si="20"/>
        <v>DOWN</v>
      </c>
      <c r="J103">
        <v>625.16075127313866</v>
      </c>
      <c r="K103">
        <v>606.16088678829283</v>
      </c>
      <c r="L103" t="str">
        <f t="shared" si="21"/>
        <v>No Confirmation</v>
      </c>
      <c r="M103" t="str">
        <f t="shared" si="22"/>
        <v>No Trend</v>
      </c>
      <c r="N103">
        <v>52.67967743241725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9.5</v>
      </c>
      <c r="R103">
        <f t="shared" si="26"/>
        <v>27.699999999999932</v>
      </c>
      <c r="S103">
        <f t="shared" si="27"/>
        <v>0.34296028880866508</v>
      </c>
      <c r="T103" t="str">
        <f t="shared" si="28"/>
        <v>No Indication</v>
      </c>
      <c r="U103" t="str">
        <f t="shared" si="29"/>
        <v>No T+M+I</v>
      </c>
      <c r="V103">
        <v>611.05865115801885</v>
      </c>
      <c r="W103">
        <v>614.57603398656545</v>
      </c>
      <c r="X103">
        <f t="shared" si="30"/>
        <v>-3.5173828285466016</v>
      </c>
      <c r="Y103">
        <v>-9.1368321144327709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614</v>
      </c>
      <c r="D104">
        <v>619.85</v>
      </c>
      <c r="E104">
        <v>609</v>
      </c>
      <c r="F104">
        <v>613.04999999999995</v>
      </c>
      <c r="G104">
        <f>_xll.TA_TYPPRICE(D104,E104,F104)</f>
        <v>613.96666666666658</v>
      </c>
      <c r="H104">
        <v>617.56278310726157</v>
      </c>
      <c r="I104" t="str">
        <f t="shared" si="20"/>
        <v>DOWN</v>
      </c>
      <c r="J104">
        <v>623.98058432355231</v>
      </c>
      <c r="K104">
        <v>606.7918008353389</v>
      </c>
      <c r="L104" t="str">
        <f t="shared" si="21"/>
        <v>No Confirmation</v>
      </c>
      <c r="M104" t="str">
        <f t="shared" si="22"/>
        <v>No Trend</v>
      </c>
      <c r="N104">
        <v>50.259269694164551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4.0499999999999545</v>
      </c>
      <c r="R104">
        <f t="shared" si="26"/>
        <v>10.850000000000023</v>
      </c>
      <c r="S104">
        <f t="shared" si="27"/>
        <v>0.37327188940091671</v>
      </c>
      <c r="T104" t="str">
        <f t="shared" si="28"/>
        <v>No Indication</v>
      </c>
      <c r="U104" t="str">
        <f t="shared" si="29"/>
        <v>No T+M+I</v>
      </c>
      <c r="V104">
        <v>611.36501251832362</v>
      </c>
      <c r="W104">
        <v>614.46299443200508</v>
      </c>
      <c r="X104">
        <f t="shared" si="30"/>
        <v>-3.0979819136814513</v>
      </c>
      <c r="Y104">
        <v>-7.9290620742825073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615</v>
      </c>
      <c r="D105">
        <v>618.6</v>
      </c>
      <c r="E105">
        <v>597.70000000000005</v>
      </c>
      <c r="F105">
        <v>602</v>
      </c>
      <c r="G105">
        <f>_xll.TA_TYPPRICE(D105,E105,F105)</f>
        <v>606.1</v>
      </c>
      <c r="H105">
        <v>611.83139155363074</v>
      </c>
      <c r="I105" t="str">
        <f t="shared" si="20"/>
        <v>DOWN</v>
      </c>
      <c r="J105">
        <v>622.7848989183185</v>
      </c>
      <c r="K105">
        <v>604.77140064970808</v>
      </c>
      <c r="L105" t="str">
        <f t="shared" si="21"/>
        <v>DOWN</v>
      </c>
      <c r="M105" t="str">
        <f t="shared" si="22"/>
        <v>DOWN</v>
      </c>
      <c r="N105">
        <v>36.298196130901786</v>
      </c>
      <c r="O105" t="str">
        <f t="shared" si="23"/>
        <v>DOWN</v>
      </c>
      <c r="P105" t="str">
        <f t="shared" si="24"/>
        <v>DOWN</v>
      </c>
      <c r="Q105">
        <f t="shared" si="25"/>
        <v>4.2999999999999545</v>
      </c>
      <c r="R105">
        <f t="shared" si="26"/>
        <v>20.899999999999977</v>
      </c>
      <c r="S105">
        <f t="shared" si="27"/>
        <v>0.20574162679425642</v>
      </c>
      <c r="T105" t="str">
        <f t="shared" si="28"/>
        <v>No Indication</v>
      </c>
      <c r="U105" t="str">
        <f t="shared" si="29"/>
        <v>No T+M+I</v>
      </c>
      <c r="V105">
        <v>609.92424136165846</v>
      </c>
      <c r="W105">
        <v>613.53980965926394</v>
      </c>
      <c r="X105">
        <f t="shared" si="30"/>
        <v>-3.6155682976054777</v>
      </c>
      <c r="Y105">
        <v>-7.0663633189471016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601.35</v>
      </c>
      <c r="D106">
        <v>605.70000000000005</v>
      </c>
      <c r="E106">
        <v>591.45000000000005</v>
      </c>
      <c r="F106">
        <v>593.5</v>
      </c>
      <c r="G106">
        <f>_xll.TA_TYPPRICE(D106,E106,F106)</f>
        <v>596.88333333333333</v>
      </c>
      <c r="H106">
        <v>604.35736244348209</v>
      </c>
      <c r="I106" t="str">
        <f t="shared" si="20"/>
        <v>DOWN</v>
      </c>
      <c r="J106">
        <v>618.98825471424777</v>
      </c>
      <c r="K106">
        <v>601.81108939421745</v>
      </c>
      <c r="L106" t="str">
        <f t="shared" si="21"/>
        <v>DOWN</v>
      </c>
      <c r="M106" t="str">
        <f t="shared" si="22"/>
        <v>DOWN</v>
      </c>
      <c r="N106">
        <v>28.646734211716339</v>
      </c>
      <c r="O106" t="str">
        <f t="shared" si="23"/>
        <v>DOWN</v>
      </c>
      <c r="P106" t="str">
        <f t="shared" si="24"/>
        <v>DOWN</v>
      </c>
      <c r="Q106">
        <f t="shared" si="25"/>
        <v>2.0499999999999545</v>
      </c>
      <c r="R106">
        <f t="shared" si="26"/>
        <v>14.25</v>
      </c>
      <c r="S106">
        <f t="shared" si="27"/>
        <v>0.14385964912280383</v>
      </c>
      <c r="T106" t="str">
        <f t="shared" si="28"/>
        <v>DOWN</v>
      </c>
      <c r="U106" t="str">
        <f t="shared" si="29"/>
        <v>DOWN</v>
      </c>
      <c r="V106">
        <v>607.39743499832639</v>
      </c>
      <c r="W106">
        <v>612.05537931413323</v>
      </c>
      <c r="X106">
        <f t="shared" si="30"/>
        <v>-4.6579443158068443</v>
      </c>
      <c r="Y106">
        <v>-6.5846795183190503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595.25</v>
      </c>
      <c r="D107">
        <v>606.70000000000005</v>
      </c>
      <c r="E107">
        <v>595.25</v>
      </c>
      <c r="F107">
        <v>600</v>
      </c>
      <c r="G107">
        <f>_xll.TA_TYPPRICE(D107,E107,F107)</f>
        <v>600.65</v>
      </c>
      <c r="H107">
        <v>602.50368122174109</v>
      </c>
      <c r="I107" t="str">
        <f t="shared" si="20"/>
        <v>DOWN</v>
      </c>
      <c r="J107">
        <v>616.25753144441489</v>
      </c>
      <c r="K107">
        <v>600.35306952883582</v>
      </c>
      <c r="L107" t="str">
        <f t="shared" si="21"/>
        <v>DOWN</v>
      </c>
      <c r="M107" t="str">
        <f t="shared" si="22"/>
        <v>DOWN</v>
      </c>
      <c r="N107">
        <v>40.612921207801804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4.75</v>
      </c>
      <c r="R107">
        <f t="shared" si="26"/>
        <v>11.450000000000045</v>
      </c>
      <c r="S107">
        <f t="shared" si="27"/>
        <v>0.41484716157205076</v>
      </c>
      <c r="T107" t="str">
        <f t="shared" si="28"/>
        <v>No Indication</v>
      </c>
      <c r="U107" t="str">
        <f t="shared" si="29"/>
        <v>No T+M+I</v>
      </c>
      <c r="V107">
        <v>606.25936807550693</v>
      </c>
      <c r="W107">
        <v>611.16238825382709</v>
      </c>
      <c r="X107">
        <f t="shared" si="30"/>
        <v>-4.9030201783201619</v>
      </c>
      <c r="Y107">
        <v>-6.248347650319273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2017-07-05T05:39:31Z</dcterms:created>
  <dcterms:modified xsi:type="dcterms:W3CDTF">2017-10-03T07:54:07Z</dcterms:modified>
</cp:coreProperties>
</file>