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5" i="1"/>
  <c r="V7" i="1"/>
  <c r="V9" i="1"/>
  <c r="V11" i="1"/>
  <c r="V13" i="1"/>
  <c r="V15" i="1"/>
  <c r="V17" i="1"/>
  <c r="V19" i="1"/>
  <c r="V21" i="1"/>
  <c r="V23" i="1"/>
  <c r="V27" i="1"/>
  <c r="V29" i="1"/>
  <c r="V31" i="1"/>
  <c r="V35" i="1"/>
  <c r="V4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25" i="1"/>
  <c r="V33" i="1"/>
  <c r="V37" i="1"/>
  <c r="V39" i="1"/>
  <c r="V43" i="1"/>
  <c r="N1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5" i="1"/>
  <c r="N7" i="1"/>
  <c r="N9" i="1"/>
  <c r="N11" i="1"/>
  <c r="N13" i="1"/>
  <c r="N15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<sst xmlns="http://schemas.openxmlformats.org/spreadsheetml/2006/main" count="75" uniqueCount="34">
  <si>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</si>
  <si>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</si>
  <si>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</si>
  <si>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</si>
  <si>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</si>
  <si>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</si>
  <si>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GODREJCP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</si>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</sst>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1010</v>
      </c>
      <c r="D2">
        <v>1020</v>
      </c>
      <c r="E2">
        <v>955</v>
      </c>
      <c r="F2">
        <v>965</v>
      </c>
      <c r="G2">
        <f>_xll.TA_TYPPRICE(D2,E2,F2)</f>
        <v>980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</v>
      </c>
      <c r="R2">
        <f>D2-E2</f>
        <v>65</v>
      </c>
      <c r="S2">
        <f>Q2/R2</f>
        <v>0.15384615384615385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974</v>
      </c>
      <c r="D3">
        <v>974</v>
      </c>
      <c r="E3">
        <v>915</v>
      </c>
      <c r="F3">
        <v>916</v>
      </c>
      <c r="G3">
        <f>_xll.TA_TYPPRICE(D3,E3,F3)</f>
        <v>935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1</v>
      </c>
      <c r="R3">
        <f t="shared" ref="R3:R43" si="6">D3-E3</f>
        <v>59</v>
      </c>
      <c r="S3">
        <f t="shared" ref="S3:S43" si="7">Q3/R3</f>
        <v>1.6949152542372881E-2</v>
      </c>
      <c r="T3" t="str">
        <f t="shared" ref="T3:T43" si="8">IF(S3&gt;0.8,"UP",IF(S3&lt;0.2,"DOWN","No Indication"))</f>
        <v>DOWN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920</v>
      </c>
      <c r="D4">
        <v>977.9</v>
      </c>
      <c r="E4">
        <v>874.15</v>
      </c>
      <c r="F4">
        <v>967</v>
      </c>
      <c r="G4">
        <f>_xll.TA_TYPPRICE(D4,E4,F4)</f>
        <v>939.68333333333339</v>
      </c>
      <c r="H4">
        <v>951.56111111111113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92.850000000000023</v>
      </c>
      <c r="R4">
        <f t="shared" si="6"/>
        <v>103.75</v>
      </c>
      <c r="S4">
        <f t="shared" si="7"/>
        <v>0.89493975903614476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969</v>
      </c>
      <c r="D5">
        <v>970.3</v>
      </c>
      <c r="E5">
        <v>937.25</v>
      </c>
      <c r="F5">
        <v>962.5</v>
      </c>
      <c r="G5">
        <f>_xll.TA_TYPPRICE(D5,E5,F5)</f>
        <v>956.68333333333339</v>
      </c>
      <c r="H5">
        <v>954.12222222222226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25.25</v>
      </c>
      <c r="R5">
        <f t="shared" si="6"/>
        <v>33.049999999999955</v>
      </c>
      <c r="S5">
        <f t="shared" si="7"/>
        <v>0.76399394856278469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968.95</v>
      </c>
      <c r="D6">
        <v>973.7</v>
      </c>
      <c r="E6">
        <v>949.95</v>
      </c>
      <c r="F6">
        <v>965</v>
      </c>
      <c r="G6">
        <f>_xll.TA_TYPPRICE(D6,E6,F6)</f>
        <v>962.88333333333333</v>
      </c>
      <c r="H6">
        <v>958.50277777777774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15.049999999999955</v>
      </c>
      <c r="R6">
        <f t="shared" si="6"/>
        <v>23.75</v>
      </c>
      <c r="S6">
        <f t="shared" si="7"/>
        <v>0.63368421052631385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969.55</v>
      </c>
      <c r="D7">
        <v>969.55</v>
      </c>
      <c r="E7">
        <v>943</v>
      </c>
      <c r="F7">
        <v>948.9</v>
      </c>
      <c r="G7">
        <f>_xll.TA_TYPPRICE(D7,E7,F7)</f>
        <v>953.81666666666661</v>
      </c>
      <c r="H7">
        <v>956.15972222222217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43.460601137286744</v>
      </c>
      <c r="O7" t="str">
        <f t="shared" si="3"/>
        <v>No Momentum</v>
      </c>
      <c r="P7" t="e">
        <f t="shared" si="4"/>
        <v>#N/A</v>
      </c>
      <c r="Q7">
        <f t="shared" si="5"/>
        <v>5.8999999999999773</v>
      </c>
      <c r="R7">
        <f t="shared" si="6"/>
        <v>26.549999999999955</v>
      </c>
      <c r="S7">
        <f t="shared" si="7"/>
        <v>0.22222222222222174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949.9</v>
      </c>
      <c r="D8">
        <v>949.9</v>
      </c>
      <c r="E8">
        <v>920.1</v>
      </c>
      <c r="F8">
        <v>920.5</v>
      </c>
      <c r="G8">
        <f>_xll.TA_TYPPRICE(D8,E8,F8)</f>
        <v>930.16666666666663</v>
      </c>
      <c r="H8">
        <v>943.16319444444434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33.732660781841105</v>
      </c>
      <c r="O8" t="str">
        <f t="shared" si="3"/>
        <v>DOWN</v>
      </c>
      <c r="P8" t="e">
        <f t="shared" si="4"/>
        <v>#N/A</v>
      </c>
      <c r="Q8">
        <f t="shared" si="5"/>
        <v>0.39999999999997726</v>
      </c>
      <c r="R8">
        <f t="shared" si="6"/>
        <v>29.799999999999955</v>
      </c>
      <c r="S8">
        <f t="shared" si="7"/>
        <v>1.3422818791945566E-2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921.5</v>
      </c>
      <c r="D9">
        <v>922</v>
      </c>
      <c r="E9">
        <v>897</v>
      </c>
      <c r="F9">
        <v>907</v>
      </c>
      <c r="G9">
        <f>_xll.TA_TYPPRICE(D9,E9,F9)</f>
        <v>908.66666666666663</v>
      </c>
      <c r="H9">
        <v>925.91493055555543</v>
      </c>
      <c r="I9" t="str">
        <f t="shared" si="0"/>
        <v>DOWN</v>
      </c>
      <c r="J9">
        <v>969.66874999999993</v>
      </c>
      <c r="K9">
        <v>923.93125000000009</v>
      </c>
      <c r="L9" t="str">
        <f t="shared" si="1"/>
        <v>DOWN</v>
      </c>
      <c r="M9" t="str">
        <f t="shared" si="2"/>
        <v>DOWN</v>
      </c>
      <c r="N9">
        <v>29.772877465131646</v>
      </c>
      <c r="O9" t="str">
        <f t="shared" si="3"/>
        <v>DOWN</v>
      </c>
      <c r="P9" t="str">
        <f t="shared" si="4"/>
        <v>DOWN</v>
      </c>
      <c r="Q9">
        <f t="shared" si="5"/>
        <v>10</v>
      </c>
      <c r="R9">
        <f t="shared" si="6"/>
        <v>25</v>
      </c>
      <c r="S9">
        <f t="shared" si="7"/>
        <v>0.4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885.5</v>
      </c>
      <c r="D10">
        <v>918.95</v>
      </c>
      <c r="E10">
        <v>859.15</v>
      </c>
      <c r="F10">
        <v>898.1</v>
      </c>
      <c r="G10">
        <f>_xll.TA_TYPPRICE(D10,E10,F10)</f>
        <v>892.06666666666661</v>
      </c>
      <c r="H10">
        <v>908.99079861111102</v>
      </c>
      <c r="I10" t="str">
        <f t="shared" si="0"/>
        <v>DOWN</v>
      </c>
      <c r="J10">
        <v>958.39791666666667</v>
      </c>
      <c r="K10">
        <v>909.53541666666672</v>
      </c>
      <c r="L10" t="str">
        <f t="shared" si="1"/>
        <v>DOWN</v>
      </c>
      <c r="M10" t="str">
        <f t="shared" si="2"/>
        <v>DOWN</v>
      </c>
      <c r="N10">
        <v>27.146810011971873</v>
      </c>
      <c r="O10" t="str">
        <f t="shared" si="3"/>
        <v>DOWN</v>
      </c>
      <c r="P10" t="str">
        <f t="shared" si="4"/>
        <v>DOWN</v>
      </c>
      <c r="Q10">
        <f t="shared" si="5"/>
        <v>38.950000000000045</v>
      </c>
      <c r="R10">
        <f t="shared" si="6"/>
        <v>59.800000000000068</v>
      </c>
      <c r="S10">
        <f t="shared" si="7"/>
        <v>0.65133779264214053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906.5</v>
      </c>
      <c r="D11">
        <v>938.65</v>
      </c>
      <c r="E11">
        <v>904.1</v>
      </c>
      <c r="F11">
        <v>918</v>
      </c>
      <c r="G11">
        <f>_xll.TA_TYPPRICE(D11,E11,F11)</f>
        <v>920.25</v>
      </c>
      <c r="H11">
        <v>914.62039930555557</v>
      </c>
      <c r="I11" t="str">
        <f t="shared" si="0"/>
        <v>UP</v>
      </c>
      <c r="J11">
        <v>954.00949074074072</v>
      </c>
      <c r="K11">
        <v>908.3275462962963</v>
      </c>
      <c r="L11" t="str">
        <f t="shared" si="1"/>
        <v>No Confirmation</v>
      </c>
      <c r="M11" t="str">
        <f t="shared" si="2"/>
        <v>No Trend</v>
      </c>
      <c r="N11">
        <v>41.55489584045565</v>
      </c>
      <c r="O11" t="str">
        <f t="shared" si="3"/>
        <v>No Momentum</v>
      </c>
      <c r="P11" t="str">
        <f t="shared" si="4"/>
        <v>No Trend + Momentum</v>
      </c>
      <c r="Q11">
        <f t="shared" si="5"/>
        <v>13.899999999999977</v>
      </c>
      <c r="R11">
        <f t="shared" si="6"/>
        <v>34.549999999999955</v>
      </c>
      <c r="S11">
        <f t="shared" si="7"/>
        <v>0.40231548480463086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928.95</v>
      </c>
      <c r="D12">
        <v>943.4</v>
      </c>
      <c r="E12">
        <v>909.35</v>
      </c>
      <c r="F12">
        <v>922</v>
      </c>
      <c r="G12">
        <f>_xll.TA_TYPPRICE(D12,E12,F12)</f>
        <v>924.91666666666663</v>
      </c>
      <c r="H12">
        <v>919.76853298611104</v>
      </c>
      <c r="I12" t="str">
        <f t="shared" si="0"/>
        <v>UP</v>
      </c>
      <c r="J12">
        <v>951.65182613168724</v>
      </c>
      <c r="K12">
        <v>908.55475823045265</v>
      </c>
      <c r="L12" t="str">
        <f t="shared" si="1"/>
        <v>No Confirmation</v>
      </c>
      <c r="M12" t="str">
        <f t="shared" si="2"/>
        <v>No Trend</v>
      </c>
      <c r="N12">
        <v>44.321591902336017</v>
      </c>
      <c r="O12" t="str">
        <f t="shared" si="3"/>
        <v>No Momentum</v>
      </c>
      <c r="P12" t="str">
        <f t="shared" si="4"/>
        <v>No Trend + Momentum</v>
      </c>
      <c r="Q12">
        <f t="shared" si="5"/>
        <v>12.649999999999977</v>
      </c>
      <c r="R12">
        <f t="shared" si="6"/>
        <v>34.049999999999955</v>
      </c>
      <c r="S12">
        <f t="shared" si="7"/>
        <v>0.37151248164464007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934.75</v>
      </c>
      <c r="D13">
        <v>934.75</v>
      </c>
      <c r="E13">
        <v>913.1</v>
      </c>
      <c r="F13">
        <v>917</v>
      </c>
      <c r="G13">
        <f>_xll.TA_TYPPRICE(D13,E13,F13)</f>
        <v>921.61666666666667</v>
      </c>
      <c r="H13">
        <v>920.69259982638891</v>
      </c>
      <c r="I13" t="str">
        <f t="shared" si="0"/>
        <v>DOWN</v>
      </c>
      <c r="J13">
        <v>947.89586476909005</v>
      </c>
      <c r="K13">
        <v>909.56481195701872</v>
      </c>
      <c r="L13" t="str">
        <f t="shared" si="1"/>
        <v>No Confirmation</v>
      </c>
      <c r="M13" t="str">
        <f t="shared" si="2"/>
        <v>No Trend</v>
      </c>
      <c r="N13">
        <v>41.269075010847608</v>
      </c>
      <c r="O13" t="str">
        <f t="shared" si="3"/>
        <v>No Momentum</v>
      </c>
      <c r="P13" t="str">
        <f t="shared" si="4"/>
        <v>No Trend + Momentum</v>
      </c>
      <c r="Q13">
        <f t="shared" si="5"/>
        <v>3.8999999999999773</v>
      </c>
      <c r="R13">
        <f t="shared" si="6"/>
        <v>21.649999999999977</v>
      </c>
      <c r="S13">
        <f t="shared" si="7"/>
        <v>0.18013856812932938</v>
      </c>
      <c r="T13" t="str">
        <f t="shared" si="8"/>
        <v>DOWN</v>
      </c>
      <c r="U13" t="str">
        <f t="shared" si="9"/>
        <v>No T+M+I</v>
      </c>
      <c r="V13">
        <v>933.91666666666663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913</v>
      </c>
      <c r="D14">
        <v>924.25</v>
      </c>
      <c r="E14">
        <v>898</v>
      </c>
      <c r="F14">
        <v>919.8</v>
      </c>
      <c r="G14">
        <f>_xll.TA_TYPPRICE(D14,E14,F14)</f>
        <v>914.01666666666677</v>
      </c>
      <c r="H14">
        <v>917.35463324652778</v>
      </c>
      <c r="I14" t="str">
        <f t="shared" si="0"/>
        <v>UP</v>
      </c>
      <c r="J14">
        <v>942.64122815373673</v>
      </c>
      <c r="K14">
        <v>906.99485374434789</v>
      </c>
      <c r="L14" t="str">
        <f t="shared" si="1"/>
        <v>No Confirmation</v>
      </c>
      <c r="M14" t="str">
        <f t="shared" si="2"/>
        <v>No Trend</v>
      </c>
      <c r="N14">
        <v>43.970289934359499</v>
      </c>
      <c r="O14" t="str">
        <f t="shared" si="3"/>
        <v>No Momentum</v>
      </c>
      <c r="P14" t="str">
        <f t="shared" si="4"/>
        <v>No Trend + Momentum</v>
      </c>
      <c r="Q14">
        <f t="shared" si="5"/>
        <v>21.799999999999955</v>
      </c>
      <c r="R14">
        <f t="shared" si="6"/>
        <v>26.25</v>
      </c>
      <c r="S14">
        <f t="shared" si="7"/>
        <v>0.8304761904761887</v>
      </c>
      <c r="T14" t="str">
        <f t="shared" si="8"/>
        <v>UP</v>
      </c>
      <c r="U14" t="str">
        <f t="shared" si="9"/>
        <v>No T+M+I</v>
      </c>
      <c r="V14">
        <v>931.74487179487176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927.95</v>
      </c>
      <c r="D15">
        <v>927.95</v>
      </c>
      <c r="E15">
        <v>901</v>
      </c>
      <c r="F15">
        <v>907</v>
      </c>
      <c r="G15">
        <f>_xll.TA_TYPPRICE(D15,E15,F15)</f>
        <v>911.98333333333323</v>
      </c>
      <c r="H15">
        <v>914.66898328993057</v>
      </c>
      <c r="I15" t="str">
        <f t="shared" si="0"/>
        <v>DOWN</v>
      </c>
      <c r="J15">
        <v>939.37651078623969</v>
      </c>
      <c r="K15">
        <v>905.66266402338169</v>
      </c>
      <c r="L15" t="str">
        <f t="shared" si="1"/>
        <v>No Confirmation</v>
      </c>
      <c r="M15" t="str">
        <f t="shared" si="2"/>
        <v>No Trend</v>
      </c>
      <c r="N15">
        <v>34.819196396015506</v>
      </c>
      <c r="O15" t="str">
        <f t="shared" si="3"/>
        <v>DOWN</v>
      </c>
      <c r="P15" t="str">
        <f t="shared" si="4"/>
        <v>No Trend + Momentum</v>
      </c>
      <c r="Q15">
        <f t="shared" si="5"/>
        <v>6</v>
      </c>
      <c r="R15">
        <f t="shared" si="6"/>
        <v>26.950000000000045</v>
      </c>
      <c r="S15">
        <f t="shared" si="7"/>
        <v>0.2226345083487937</v>
      </c>
      <c r="T15" t="str">
        <f t="shared" si="8"/>
        <v>No Indication</v>
      </c>
      <c r="U15" t="str">
        <f t="shared" si="9"/>
        <v>No T+M+I</v>
      </c>
      <c r="V15">
        <v>927.93796844181452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914.95</v>
      </c>
      <c r="D16">
        <v>914.95</v>
      </c>
      <c r="E16">
        <v>883</v>
      </c>
      <c r="F16">
        <v>888</v>
      </c>
      <c r="G16">
        <f>_xll.TA_TYPPRICE(D16,E16,F16)</f>
        <v>895.31666666666661</v>
      </c>
      <c r="H16">
        <v>904.99282497829859</v>
      </c>
      <c r="I16" t="str">
        <f t="shared" si="0"/>
        <v>DOWN</v>
      </c>
      <c r="J16">
        <v>933.94839727818646</v>
      </c>
      <c r="K16">
        <v>900.62651646263021</v>
      </c>
      <c r="L16" t="str">
        <f t="shared" si="1"/>
        <v>DOWN</v>
      </c>
      <c r="M16" t="str">
        <f t="shared" si="2"/>
        <v>DOWN</v>
      </c>
      <c r="N16">
        <v>25.119175178953856</v>
      </c>
      <c r="O16" t="str">
        <f t="shared" si="3"/>
        <v>DOWN</v>
      </c>
      <c r="P16" t="str">
        <f t="shared" si="4"/>
        <v>DOWN</v>
      </c>
      <c r="Q16">
        <f t="shared" si="5"/>
        <v>5</v>
      </c>
      <c r="R16">
        <f t="shared" si="6"/>
        <v>31.950000000000045</v>
      </c>
      <c r="S16">
        <f t="shared" si="7"/>
        <v>0.15649452269170558</v>
      </c>
      <c r="T16" t="str">
        <f t="shared" si="8"/>
        <v>DOWN</v>
      </c>
      <c r="U16" t="str">
        <f t="shared" si="9"/>
        <v>DOWN</v>
      </c>
      <c r="V16">
        <v>921.79366560461233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892.9</v>
      </c>
      <c r="D17">
        <v>914.15</v>
      </c>
      <c r="E17">
        <v>883</v>
      </c>
      <c r="F17">
        <v>904.5</v>
      </c>
      <c r="G17">
        <f>_xll.TA_TYPPRICE(D17,E17,F17)</f>
        <v>900.55000000000007</v>
      </c>
      <c r="H17">
        <v>902.77141248914927</v>
      </c>
      <c r="I17" t="str">
        <f t="shared" si="0"/>
        <v>UP</v>
      </c>
      <c r="J17">
        <v>929.54875343858942</v>
      </c>
      <c r="K17">
        <v>896.70951280426789</v>
      </c>
      <c r="L17" t="str">
        <f t="shared" si="1"/>
        <v>No Confirmation</v>
      </c>
      <c r="M17" t="str">
        <f t="shared" si="2"/>
        <v>No Trend</v>
      </c>
      <c r="N17">
        <v>42.505893735641074</v>
      </c>
      <c r="O17" t="str">
        <f t="shared" si="3"/>
        <v>No Momentum</v>
      </c>
      <c r="P17" t="str">
        <f t="shared" si="4"/>
        <v>No Trend + Momentum</v>
      </c>
      <c r="Q17">
        <f t="shared" si="5"/>
        <v>21.5</v>
      </c>
      <c r="R17">
        <f t="shared" si="6"/>
        <v>31.149999999999977</v>
      </c>
      <c r="S17">
        <f t="shared" si="7"/>
        <v>0.69020866773675815</v>
      </c>
      <c r="T17" t="str">
        <f t="shared" si="8"/>
        <v>No Indication</v>
      </c>
      <c r="U17" t="str">
        <f t="shared" si="9"/>
        <v>No T+M+I</v>
      </c>
      <c r="V17">
        <v>919.13310166544125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909.8</v>
      </c>
      <c r="D18">
        <v>930</v>
      </c>
      <c r="E18">
        <v>901.05</v>
      </c>
      <c r="F18">
        <v>918</v>
      </c>
      <c r="G18">
        <f>_xll.TA_TYPPRICE(D18,E18,F18)</f>
        <v>916.35</v>
      </c>
      <c r="H18">
        <v>909.5607062445747</v>
      </c>
      <c r="I18" t="str">
        <f t="shared" si="0"/>
        <v>UP</v>
      </c>
      <c r="J18">
        <v>929.64903045223616</v>
      </c>
      <c r="K18">
        <v>897.67406551443059</v>
      </c>
      <c r="L18" t="str">
        <f t="shared" si="1"/>
        <v>No Confirmation</v>
      </c>
      <c r="M18" t="str">
        <f t="shared" si="2"/>
        <v>No Trend</v>
      </c>
      <c r="N18">
        <v>53.538950603493987</v>
      </c>
      <c r="O18" t="str">
        <f t="shared" si="3"/>
        <v>No Momentum</v>
      </c>
      <c r="P18" t="str">
        <f t="shared" si="4"/>
        <v>No Trend + Momentum</v>
      </c>
      <c r="Q18">
        <f t="shared" si="5"/>
        <v>16.950000000000045</v>
      </c>
      <c r="R18">
        <f t="shared" si="6"/>
        <v>28.950000000000045</v>
      </c>
      <c r="S18">
        <f t="shared" si="7"/>
        <v>0.58549222797927525</v>
      </c>
      <c r="T18" t="str">
        <f t="shared" si="8"/>
        <v>No Indication</v>
      </c>
      <c r="U18" t="str">
        <f t="shared" si="9"/>
        <v>No T+M+I</v>
      </c>
      <c r="V18">
        <v>918.95877833229645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920</v>
      </c>
      <c r="D19">
        <v>943.85</v>
      </c>
      <c r="E19">
        <v>920</v>
      </c>
      <c r="F19">
        <v>935.05</v>
      </c>
      <c r="G19">
        <f>_xll.TA_TYPPRICE(D19,E19,F19)</f>
        <v>932.96666666666658</v>
      </c>
      <c r="H19">
        <v>921.2636864556207</v>
      </c>
      <c r="I19" t="str">
        <f t="shared" si="0"/>
        <v>UP</v>
      </c>
      <c r="J19">
        <v>932.80480146285038</v>
      </c>
      <c r="K19">
        <v>902.63538428900154</v>
      </c>
      <c r="L19" t="str">
        <f t="shared" si="1"/>
        <v>UP</v>
      </c>
      <c r="M19" t="str">
        <f t="shared" si="2"/>
        <v>UP</v>
      </c>
      <c r="N19">
        <v>64.341690268552</v>
      </c>
      <c r="O19" t="str">
        <f t="shared" si="3"/>
        <v>UP</v>
      </c>
      <c r="P19" t="str">
        <f t="shared" si="4"/>
        <v>UP</v>
      </c>
      <c r="Q19">
        <f t="shared" si="5"/>
        <v>15.049999999999955</v>
      </c>
      <c r="R19">
        <f t="shared" si="6"/>
        <v>23.850000000000023</v>
      </c>
      <c r="S19">
        <f t="shared" si="7"/>
        <v>0.63102725366876056</v>
      </c>
      <c r="T19" t="str">
        <f t="shared" si="8"/>
        <v>No Indication</v>
      </c>
      <c r="U19" t="str">
        <f t="shared" si="9"/>
        <v>No T+M+I</v>
      </c>
      <c r="V19">
        <v>921.4343508965585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939</v>
      </c>
      <c r="D20">
        <v>939</v>
      </c>
      <c r="E20">
        <v>906.65</v>
      </c>
      <c r="F20">
        <v>918.2</v>
      </c>
      <c r="G20">
        <f>_xll.TA_TYPPRICE(D20,E20,F20)</f>
        <v>921.28333333333342</v>
      </c>
      <c r="H20">
        <v>921.273509894477</v>
      </c>
      <c r="I20" t="str">
        <f t="shared" si="0"/>
        <v>DOWN</v>
      </c>
      <c r="J20">
        <v>934.18151224888368</v>
      </c>
      <c r="K20">
        <v>903.52752111366783</v>
      </c>
      <c r="L20" t="str">
        <f t="shared" si="1"/>
        <v>No Confirmation</v>
      </c>
      <c r="M20" t="str">
        <f t="shared" si="2"/>
        <v>No Trend</v>
      </c>
      <c r="N20">
        <v>49.984594341988803</v>
      </c>
      <c r="O20" t="str">
        <f t="shared" si="3"/>
        <v>No Momentum</v>
      </c>
      <c r="P20" t="str">
        <f t="shared" si="4"/>
        <v>No Trend + Momentum</v>
      </c>
      <c r="Q20">
        <f t="shared" si="5"/>
        <v>11.550000000000068</v>
      </c>
      <c r="R20">
        <f t="shared" si="6"/>
        <v>32.350000000000023</v>
      </c>
      <c r="S20">
        <f t="shared" si="7"/>
        <v>0.35703245749613788</v>
      </c>
      <c r="T20" t="str">
        <f t="shared" si="8"/>
        <v>No Indication</v>
      </c>
      <c r="U20" t="str">
        <f t="shared" si="9"/>
        <v>No T+M+I</v>
      </c>
      <c r="V20">
        <v>920.93675845093412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924.75</v>
      </c>
      <c r="D21">
        <v>932.55</v>
      </c>
      <c r="E21">
        <v>918</v>
      </c>
      <c r="F21">
        <v>924</v>
      </c>
      <c r="G21">
        <f>_xll.TA_TYPPRICE(D21,E21,F21)</f>
        <v>924.85</v>
      </c>
      <c r="H21">
        <v>923.06175494723857</v>
      </c>
      <c r="I21" t="str">
        <f t="shared" si="0"/>
        <v>UP</v>
      </c>
      <c r="J21">
        <v>933.81895397135395</v>
      </c>
      <c r="K21">
        <v>906.74362753285277</v>
      </c>
      <c r="L21" t="str">
        <f t="shared" si="1"/>
        <v>No Confirmation</v>
      </c>
      <c r="M21" t="str">
        <f t="shared" si="2"/>
        <v>No Trend</v>
      </c>
      <c r="N21">
        <v>54.365883202618782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14.549999999999955</v>
      </c>
      <c r="S21">
        <f t="shared" si="7"/>
        <v>0.41237113402061987</v>
      </c>
      <c r="T21" t="str">
        <f t="shared" si="8"/>
        <v>No Indication</v>
      </c>
      <c r="U21" t="str">
        <f t="shared" si="9"/>
        <v>No T+M+I</v>
      </c>
      <c r="V21">
        <v>921.40802638155969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930.95</v>
      </c>
      <c r="D22">
        <v>934.4</v>
      </c>
      <c r="E22">
        <v>911.65</v>
      </c>
      <c r="F22">
        <v>933</v>
      </c>
      <c r="G22">
        <f>_xll.TA_TYPPRICE(D22,E22,F22)</f>
        <v>926.35</v>
      </c>
      <c r="H22">
        <v>924.70587747361924</v>
      </c>
      <c r="I22" t="str">
        <f t="shared" si="0"/>
        <v>UP</v>
      </c>
      <c r="J22">
        <v>933.94807531105312</v>
      </c>
      <c r="K22">
        <v>907.8339325255522</v>
      </c>
      <c r="L22" t="str">
        <f t="shared" si="1"/>
        <v>No Confirmation</v>
      </c>
      <c r="M22" t="str">
        <f t="shared" si="2"/>
        <v>No Trend</v>
      </c>
      <c r="N22">
        <v>60.993528881827565</v>
      </c>
      <c r="O22" t="str">
        <f t="shared" si="3"/>
        <v>UP</v>
      </c>
      <c r="P22" t="str">
        <f t="shared" si="4"/>
        <v>No Trend + Momentum</v>
      </c>
      <c r="Q22">
        <f t="shared" si="5"/>
        <v>21.350000000000023</v>
      </c>
      <c r="R22">
        <f t="shared" si="6"/>
        <v>22.75</v>
      </c>
      <c r="S22">
        <f t="shared" si="7"/>
        <v>0.93846153846153946</v>
      </c>
      <c r="T22" t="str">
        <f t="shared" si="8"/>
        <v>UP</v>
      </c>
      <c r="U22" t="str">
        <f t="shared" si="9"/>
        <v>No T+M+I</v>
      </c>
      <c r="V22">
        <v>923.19140693824284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933</v>
      </c>
      <c r="D23">
        <v>954.2</v>
      </c>
      <c r="E23">
        <v>923.3</v>
      </c>
      <c r="F23">
        <v>931</v>
      </c>
      <c r="G23">
        <f>_xll.TA_TYPPRICE(D23,E23,F23)</f>
        <v>936.16666666666663</v>
      </c>
      <c r="H23">
        <v>930.43627207014288</v>
      </c>
      <c r="I23" t="str">
        <f t="shared" si="0"/>
        <v>UP</v>
      </c>
      <c r="J23">
        <v>938.44850301970803</v>
      </c>
      <c r="K23">
        <v>911.27083640876276</v>
      </c>
      <c r="L23" t="str">
        <f t="shared" si="1"/>
        <v>No Confirmation</v>
      </c>
      <c r="M23" t="str">
        <f t="shared" si="2"/>
        <v>No Trend</v>
      </c>
      <c r="N23">
        <v>58.628293403509502</v>
      </c>
      <c r="O23" t="str">
        <f t="shared" si="3"/>
        <v>No Momentum</v>
      </c>
      <c r="P23" t="str">
        <f t="shared" si="4"/>
        <v>No Trend + Momentum</v>
      </c>
      <c r="Q23">
        <f t="shared" si="5"/>
        <v>7.7000000000000455</v>
      </c>
      <c r="R23">
        <f t="shared" si="6"/>
        <v>30.900000000000091</v>
      </c>
      <c r="S23">
        <f t="shared" si="7"/>
        <v>0.24919093851132759</v>
      </c>
      <c r="T23" t="str">
        <f t="shared" si="8"/>
        <v>No Indication</v>
      </c>
      <c r="U23" t="str">
        <f t="shared" si="9"/>
        <v>No T+M+I</v>
      </c>
      <c r="V23">
        <v>924.39272894774399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932</v>
      </c>
      <c r="D24">
        <v>934.6</v>
      </c>
      <c r="E24">
        <v>918.15</v>
      </c>
      <c r="F24">
        <v>920</v>
      </c>
      <c r="G24">
        <f>_xll.TA_TYPPRICE(D24,E24,F24)</f>
        <v>924.25</v>
      </c>
      <c r="H24">
        <v>927.34313603507144</v>
      </c>
      <c r="I24" t="str">
        <f t="shared" si="0"/>
        <v>DOWN</v>
      </c>
      <c r="J24">
        <v>937.59328012643959</v>
      </c>
      <c r="K24">
        <v>912.79953942903774</v>
      </c>
      <c r="L24" t="str">
        <f t="shared" si="1"/>
        <v>No Confirmation</v>
      </c>
      <c r="M24" t="str">
        <f t="shared" si="2"/>
        <v>No Trend</v>
      </c>
      <c r="N24">
        <v>46.287859630898204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1.8500000000000227</v>
      </c>
      <c r="R24">
        <f t="shared" si="6"/>
        <v>16.450000000000045</v>
      </c>
      <c r="S24">
        <f t="shared" si="7"/>
        <v>0.11246200607902843</v>
      </c>
      <c r="T24" t="str">
        <f t="shared" si="8"/>
        <v>DOWN</v>
      </c>
      <c r="U24" t="str">
        <f t="shared" si="9"/>
        <v>No T+M+I</v>
      </c>
      <c r="V24">
        <v>923.71692449424495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923.25</v>
      </c>
      <c r="D25">
        <v>933.4</v>
      </c>
      <c r="E25">
        <v>919</v>
      </c>
      <c r="F25">
        <v>930</v>
      </c>
      <c r="G25">
        <f>_xll.TA_TYPPRICE(D25,E25,F25)</f>
        <v>927.4666666666667</v>
      </c>
      <c r="H25">
        <v>927.40490135086907</v>
      </c>
      <c r="I25" t="str">
        <f t="shared" si="0"/>
        <v>UP</v>
      </c>
      <c r="J25">
        <v>936.66144009834193</v>
      </c>
      <c r="K25">
        <v>914.17741955591828</v>
      </c>
      <c r="L25" t="str">
        <f t="shared" si="1"/>
        <v>No Confirmation</v>
      </c>
      <c r="M25" t="str">
        <f t="shared" si="2"/>
        <v>No Trend</v>
      </c>
      <c r="N25">
        <v>56.655395478161374</v>
      </c>
      <c r="O25" t="str">
        <f t="shared" si="3"/>
        <v>No Momentum</v>
      </c>
      <c r="P25" t="str">
        <f t="shared" si="4"/>
        <v>No Trend + Momentum</v>
      </c>
      <c r="Q25">
        <f t="shared" si="5"/>
        <v>11</v>
      </c>
      <c r="R25">
        <f t="shared" si="6"/>
        <v>14.399999999999977</v>
      </c>
      <c r="S25">
        <f t="shared" si="7"/>
        <v>0.76388888888889006</v>
      </c>
      <c r="T25" t="str">
        <f t="shared" si="8"/>
        <v>No Indication</v>
      </c>
      <c r="U25" t="str">
        <f t="shared" si="9"/>
        <v>No T+M+I</v>
      </c>
      <c r="V25">
        <v>924.68355149513036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925</v>
      </c>
      <c r="D26">
        <v>925</v>
      </c>
      <c r="E26">
        <v>896.5</v>
      </c>
      <c r="F26">
        <v>901.1</v>
      </c>
      <c r="G26">
        <f>_xll.TA_TYPPRICE(D26,E26,F26)</f>
        <v>907.5333333333333</v>
      </c>
      <c r="H26">
        <v>917.46911734210119</v>
      </c>
      <c r="I26" t="str">
        <f t="shared" si="0"/>
        <v>DOWN</v>
      </c>
      <c r="J26">
        <v>934.07000896537704</v>
      </c>
      <c r="K26">
        <v>910.2491040990476</v>
      </c>
      <c r="L26" t="str">
        <f t="shared" si="1"/>
        <v>DOWN</v>
      </c>
      <c r="M26" t="str">
        <f t="shared" si="2"/>
        <v>DOWN</v>
      </c>
      <c r="N26">
        <v>33.379993495774521</v>
      </c>
      <c r="O26" t="str">
        <f t="shared" si="3"/>
        <v>DOWN</v>
      </c>
      <c r="P26" t="str">
        <f t="shared" si="4"/>
        <v>DOWN</v>
      </c>
      <c r="Q26">
        <f t="shared" si="5"/>
        <v>4.6000000000000227</v>
      </c>
      <c r="R26">
        <f t="shared" si="6"/>
        <v>28.5</v>
      </c>
      <c r="S26">
        <f t="shared" si="7"/>
        <v>0.16140350877193063</v>
      </c>
      <c r="T26" t="str">
        <f t="shared" si="8"/>
        <v>DOWN</v>
      </c>
      <c r="U26" t="str">
        <f t="shared" si="9"/>
        <v>DOWN</v>
      </c>
      <c r="V26">
        <v>921.05531280357184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907</v>
      </c>
      <c r="D27">
        <v>926.1</v>
      </c>
      <c r="E27">
        <v>904.6</v>
      </c>
      <c r="F27">
        <v>922.65</v>
      </c>
      <c r="G27">
        <f>_xll.TA_TYPPRICE(D27,E27,F27)</f>
        <v>917.7833333333333</v>
      </c>
      <c r="H27">
        <v>917.62622533771719</v>
      </c>
      <c r="I27" t="str">
        <f t="shared" si="0"/>
        <v>UP</v>
      </c>
      <c r="J27">
        <v>932.29889586195998</v>
      </c>
      <c r="K27">
        <v>908.99374763259254</v>
      </c>
      <c r="L27" t="str">
        <f t="shared" si="1"/>
        <v>No Confirmation</v>
      </c>
      <c r="M27" t="str">
        <f t="shared" si="2"/>
        <v>No Trend</v>
      </c>
      <c r="N27">
        <v>51.826789662352382</v>
      </c>
      <c r="O27" t="str">
        <f t="shared" si="3"/>
        <v>No Momentum</v>
      </c>
      <c r="P27" t="str">
        <f t="shared" si="4"/>
        <v>No Trend + Momentum</v>
      </c>
      <c r="Q27">
        <f t="shared" si="5"/>
        <v>18.049999999999955</v>
      </c>
      <c r="R27">
        <f t="shared" si="6"/>
        <v>21.5</v>
      </c>
      <c r="S27">
        <f t="shared" si="7"/>
        <v>0.8395348837209281</v>
      </c>
      <c r="T27" t="str">
        <f t="shared" si="8"/>
        <v>UP</v>
      </c>
      <c r="U27" t="str">
        <f t="shared" si="9"/>
        <v>No T+M+I</v>
      </c>
      <c r="V27">
        <v>921.30064929533</v>
      </c>
      <c r="W27">
        <v>925.35769230769233</v>
      </c>
      <c r="X27">
        <f t="shared" si="10"/>
        <v>-4.0570430123623282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923.95</v>
      </c>
      <c r="D28">
        <v>929.9</v>
      </c>
      <c r="E28">
        <v>919.75</v>
      </c>
      <c r="F28">
        <v>921</v>
      </c>
      <c r="G28">
        <f>_xll.TA_TYPPRICE(D28,E28,F28)</f>
        <v>923.55000000000007</v>
      </c>
      <c r="H28">
        <v>920.58811266885868</v>
      </c>
      <c r="I28" t="str">
        <f t="shared" si="0"/>
        <v>UP</v>
      </c>
      <c r="J28">
        <v>931.76580789263551</v>
      </c>
      <c r="K28">
        <v>911.38402593646083</v>
      </c>
      <c r="L28" t="str">
        <f t="shared" si="1"/>
        <v>No Confirmation</v>
      </c>
      <c r="M28" t="str">
        <f t="shared" si="2"/>
        <v>No Trend</v>
      </c>
      <c r="N28">
        <v>50.488784238359408</v>
      </c>
      <c r="O28" t="str">
        <f t="shared" si="3"/>
        <v>No Momentum</v>
      </c>
      <c r="P28" t="str">
        <f t="shared" si="4"/>
        <v>No Trend + Momentum</v>
      </c>
      <c r="Q28">
        <f t="shared" si="5"/>
        <v>1.25</v>
      </c>
      <c r="R28">
        <f t="shared" si="6"/>
        <v>10.149999999999977</v>
      </c>
      <c r="S28">
        <f t="shared" si="7"/>
        <v>0.12315270935960619</v>
      </c>
      <c r="T28" t="str">
        <f t="shared" si="8"/>
        <v>DOWN</v>
      </c>
      <c r="U28" t="str">
        <f t="shared" si="9"/>
        <v>No T+M+I</v>
      </c>
      <c r="V28">
        <v>921.25439555758692</v>
      </c>
      <c r="W28">
        <v>925.03490028490035</v>
      </c>
      <c r="X28">
        <f t="shared" si="10"/>
        <v>-3.7805047273134278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928</v>
      </c>
      <c r="D29">
        <v>937.25</v>
      </c>
      <c r="E29">
        <v>923</v>
      </c>
      <c r="F29">
        <v>930.25</v>
      </c>
      <c r="G29">
        <f>_xll.TA_TYPPRICE(D29,E29,F29)</f>
        <v>930.16666666666663</v>
      </c>
      <c r="H29">
        <v>925.3773896677626</v>
      </c>
      <c r="I29" t="str">
        <f t="shared" si="0"/>
        <v>UP</v>
      </c>
      <c r="J29">
        <v>932.9845172498276</v>
      </c>
      <c r="K29">
        <v>913.96535350613624</v>
      </c>
      <c r="L29" t="str">
        <f t="shared" si="1"/>
        <v>No Confirmation</v>
      </c>
      <c r="M29" t="str">
        <f t="shared" si="2"/>
        <v>No Trend</v>
      </c>
      <c r="N29">
        <v>58.073805645471751</v>
      </c>
      <c r="O29" t="str">
        <f t="shared" si="3"/>
        <v>No Momentum</v>
      </c>
      <c r="P29" t="str">
        <f t="shared" si="4"/>
        <v>No Trend + Momentum</v>
      </c>
      <c r="Q29">
        <f t="shared" si="5"/>
        <v>7.25</v>
      </c>
      <c r="R29">
        <f t="shared" si="6"/>
        <v>14.25</v>
      </c>
      <c r="S29">
        <f t="shared" si="7"/>
        <v>0.50877192982456143</v>
      </c>
      <c r="T29" t="str">
        <f t="shared" si="8"/>
        <v>No Indication</v>
      </c>
      <c r="U29" t="str">
        <f t="shared" si="9"/>
        <v>No T+M+I</v>
      </c>
      <c r="V29">
        <v>922.6383347025735</v>
      </c>
      <c r="W29">
        <v>925.42120396750033</v>
      </c>
      <c r="X29">
        <f t="shared" si="10"/>
        <v>-2.7828692649268305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931</v>
      </c>
      <c r="D30">
        <v>956.5</v>
      </c>
      <c r="E30">
        <v>931</v>
      </c>
      <c r="F30">
        <v>936.95</v>
      </c>
      <c r="G30">
        <f>_xll.TA_TYPPRICE(D30,E30,F30)</f>
        <v>941.48333333333323</v>
      </c>
      <c r="H30">
        <v>933.43036150054786</v>
      </c>
      <c r="I30" t="str">
        <f t="shared" si="0"/>
        <v>UP</v>
      </c>
      <c r="J30">
        <v>938.21018008319925</v>
      </c>
      <c r="K30">
        <v>917.75083050477258</v>
      </c>
      <c r="L30" t="str">
        <f t="shared" si="1"/>
        <v>No Confirmation</v>
      </c>
      <c r="M30" t="str">
        <f t="shared" si="2"/>
        <v>No Trend</v>
      </c>
      <c r="N30">
        <v>63.180854457650447</v>
      </c>
      <c r="O30" t="str">
        <f t="shared" si="3"/>
        <v>UP</v>
      </c>
      <c r="P30" t="str">
        <f t="shared" si="4"/>
        <v>No Trend + Momentum</v>
      </c>
      <c r="Q30">
        <f t="shared" si="5"/>
        <v>5.9500000000000455</v>
      </c>
      <c r="R30">
        <f t="shared" si="6"/>
        <v>25.5</v>
      </c>
      <c r="S30">
        <f t="shared" si="7"/>
        <v>0.23333333333333511</v>
      </c>
      <c r="T30" t="str">
        <f t="shared" si="8"/>
        <v>No Indication</v>
      </c>
      <c r="U30" t="str">
        <f t="shared" si="9"/>
        <v>No T+M+I</v>
      </c>
      <c r="V30">
        <v>924.84012936371607</v>
      </c>
      <c r="W30">
        <v>926.27518885879658</v>
      </c>
      <c r="X30">
        <f t="shared" si="10"/>
        <v>-1.4350594950805089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938.8</v>
      </c>
      <c r="D31">
        <v>956</v>
      </c>
      <c r="E31">
        <v>934.15</v>
      </c>
      <c r="F31">
        <v>936.5</v>
      </c>
      <c r="G31">
        <f>_xll.TA_TYPPRICE(D31,E31,F31)</f>
        <v>942.2166666666667</v>
      </c>
      <c r="H31">
        <v>937.82351408360728</v>
      </c>
      <c r="I31" t="str">
        <f t="shared" si="0"/>
        <v>DOWN</v>
      </c>
      <c r="J31">
        <v>942.16347339804383</v>
      </c>
      <c r="K31">
        <v>921.39509039260088</v>
      </c>
      <c r="L31" t="str">
        <f t="shared" si="1"/>
        <v>No Confirmation</v>
      </c>
      <c r="M31" t="str">
        <f t="shared" si="2"/>
        <v>No Trend</v>
      </c>
      <c r="N31">
        <v>62.541268419577065</v>
      </c>
      <c r="O31" t="str">
        <f t="shared" si="3"/>
        <v>UP</v>
      </c>
      <c r="P31" t="str">
        <f t="shared" si="4"/>
        <v>No Trend + Momentum</v>
      </c>
      <c r="Q31">
        <f t="shared" si="5"/>
        <v>2.3500000000000227</v>
      </c>
      <c r="R31">
        <f t="shared" si="6"/>
        <v>21.850000000000023</v>
      </c>
      <c r="S31">
        <f t="shared" si="7"/>
        <v>0.10755148741418857</v>
      </c>
      <c r="T31" t="str">
        <f t="shared" si="8"/>
        <v>DOWN</v>
      </c>
      <c r="U31" t="str">
        <f t="shared" si="9"/>
        <v>No T+M+I</v>
      </c>
      <c r="V31">
        <v>926.63395561545201</v>
      </c>
      <c r="W31">
        <v>927.03258227666345</v>
      </c>
      <c r="X31">
        <f t="shared" si="10"/>
        <v>-0.39862666121143775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936</v>
      </c>
      <c r="D32">
        <v>947.85</v>
      </c>
      <c r="E32">
        <v>930</v>
      </c>
      <c r="F32">
        <v>935.2</v>
      </c>
      <c r="G32">
        <f>_xll.TA_TYPPRICE(D32,E32,F32)</f>
        <v>937.68333333333339</v>
      </c>
      <c r="H32">
        <v>937.75342370847034</v>
      </c>
      <c r="I32" t="str">
        <f t="shared" si="0"/>
        <v>DOWN</v>
      </c>
      <c r="J32">
        <v>943.42714597625627</v>
      </c>
      <c r="K32">
        <v>923.30729252757851</v>
      </c>
      <c r="L32" t="str">
        <f t="shared" si="1"/>
        <v>No Confirmation</v>
      </c>
      <c r="M32" t="str">
        <f t="shared" si="2"/>
        <v>No Trend</v>
      </c>
      <c r="N32">
        <v>60.33566005866475</v>
      </c>
      <c r="O32" t="str">
        <f t="shared" si="3"/>
        <v>UP</v>
      </c>
      <c r="P32" t="str">
        <f t="shared" si="4"/>
        <v>No Trend + Momentum</v>
      </c>
      <c r="Q32">
        <f t="shared" si="5"/>
        <v>5.2000000000000455</v>
      </c>
      <c r="R32">
        <f t="shared" si="6"/>
        <v>17.850000000000023</v>
      </c>
      <c r="S32">
        <f t="shared" si="7"/>
        <v>0.29131652661064644</v>
      </c>
      <c r="T32" t="str">
        <f t="shared" si="8"/>
        <v>No Indication</v>
      </c>
      <c r="U32" t="str">
        <f t="shared" si="9"/>
        <v>No T+M+I</v>
      </c>
      <c r="V32">
        <v>927.95180859769016</v>
      </c>
      <c r="W32">
        <v>927.63757618209581</v>
      </c>
      <c r="X32">
        <f t="shared" si="10"/>
        <v>0.314232415594347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935</v>
      </c>
      <c r="D33">
        <v>947</v>
      </c>
      <c r="E33">
        <v>930.25</v>
      </c>
      <c r="F33">
        <v>940.8</v>
      </c>
      <c r="G33">
        <f>_xll.TA_TYPPRICE(D33,E33,F33)</f>
        <v>939.35</v>
      </c>
      <c r="H33">
        <v>938.55171185423524</v>
      </c>
      <c r="I33" t="str">
        <f t="shared" si="0"/>
        <v>UP</v>
      </c>
      <c r="J33">
        <v>944.22111353708817</v>
      </c>
      <c r="K33">
        <v>924.85011641033884</v>
      </c>
      <c r="L33" t="str">
        <f t="shared" si="1"/>
        <v>No Confirmation</v>
      </c>
      <c r="M33" t="str">
        <f t="shared" si="2"/>
        <v>No Trend</v>
      </c>
      <c r="N33">
        <v>66.665715818163477</v>
      </c>
      <c r="O33" t="str">
        <f t="shared" si="3"/>
        <v>UP</v>
      </c>
      <c r="P33" t="str">
        <f t="shared" si="4"/>
        <v>No Trend + Momentum</v>
      </c>
      <c r="Q33">
        <f t="shared" si="5"/>
        <v>10.549999999999955</v>
      </c>
      <c r="R33">
        <f t="shared" si="6"/>
        <v>16.75</v>
      </c>
      <c r="S33">
        <f t="shared" si="7"/>
        <v>0.629850746268654</v>
      </c>
      <c r="T33" t="str">
        <f t="shared" si="8"/>
        <v>No Indication</v>
      </c>
      <c r="U33" t="str">
        <f t="shared" si="9"/>
        <v>No T+M+I</v>
      </c>
      <c r="V33">
        <v>929.92845342881469</v>
      </c>
      <c r="W33">
        <v>928.61257053897759</v>
      </c>
      <c r="X33">
        <f t="shared" si="10"/>
        <v>1.3158828898370984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940</v>
      </c>
      <c r="D34">
        <v>951.5</v>
      </c>
      <c r="E34">
        <v>939.55</v>
      </c>
      <c r="F34">
        <v>944.25</v>
      </c>
      <c r="G34">
        <f>_xll.TA_TYPPRICE(D34,E34,F34)</f>
        <v>945.1</v>
      </c>
      <c r="H34">
        <v>941.82585592711757</v>
      </c>
      <c r="I34" t="str">
        <f t="shared" si="0"/>
        <v>UP</v>
      </c>
      <c r="J34">
        <v>945.83864386217965</v>
      </c>
      <c r="K34">
        <v>928.11675720804135</v>
      </c>
      <c r="L34" t="str">
        <f t="shared" si="1"/>
        <v>No Confirmation</v>
      </c>
      <c r="M34" t="str">
        <f t="shared" si="2"/>
        <v>No Trend</v>
      </c>
      <c r="N34">
        <v>70.314085345577922</v>
      </c>
      <c r="O34" t="str">
        <f t="shared" si="3"/>
        <v>UP</v>
      </c>
      <c r="P34" t="str">
        <f t="shared" si="4"/>
        <v>No Trend + Momentum</v>
      </c>
      <c r="Q34">
        <f t="shared" si="5"/>
        <v>4.7000000000000455</v>
      </c>
      <c r="R34">
        <f t="shared" si="6"/>
        <v>11.950000000000045</v>
      </c>
      <c r="S34">
        <f t="shared" si="7"/>
        <v>0.39330543933054624</v>
      </c>
      <c r="T34" t="str">
        <f t="shared" si="8"/>
        <v>No Indication</v>
      </c>
      <c r="U34" t="str">
        <f t="shared" si="9"/>
        <v>No T+M+I</v>
      </c>
      <c r="V34">
        <v>932.13176828592009</v>
      </c>
      <c r="W34">
        <v>929.77089864720142</v>
      </c>
      <c r="X34">
        <f t="shared" si="10"/>
        <v>2.3608696387186683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943</v>
      </c>
      <c r="D35">
        <v>960</v>
      </c>
      <c r="E35">
        <v>943</v>
      </c>
      <c r="F35">
        <v>955</v>
      </c>
      <c r="G35">
        <f>_xll.TA_TYPPRICE(D35,E35,F35)</f>
        <v>952.66666666666663</v>
      </c>
      <c r="H35">
        <v>947.24626129689204</v>
      </c>
      <c r="I35" t="str">
        <f t="shared" si="0"/>
        <v>UP</v>
      </c>
      <c r="J35">
        <v>948.98561189280645</v>
      </c>
      <c r="K35">
        <v>931.42414449514331</v>
      </c>
      <c r="L35" t="str">
        <f t="shared" si="1"/>
        <v>UP</v>
      </c>
      <c r="M35" t="str">
        <f t="shared" si="2"/>
        <v>UP</v>
      </c>
      <c r="N35">
        <v>79.186648324312443</v>
      </c>
      <c r="O35" t="str">
        <f t="shared" si="3"/>
        <v>UP</v>
      </c>
      <c r="P35" t="str">
        <f t="shared" si="4"/>
        <v>UP</v>
      </c>
      <c r="Q35">
        <f t="shared" si="5"/>
        <v>12</v>
      </c>
      <c r="R35">
        <f t="shared" si="6"/>
        <v>17</v>
      </c>
      <c r="S35">
        <f t="shared" si="7"/>
        <v>0.70588235294117652</v>
      </c>
      <c r="T35" t="str">
        <f t="shared" si="8"/>
        <v>No Indication</v>
      </c>
      <c r="U35" t="str">
        <f t="shared" si="9"/>
        <v>No T+M+I</v>
      </c>
      <c r="V35">
        <v>935.64995778039395</v>
      </c>
      <c r="W35">
        <v>931.63972096963096</v>
      </c>
      <c r="X35">
        <f t="shared" si="10"/>
        <v>4.01023681076299</v>
      </c>
      <c r="Y35">
        <v>-0.49476460066460326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957.05</v>
      </c>
      <c r="D36">
        <v>959.5</v>
      </c>
      <c r="E36">
        <v>941</v>
      </c>
      <c r="F36">
        <v>941</v>
      </c>
      <c r="G36">
        <f>_xll.TA_TYPPRICE(D36,E36,F36)</f>
        <v>947.16666666666663</v>
      </c>
      <c r="H36">
        <v>947.20646398177928</v>
      </c>
      <c r="I36" t="str">
        <f t="shared" si="0"/>
        <v>DOWN</v>
      </c>
      <c r="J36">
        <v>951.32214258329395</v>
      </c>
      <c r="K36">
        <v>933.55211238511151</v>
      </c>
      <c r="L36" t="str">
        <f t="shared" si="1"/>
        <v>No Confirmation</v>
      </c>
      <c r="M36" t="str">
        <f t="shared" si="2"/>
        <v>No Trend</v>
      </c>
      <c r="N36">
        <v>53.268711275808521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18.5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936.47304119879493</v>
      </c>
      <c r="W36">
        <v>932.33307497188048</v>
      </c>
      <c r="X36">
        <f t="shared" si="10"/>
        <v>4.1399662269144528</v>
      </c>
      <c r="Y36">
        <v>0.43218156485120807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946.8</v>
      </c>
      <c r="D37">
        <v>949.85</v>
      </c>
      <c r="E37">
        <v>932.6</v>
      </c>
      <c r="F37">
        <v>935.1</v>
      </c>
      <c r="G37">
        <f>_xll.TA_TYPPRICE(D37,E37,F37)</f>
        <v>939.18333333333339</v>
      </c>
      <c r="H37">
        <v>943.19489865755634</v>
      </c>
      <c r="I37" t="str">
        <f t="shared" si="0"/>
        <v>DOWN</v>
      </c>
      <c r="J37">
        <v>950.99499978700646</v>
      </c>
      <c r="K37">
        <v>933.34053185508674</v>
      </c>
      <c r="L37" t="str">
        <f t="shared" si="1"/>
        <v>No Confirmation</v>
      </c>
      <c r="M37" t="str">
        <f t="shared" si="2"/>
        <v>No Trend</v>
      </c>
      <c r="N37">
        <v>45.434916460160792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17.25</v>
      </c>
      <c r="S37">
        <f t="shared" si="7"/>
        <v>0.14492753623188406</v>
      </c>
      <c r="T37" t="str">
        <f t="shared" si="8"/>
        <v>DOWN</v>
      </c>
      <c r="U37" t="str">
        <f t="shared" si="9"/>
        <v>No T+M+I</v>
      </c>
      <c r="V37">
        <v>936.26180409128801</v>
      </c>
      <c r="W37">
        <v>932.53803238137084</v>
      </c>
      <c r="X37">
        <f t="shared" si="10"/>
        <v>3.7237717099171732</v>
      </c>
      <c r="Y37">
        <v>1.0904995938644011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932.95</v>
      </c>
      <c r="D38">
        <v>934.7</v>
      </c>
      <c r="E38">
        <v>911.15</v>
      </c>
      <c r="F38">
        <v>913.05</v>
      </c>
      <c r="G38">
        <f>_xll.TA_TYPPRICE(D38,E38,F38)</f>
        <v>919.63333333333321</v>
      </c>
      <c r="H38">
        <v>931.41411599544472</v>
      </c>
      <c r="I38" t="str">
        <f t="shared" si="0"/>
        <v>DOWN</v>
      </c>
      <c r="J38">
        <v>947.37388872322731</v>
      </c>
      <c r="K38">
        <v>928.40930255395631</v>
      </c>
      <c r="L38" t="str">
        <f t="shared" si="1"/>
        <v>DOWN</v>
      </c>
      <c r="M38" t="str">
        <f t="shared" si="2"/>
        <v>DOWN</v>
      </c>
      <c r="N38">
        <v>26.932125889487509</v>
      </c>
      <c r="O38" t="str">
        <f t="shared" si="3"/>
        <v>DOWN</v>
      </c>
      <c r="P38" t="str">
        <f t="shared" si="4"/>
        <v>DOWN</v>
      </c>
      <c r="Q38">
        <f t="shared" si="5"/>
        <v>1.8999999999999773</v>
      </c>
      <c r="R38">
        <f t="shared" si="6"/>
        <v>23.550000000000068</v>
      </c>
      <c r="S38">
        <f t="shared" si="7"/>
        <v>8.0679405520168654E-2</v>
      </c>
      <c r="T38" t="str">
        <f t="shared" si="8"/>
        <v>DOWN</v>
      </c>
      <c r="U38" t="str">
        <f t="shared" si="9"/>
        <v>DOWN</v>
      </c>
      <c r="V38">
        <v>932.69075730801296</v>
      </c>
      <c r="W38">
        <v>931.09447442719522</v>
      </c>
      <c r="X38">
        <f t="shared" si="10"/>
        <v>1.5962828808177392</v>
      </c>
      <c r="Y38">
        <v>1.1916562512550688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938.6</v>
      </c>
      <c r="D39">
        <v>946.2</v>
      </c>
      <c r="E39">
        <v>922.55</v>
      </c>
      <c r="F39">
        <v>930.05</v>
      </c>
      <c r="G39">
        <f>_xll.TA_TYPPRICE(D39,E39,F39)</f>
        <v>932.93333333333339</v>
      </c>
      <c r="H39">
        <v>932.17372466438906</v>
      </c>
      <c r="I39" t="str">
        <f t="shared" si="0"/>
        <v>DOWN</v>
      </c>
      <c r="J39">
        <v>947.11302456251019</v>
      </c>
      <c r="K39">
        <v>927.10723531974384</v>
      </c>
      <c r="L39" t="str">
        <f t="shared" si="1"/>
        <v>No Confirmation</v>
      </c>
      <c r="M39" t="str">
        <f t="shared" si="2"/>
        <v>No Trend</v>
      </c>
      <c r="N39">
        <v>47.526134761445299</v>
      </c>
      <c r="O39" t="str">
        <f t="shared" si="3"/>
        <v>No Momentum</v>
      </c>
      <c r="P39" t="str">
        <f t="shared" si="4"/>
        <v>No Trend + Momentum</v>
      </c>
      <c r="Q39">
        <f t="shared" si="5"/>
        <v>7.5</v>
      </c>
      <c r="R39">
        <f t="shared" si="6"/>
        <v>23.650000000000091</v>
      </c>
      <c r="S39">
        <f t="shared" si="7"/>
        <v>0.31712473572938565</v>
      </c>
      <c r="T39" t="str">
        <f t="shared" si="8"/>
        <v>No Indication</v>
      </c>
      <c r="U39" t="str">
        <f t="shared" si="9"/>
        <v>No T+M+I</v>
      </c>
      <c r="V39">
        <v>932.284486952934</v>
      </c>
      <c r="W39">
        <v>931.01710595110671</v>
      </c>
      <c r="X39">
        <f t="shared" si="10"/>
        <v>1.2673810018272889</v>
      </c>
      <c r="Y39">
        <v>1.2068012013695129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931</v>
      </c>
      <c r="D40">
        <v>937.75</v>
      </c>
      <c r="E40">
        <v>900.1</v>
      </c>
      <c r="F40">
        <v>912</v>
      </c>
      <c r="G40">
        <f>_xll.TA_TYPPRICE(D40,E40,F40)</f>
        <v>916.61666666666667</v>
      </c>
      <c r="H40">
        <v>924.39519566552781</v>
      </c>
      <c r="I40" t="str">
        <f t="shared" si="0"/>
        <v>DOWN</v>
      </c>
      <c r="J40">
        <v>945.03235243750794</v>
      </c>
      <c r="K40">
        <v>921.10562747091183</v>
      </c>
      <c r="L40" t="str">
        <f t="shared" si="1"/>
        <v>DOWN</v>
      </c>
      <c r="M40" t="str">
        <f t="shared" si="2"/>
        <v>DOWN</v>
      </c>
      <c r="N40">
        <v>34.587859041088258</v>
      </c>
      <c r="O40" t="str">
        <f t="shared" si="3"/>
        <v>DOWN</v>
      </c>
      <c r="P40" t="str">
        <f t="shared" si="4"/>
        <v>DOWN</v>
      </c>
      <c r="Q40">
        <f t="shared" si="5"/>
        <v>11.899999999999977</v>
      </c>
      <c r="R40">
        <f t="shared" si="6"/>
        <v>37.649999999999977</v>
      </c>
      <c r="S40">
        <f t="shared" si="7"/>
        <v>0.31606905710491329</v>
      </c>
      <c r="T40" t="str">
        <f t="shared" si="8"/>
        <v>No Indication</v>
      </c>
      <c r="U40" t="str">
        <f t="shared" si="9"/>
        <v>No T+M+I</v>
      </c>
      <c r="V40">
        <v>929.16379665248257</v>
      </c>
      <c r="W40">
        <v>929.60843143620991</v>
      </c>
      <c r="X40">
        <f t="shared" si="10"/>
        <v>-0.44463478372733789</v>
      </c>
      <c r="Y40">
        <v>0.87651400435014271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919.5</v>
      </c>
      <c r="D41">
        <v>919.5</v>
      </c>
      <c r="E41">
        <v>898.75</v>
      </c>
      <c r="F41">
        <v>907.15</v>
      </c>
      <c r="G41">
        <f>_xll.TA_TYPPRICE(D41,E41,F41)</f>
        <v>908.4666666666667</v>
      </c>
      <c r="H41">
        <v>916.43093116609725</v>
      </c>
      <c r="I41" t="str">
        <f t="shared" si="0"/>
        <v>DOWN</v>
      </c>
      <c r="J41">
        <v>939.35849634028398</v>
      </c>
      <c r="K41">
        <v>916.13771025515359</v>
      </c>
      <c r="L41" t="str">
        <f t="shared" si="1"/>
        <v>DOWN</v>
      </c>
      <c r="M41" t="str">
        <f t="shared" si="2"/>
        <v>DOWN</v>
      </c>
      <c r="N41">
        <v>31.690223534134692</v>
      </c>
      <c r="O41" t="str">
        <f t="shared" si="3"/>
        <v>DOWN</v>
      </c>
      <c r="P41" t="str">
        <f t="shared" si="4"/>
        <v>DOWN</v>
      </c>
      <c r="Q41">
        <f t="shared" si="5"/>
        <v>8.3999999999999773</v>
      </c>
      <c r="R41">
        <f t="shared" si="6"/>
        <v>20.75</v>
      </c>
      <c r="S41">
        <f t="shared" si="7"/>
        <v>0.40481927710843263</v>
      </c>
      <c r="T41" t="str">
        <f t="shared" si="8"/>
        <v>No Indication</v>
      </c>
      <c r="U41" t="str">
        <f t="shared" si="9"/>
        <v>No T+M+I</v>
      </c>
      <c r="V41">
        <v>925.77705870594684</v>
      </c>
      <c r="W41">
        <v>927.94484392241657</v>
      </c>
      <c r="X41">
        <f t="shared" si="10"/>
        <v>-2.1677852164697242</v>
      </c>
      <c r="Y41">
        <v>0.26765416018616928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916.95</v>
      </c>
      <c r="D42">
        <v>916.95</v>
      </c>
      <c r="E42">
        <v>888.45</v>
      </c>
      <c r="F42">
        <v>899.95</v>
      </c>
      <c r="G42">
        <f>_xll.TA_TYPPRICE(D42,E42,F42)</f>
        <v>901.78333333333342</v>
      </c>
      <c r="H42">
        <v>909.10713224971528</v>
      </c>
      <c r="I42" t="str">
        <f t="shared" si="0"/>
        <v>DOWN</v>
      </c>
      <c r="J42">
        <v>934.37883048688752</v>
      </c>
      <c r="K42">
        <v>909.98488575400836</v>
      </c>
      <c r="L42" t="str">
        <f t="shared" si="1"/>
        <v>DOWN</v>
      </c>
      <c r="M42" t="str">
        <f t="shared" si="2"/>
        <v>DOWN</v>
      </c>
      <c r="N42">
        <v>27.42648132677899</v>
      </c>
      <c r="O42" t="str">
        <f t="shared" si="3"/>
        <v>DOWN</v>
      </c>
      <c r="P42" t="str">
        <f t="shared" si="4"/>
        <v>DOWN</v>
      </c>
      <c r="Q42">
        <f t="shared" si="5"/>
        <v>11.5</v>
      </c>
      <c r="R42">
        <f t="shared" si="6"/>
        <v>28.5</v>
      </c>
      <c r="S42">
        <f t="shared" si="7"/>
        <v>0.40350877192982454</v>
      </c>
      <c r="T42" t="str">
        <f t="shared" si="8"/>
        <v>No Indication</v>
      </c>
      <c r="U42" t="str">
        <f t="shared" si="9"/>
        <v>No T+M+I</v>
      </c>
      <c r="V42">
        <v>921.8036650588781</v>
      </c>
      <c r="W42">
        <v>925.87115178001534</v>
      </c>
      <c r="X42">
        <f t="shared" si="10"/>
        <v>-4.067486721137243</v>
      </c>
      <c r="Y42">
        <v>-0.59937401607851326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909.45</v>
      </c>
      <c r="D43">
        <v>932.45</v>
      </c>
      <c r="E43">
        <v>901.95</v>
      </c>
      <c r="F43">
        <v>916.5</v>
      </c>
      <c r="G43">
        <f>_xll.TA_TYPPRICE(D43,E43,F43)</f>
        <v>916.9666666666667</v>
      </c>
      <c r="H43">
        <v>913.03689945819099</v>
      </c>
      <c r="I43" t="str">
        <f t="shared" si="0"/>
        <v>UP</v>
      </c>
      <c r="J43">
        <v>933.95020148980143</v>
      </c>
      <c r="K43">
        <v>908.19935558645091</v>
      </c>
      <c r="L43" t="str">
        <f t="shared" si="1"/>
        <v>No Confirmation</v>
      </c>
      <c r="M43" t="str">
        <f t="shared" si="2"/>
        <v>No Trend</v>
      </c>
      <c r="N43">
        <v>47.660116073777232</v>
      </c>
      <c r="O43" t="str">
        <f t="shared" si="3"/>
        <v>No Momentum</v>
      </c>
      <c r="P43" t="str">
        <f t="shared" si="4"/>
        <v>No Trend + Momentum</v>
      </c>
      <c r="Q43">
        <f t="shared" si="5"/>
        <v>14.549999999999955</v>
      </c>
      <c r="R43">
        <f t="shared" si="6"/>
        <v>30.5</v>
      </c>
      <c r="S43">
        <f t="shared" si="7"/>
        <v>0.47704918032786736</v>
      </c>
      <c r="T43" t="str">
        <f t="shared" si="8"/>
        <v>No Indication</v>
      </c>
      <c r="U43" t="str">
        <f t="shared" si="9"/>
        <v>No T+M+I</v>
      </c>
      <c r="V43">
        <v>920.9877165882815</v>
      </c>
      <c r="W43">
        <v>925.17699238890305</v>
      </c>
      <c r="X43">
        <f t="shared" si="10"/>
        <v>-4.1892758006215445</v>
      </c>
      <c r="Y43">
        <v>-1.3173543729871195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2017-10-03T07:38:37Z</dcterms:created>
  <dcterms:modified xsi:type="dcterms:W3CDTF">2017-10-03T07:54:10Z</dcterms:modified>
</cp:coreProperties>
</file>