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3" i="1"/>
  <c r="N75" i="1"/>
  <c r="N77" i="1"/>
  <c r="N81" i="1"/>
  <c r="N9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71" i="1"/>
  <c r="N79" i="1"/>
  <c r="N83" i="1"/>
  <c r="N85" i="1"/>
  <c r="N87" i="1"/>
  <c r="N89" i="1"/>
  <c r="N93" i="1"/>
  <c r="N95" i="1"/>
  <c r="N97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5" i="1"/>
  <c r="K57" i="1"/>
  <c r="K63" i="1"/>
  <c r="K73" i="1"/>
  <c r="K8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53" i="1"/>
  <c r="K59" i="1"/>
  <c r="K61" i="1"/>
  <c r="K65" i="1"/>
  <c r="K67" i="1"/>
  <c r="K69" i="1"/>
  <c r="K71" i="1"/>
  <c r="K75" i="1"/>
  <c r="K77" i="1"/>
  <c r="K79" i="1"/>
  <c r="K81" i="1"/>
  <c r="K83" i="1"/>
  <c r="K85" i="1"/>
  <c r="K87" i="1"/>
  <c r="K91" i="1"/>
  <c r="K93" i="1"/>
  <c r="K95" i="1"/>
  <c r="K97" i="1"/>
  <c r="K99" i="1"/>
  <c r="K101" i="1"/>
  <c r="K103" i="1"/>
  <c r="J3" i="1"/>
  <c r="J9" i="1"/>
  <c r="J2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" i="1"/>
  <c r="J7" i="1"/>
  <c r="J11" i="1"/>
  <c r="J13" i="1"/>
  <c r="J15" i="1"/>
  <c r="J17" i="1"/>
  <c r="J19" i="1"/>
  <c r="J21" i="1"/>
  <c r="J23" i="1"/>
  <c r="J27" i="1"/>
  <c r="J29" i="1"/>
  <c r="J31" i="1"/>
  <c r="J33" i="1"/>
  <c r="J35" i="1"/>
  <c r="J37" i="1"/>
  <c r="J39" i="1"/>
  <c r="J41" i="1"/>
  <c r="J43" i="1"/>
  <c r="J45" i="1"/>
  <c r="J47" i="1"/>
  <c r="J49" i="1"/>
  <c r="J53" i="1"/>
  <c r="J55" i="1"/>
  <c r="J57" i="1"/>
  <c r="J59" i="1"/>
  <c r="J61" i="1"/>
  <c r="J63" i="1"/>
  <c r="J65" i="1"/>
  <c r="J67" i="1"/>
  <c r="J69" i="1"/>
  <c r="J71" i="1"/>
  <c r="J73" i="1"/>
  <c r="J75" i="1"/>
  <c r="J51" i="1"/>
  <c r="J79" i="1"/>
  <c r="J83" i="1"/>
  <c r="J87" i="1"/>
  <c r="J91" i="1"/>
  <c r="J95" i="1"/>
  <c r="J99" i="1"/>
  <c r="J103" i="1"/>
  <c r="J77" i="1"/>
  <c r="J81" i="1"/>
  <c r="J85" i="1"/>
  <c r="J89" i="1"/>
  <c r="J93" i="1"/>
  <c r="J97" i="1"/>
  <c r="J101" i="1"/>
  <c r="H2" i="1" a="1"/>
  <c r="G3" i="1"/>
  <c r="G45" i="1"/>
  <c r="G63" i="1"/>
  <c r="G71" i="1"/>
  <c r="G75" i="1"/>
  <c r="G79" i="1"/>
  <c r="G83" i="1"/>
  <c r="G89" i="1"/>
  <c r="G93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7" i="1"/>
  <c r="G49" i="1"/>
  <c r="G51" i="1"/>
  <c r="G53" i="1"/>
  <c r="G55" i="1"/>
  <c r="G57" i="1"/>
  <c r="G59" i="1"/>
  <c r="G61" i="1"/>
  <c r="G65" i="1"/>
  <c r="G67" i="1"/>
  <c r="G69" i="1"/>
  <c r="G73" i="1"/>
  <c r="G77" i="1"/>
  <c r="G81" i="1"/>
  <c r="G85" i="1"/>
  <c r="G87" i="1"/>
  <c r="G91" i="1"/>
  <c r="G95" i="1"/>
  <c r="G99" i="1"/>
  <c r="G103" i="1"/>
  <c r="G2" i="1"/>
  <c r="H3" i="1" l="1"/>
  <c r="H1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5" i="1"/>
  <c r="H7" i="1"/>
  <c r="H9" i="1"/>
  <c r="H11" i="1"/>
  <c r="H13" i="1"/>
  <c r="H15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9" i="1"/>
  <c r="H83" i="1"/>
  <c r="H87" i="1"/>
  <c r="H91" i="1"/>
  <c r="H95" i="1"/>
  <c r="H99" i="1"/>
  <c r="H103" i="1"/>
  <c r="H45" i="1"/>
  <c r="H77" i="1"/>
  <c r="H81" i="1"/>
  <c r="H85" i="1"/>
  <c r="H89" i="1"/>
  <c r="H93" i="1"/>
  <c r="H97" i="1"/>
  <c r="H101" i="1"/>
  <c r="AH54" i="1" l="1"/>
  <c r="AH42" i="1"/>
  <c r="AH34" i="1"/>
  <c r="AH26" i="1"/>
  <c r="AH22" i="1"/>
  <c r="AH18" i="1"/>
  <c r="AH10" i="1"/>
  <c r="AH2" i="1"/>
  <c r="AH33" i="1"/>
  <c r="AH50" i="1" l="1"/>
  <c r="AH49" i="1"/>
  <c r="AH9" i="1"/>
  <c r="AH46" i="1"/>
  <c r="AH38" i="1"/>
  <c r="AH30" i="1"/>
  <c r="AH14" i="1"/>
  <c r="AH6" i="1"/>
  <c r="AH12" i="1"/>
  <c r="AH20" i="1"/>
  <c r="AH7" i="1"/>
  <c r="AH39" i="1"/>
  <c r="AH5" i="1"/>
  <c r="AH8" i="1"/>
  <c r="AH13" i="1"/>
  <c r="AH55" i="1" l="1"/>
  <c r="AH56" i="1"/>
  <c r="AH40" i="1"/>
  <c r="AH24" i="1"/>
  <c r="AH31" i="1"/>
  <c r="AH15" i="1"/>
  <c r="AH51" i="1"/>
  <c r="AH43" i="1"/>
  <c r="AH35" i="1"/>
  <c r="AH27" i="1"/>
  <c r="AH19" i="1"/>
  <c r="AH11" i="1"/>
  <c r="AH3" i="1"/>
  <c r="AH52" i="1"/>
  <c r="AH44" i="1"/>
  <c r="AH36" i="1"/>
  <c r="AH28" i="1"/>
  <c r="AH4" i="1"/>
  <c r="AH45" i="1"/>
  <c r="AH37" i="1"/>
  <c r="AH25" i="1"/>
  <c r="AH47" i="1"/>
  <c r="AH23" i="1"/>
  <c r="AH48" i="1"/>
  <c r="AH32" i="1"/>
  <c r="AH16" i="1"/>
  <c r="AH17" i="1"/>
  <c r="AH53" i="1"/>
  <c r="AH41" i="1"/>
  <c r="AH29" i="1"/>
  <c r="AH21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<sst xmlns="http://schemas.openxmlformats.org/spreadsheetml/2006/main" count="137" uniqueCount="35">
  <si>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</si>
  <si>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</si>
  <si>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</si>
  <si>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</si>
  <si>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</si>
  <si>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GODREJPROP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</si>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</sst>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467</v>
      </c>
      <c r="D2">
        <v>513.79999999999995</v>
      </c>
      <c r="E2">
        <v>466.25</v>
      </c>
      <c r="F2">
        <v>509</v>
      </c>
      <c r="G2">
        <f>_xll.TA_TYPPRICE(D2,E2,F2)</f>
        <v>496.34999999999997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42.75</v>
      </c>
      <c r="R2">
        <f>D2-E2</f>
        <v>47.549999999999955</v>
      </c>
      <c r="S2">
        <f>Q2/R2</f>
        <v>0.89905362776025322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513</v>
      </c>
      <c r="D3">
        <v>586</v>
      </c>
      <c r="E3">
        <v>513</v>
      </c>
      <c r="F3">
        <v>540</v>
      </c>
      <c r="G3">
        <f>_xll.TA_TYPPRICE(D3,E3,F3)</f>
        <v>546.33333333333337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27</v>
      </c>
      <c r="R3">
        <f t="shared" ref="R3:R66" si="6">D3-E3</f>
        <v>73</v>
      </c>
      <c r="S3">
        <f t="shared" ref="S3:S66" si="7">Q3/R3</f>
        <v>0.36986301369863012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544.5</v>
      </c>
      <c r="D4">
        <v>546.5</v>
      </c>
      <c r="E4">
        <v>524.35</v>
      </c>
      <c r="F4">
        <v>536</v>
      </c>
      <c r="G4">
        <f>_xll.TA_TYPPRICE(D4,E4,F4)</f>
        <v>535.61666666666667</v>
      </c>
      <c r="H4">
        <v>526.1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11.649999999999977</v>
      </c>
      <c r="R4">
        <f t="shared" si="6"/>
        <v>22.149999999999977</v>
      </c>
      <c r="S4">
        <f t="shared" si="7"/>
        <v>0.52595936794582343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533</v>
      </c>
      <c r="D5">
        <v>552</v>
      </c>
      <c r="E5">
        <v>521</v>
      </c>
      <c r="F5">
        <v>525</v>
      </c>
      <c r="G5">
        <f>_xll.TA_TYPPRICE(D5,E5,F5)</f>
        <v>532.66666666666663</v>
      </c>
      <c r="H5">
        <v>529.38333333333333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31</v>
      </c>
      <c r="S5">
        <f t="shared" si="7"/>
        <v>0.12903225806451613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530</v>
      </c>
      <c r="D6">
        <v>538</v>
      </c>
      <c r="E6">
        <v>512</v>
      </c>
      <c r="F6">
        <v>537</v>
      </c>
      <c r="G6">
        <f>_xll.TA_TYPPRICE(D6,E6,F6)</f>
        <v>529</v>
      </c>
      <c r="H6">
        <v>529.19166666666661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25</v>
      </c>
      <c r="R6">
        <f t="shared" si="6"/>
        <v>26</v>
      </c>
      <c r="S6">
        <f t="shared" si="7"/>
        <v>0.96153846153846156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537</v>
      </c>
      <c r="D7">
        <v>544.5</v>
      </c>
      <c r="E7">
        <v>526</v>
      </c>
      <c r="F7">
        <v>530</v>
      </c>
      <c r="G7">
        <f>_xll.TA_TYPPRICE(D7,E7,F7)</f>
        <v>533.5</v>
      </c>
      <c r="H7">
        <v>531.3458333333333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66.153846153846146</v>
      </c>
      <c r="O7" t="str">
        <f t="shared" si="3"/>
        <v>UP</v>
      </c>
      <c r="P7" t="e">
        <f t="shared" si="4"/>
        <v>#N/A</v>
      </c>
      <c r="Q7">
        <f t="shared" si="5"/>
        <v>4</v>
      </c>
      <c r="R7">
        <f t="shared" si="6"/>
        <v>18.5</v>
      </c>
      <c r="S7">
        <f t="shared" si="7"/>
        <v>0.21621621621621623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535</v>
      </c>
      <c r="D8">
        <v>535</v>
      </c>
      <c r="E8">
        <v>525.1</v>
      </c>
      <c r="F8">
        <v>526</v>
      </c>
      <c r="G8">
        <f>_xll.TA_TYPPRICE(D8,E8,F8)</f>
        <v>528.69999999999993</v>
      </c>
      <c r="H8">
        <v>530.02291666666656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61.428571428571431</v>
      </c>
      <c r="O8" t="str">
        <f t="shared" si="3"/>
        <v>UP</v>
      </c>
      <c r="P8" t="e">
        <f t="shared" si="4"/>
        <v>#N/A</v>
      </c>
      <c r="Q8">
        <f t="shared" si="5"/>
        <v>0.89999999999997726</v>
      </c>
      <c r="R8">
        <f t="shared" si="6"/>
        <v>9.8999999999999773</v>
      </c>
      <c r="S8">
        <f t="shared" si="7"/>
        <v>9.0909090909088816E-2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529.9</v>
      </c>
      <c r="D9">
        <v>532.45000000000005</v>
      </c>
      <c r="E9">
        <v>512</v>
      </c>
      <c r="F9">
        <v>514</v>
      </c>
      <c r="G9">
        <f>_xll.TA_TYPPRICE(D9,E9,F9)</f>
        <v>519.48333333333335</v>
      </c>
      <c r="H9">
        <v>524.75312499999995</v>
      </c>
      <c r="I9" t="str">
        <f t="shared" si="0"/>
        <v>DOWN</v>
      </c>
      <c r="J9">
        <v>543.53125</v>
      </c>
      <c r="K9">
        <v>512.46249999999998</v>
      </c>
      <c r="L9" t="str">
        <f t="shared" si="1"/>
        <v>No Confirmation</v>
      </c>
      <c r="M9" t="str">
        <f t="shared" si="2"/>
        <v>No Trend</v>
      </c>
      <c r="N9">
        <v>48.450704225352112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20.450000000000045</v>
      </c>
      <c r="S9">
        <f t="shared" si="7"/>
        <v>9.7799511002444772E-2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515</v>
      </c>
      <c r="D10">
        <v>524.79999999999995</v>
      </c>
      <c r="E10">
        <v>500.4</v>
      </c>
      <c r="F10">
        <v>509</v>
      </c>
      <c r="G10">
        <f>_xll.TA_TYPPRICE(D10,E10,F10)</f>
        <v>511.39999999999992</v>
      </c>
      <c r="H10">
        <v>518.07656249999991</v>
      </c>
      <c r="I10" t="str">
        <f t="shared" si="0"/>
        <v>DOWN</v>
      </c>
      <c r="J10">
        <v>539.36874999999998</v>
      </c>
      <c r="K10">
        <v>509.78194444444443</v>
      </c>
      <c r="L10" t="str">
        <f t="shared" si="1"/>
        <v>DOWN</v>
      </c>
      <c r="M10" t="str">
        <f t="shared" si="2"/>
        <v>DOWN</v>
      </c>
      <c r="N10">
        <v>43.647898493259312</v>
      </c>
      <c r="O10" t="str">
        <f t="shared" si="3"/>
        <v>No Momentum</v>
      </c>
      <c r="P10" t="str">
        <f t="shared" si="4"/>
        <v>No Trend + Momentum</v>
      </c>
      <c r="Q10">
        <f t="shared" si="5"/>
        <v>8.6000000000000227</v>
      </c>
      <c r="R10">
        <f t="shared" si="6"/>
        <v>24.399999999999977</v>
      </c>
      <c r="S10">
        <f t="shared" si="7"/>
        <v>0.3524590163934439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512</v>
      </c>
      <c r="D11">
        <v>518.4</v>
      </c>
      <c r="E11">
        <v>510.25</v>
      </c>
      <c r="F11">
        <v>515</v>
      </c>
      <c r="G11">
        <f>_xll.TA_TYPPRICE(D11,E11,F11)</f>
        <v>514.55000000000007</v>
      </c>
      <c r="H11">
        <v>516.31328125000005</v>
      </c>
      <c r="I11" t="str">
        <f t="shared" si="0"/>
        <v>DOWN</v>
      </c>
      <c r="J11">
        <v>534.70902777777781</v>
      </c>
      <c r="K11">
        <v>509.88595679012343</v>
      </c>
      <c r="L11" t="str">
        <f t="shared" si="1"/>
        <v>No Confirmation</v>
      </c>
      <c r="M11" t="str">
        <f t="shared" si="2"/>
        <v>No Trend</v>
      </c>
      <c r="N11">
        <v>50.942354159475322</v>
      </c>
      <c r="O11" t="str">
        <f t="shared" si="3"/>
        <v>No Momentum</v>
      </c>
      <c r="P11" t="str">
        <f t="shared" si="4"/>
        <v>No Trend + Momentum</v>
      </c>
      <c r="Q11">
        <f t="shared" si="5"/>
        <v>4.75</v>
      </c>
      <c r="R11">
        <f t="shared" si="6"/>
        <v>8.1499999999999773</v>
      </c>
      <c r="S11">
        <f t="shared" si="7"/>
        <v>0.58282208588957218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518.85</v>
      </c>
      <c r="D12">
        <v>520.9</v>
      </c>
      <c r="E12">
        <v>512.1</v>
      </c>
      <c r="F12">
        <v>513</v>
      </c>
      <c r="G12">
        <f>_xll.TA_TYPPRICE(D12,E12,F12)</f>
        <v>515.33333333333337</v>
      </c>
      <c r="H12">
        <v>515.82330729166665</v>
      </c>
      <c r="I12" t="str">
        <f t="shared" si="0"/>
        <v>DOWN</v>
      </c>
      <c r="J12">
        <v>531.64035493827157</v>
      </c>
      <c r="K12">
        <v>510.37796639231823</v>
      </c>
      <c r="L12" t="str">
        <f t="shared" si="1"/>
        <v>No Confirmation</v>
      </c>
      <c r="M12" t="str">
        <f t="shared" si="2"/>
        <v>No Trend</v>
      </c>
      <c r="N12">
        <v>48.335380332432656</v>
      </c>
      <c r="O12" t="str">
        <f t="shared" si="3"/>
        <v>No Momentum</v>
      </c>
      <c r="P12" t="str">
        <f t="shared" si="4"/>
        <v>No Trend + Momentum</v>
      </c>
      <c r="Q12">
        <f t="shared" si="5"/>
        <v>0.89999999999997726</v>
      </c>
      <c r="R12">
        <f t="shared" si="6"/>
        <v>8.7999999999999545</v>
      </c>
      <c r="S12">
        <f t="shared" si="7"/>
        <v>0.10227272727272521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515.79999999999995</v>
      </c>
      <c r="D13">
        <v>541.45000000000005</v>
      </c>
      <c r="E13">
        <v>512.5</v>
      </c>
      <c r="F13">
        <v>528</v>
      </c>
      <c r="G13">
        <f>_xll.TA_TYPPRICE(D13,E13,F13)</f>
        <v>527.31666666666672</v>
      </c>
      <c r="H13">
        <v>521.56998697916674</v>
      </c>
      <c r="I13" t="str">
        <f t="shared" si="0"/>
        <v>UP</v>
      </c>
      <c r="J13">
        <v>533.8202760631001</v>
      </c>
      <c r="K13">
        <v>510.84952941624749</v>
      </c>
      <c r="L13" t="str">
        <f t="shared" si="1"/>
        <v>No Confirmation</v>
      </c>
      <c r="M13" t="str">
        <f t="shared" si="2"/>
        <v>No Trend</v>
      </c>
      <c r="N13">
        <v>65.085939175122249</v>
      </c>
      <c r="O13" t="str">
        <f t="shared" si="3"/>
        <v>UP</v>
      </c>
      <c r="P13" t="str">
        <f t="shared" si="4"/>
        <v>No Trend + Momentum</v>
      </c>
      <c r="Q13">
        <f t="shared" si="5"/>
        <v>15.5</v>
      </c>
      <c r="R13">
        <f t="shared" si="6"/>
        <v>28.950000000000045</v>
      </c>
      <c r="S13">
        <f t="shared" si="7"/>
        <v>0.53540587219343616</v>
      </c>
      <c r="T13" t="str">
        <f t="shared" si="8"/>
        <v>No Indication</v>
      </c>
      <c r="U13" t="str">
        <f t="shared" si="9"/>
        <v>No T+M+I</v>
      </c>
      <c r="V13">
        <v>523.5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522.9</v>
      </c>
      <c r="D14">
        <v>524.4</v>
      </c>
      <c r="E14">
        <v>511.2</v>
      </c>
      <c r="F14">
        <v>514</v>
      </c>
      <c r="G14">
        <f>_xll.TA_TYPPRICE(D14,E14,F14)</f>
        <v>516.5333333333333</v>
      </c>
      <c r="H14">
        <v>519.05166015625002</v>
      </c>
      <c r="I14" t="str">
        <f t="shared" si="0"/>
        <v>DOWN</v>
      </c>
      <c r="J14">
        <v>531.72688138241119</v>
      </c>
      <c r="K14">
        <v>510.92741176819248</v>
      </c>
      <c r="L14" t="str">
        <f t="shared" si="1"/>
        <v>No Confirmation</v>
      </c>
      <c r="M14" t="str">
        <f t="shared" si="2"/>
        <v>No Trend</v>
      </c>
      <c r="N14">
        <v>47.223492157487584</v>
      </c>
      <c r="O14" t="str">
        <f t="shared" si="3"/>
        <v>No Momentum</v>
      </c>
      <c r="P14" t="str">
        <f t="shared" si="4"/>
        <v>No Trend + Momentum</v>
      </c>
      <c r="Q14">
        <f t="shared" si="5"/>
        <v>2.8000000000000114</v>
      </c>
      <c r="R14">
        <f t="shared" si="6"/>
        <v>13.199999999999989</v>
      </c>
      <c r="S14">
        <f t="shared" si="7"/>
        <v>0.21212121212121315</v>
      </c>
      <c r="T14" t="str">
        <f t="shared" si="8"/>
        <v>No Indication</v>
      </c>
      <c r="U14" t="str">
        <f t="shared" si="9"/>
        <v>No T+M+I</v>
      </c>
      <c r="V14">
        <v>522.03846153846155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521.70000000000005</v>
      </c>
      <c r="D15">
        <v>521.70000000000005</v>
      </c>
      <c r="E15">
        <v>506</v>
      </c>
      <c r="F15">
        <v>514</v>
      </c>
      <c r="G15">
        <f>_xll.TA_TYPPRICE(D15,E15,F15)</f>
        <v>513.9</v>
      </c>
      <c r="H15">
        <v>516.475830078125</v>
      </c>
      <c r="I15" t="str">
        <f t="shared" si="0"/>
        <v>DOWN</v>
      </c>
      <c r="J15">
        <v>529.49868551965312</v>
      </c>
      <c r="K15">
        <v>509.8324313752608</v>
      </c>
      <c r="L15" t="str">
        <f t="shared" si="1"/>
        <v>No Confirmation</v>
      </c>
      <c r="M15" t="str">
        <f t="shared" si="2"/>
        <v>No Trend</v>
      </c>
      <c r="N15">
        <v>47.223492157487584</v>
      </c>
      <c r="O15" t="str">
        <f t="shared" si="3"/>
        <v>No Momentum</v>
      </c>
      <c r="P15" t="str">
        <f t="shared" si="4"/>
        <v>No Trend + Momentum</v>
      </c>
      <c r="Q15">
        <f t="shared" si="5"/>
        <v>8</v>
      </c>
      <c r="R15">
        <f t="shared" si="6"/>
        <v>15.700000000000045</v>
      </c>
      <c r="S15">
        <f t="shared" si="7"/>
        <v>0.50955414012738709</v>
      </c>
      <c r="T15" t="str">
        <f t="shared" si="8"/>
        <v>No Indication</v>
      </c>
      <c r="U15" t="str">
        <f t="shared" si="9"/>
        <v>No T+M+I</v>
      </c>
      <c r="V15">
        <v>520.80177514792899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513.54999999999995</v>
      </c>
      <c r="D16">
        <v>517</v>
      </c>
      <c r="E16">
        <v>498.1</v>
      </c>
      <c r="F16">
        <v>502</v>
      </c>
      <c r="G16">
        <f>_xll.TA_TYPPRICE(D16,E16,F16)</f>
        <v>505.7</v>
      </c>
      <c r="H16">
        <v>511.08791503906252</v>
      </c>
      <c r="I16" t="str">
        <f t="shared" si="0"/>
        <v>DOWN</v>
      </c>
      <c r="J16">
        <v>526.72119984861911</v>
      </c>
      <c r="K16">
        <v>507.22522440298064</v>
      </c>
      <c r="L16" t="str">
        <f t="shared" si="1"/>
        <v>DOWN</v>
      </c>
      <c r="M16" t="str">
        <f t="shared" si="2"/>
        <v>DOWN</v>
      </c>
      <c r="N16">
        <v>34.531229394292247</v>
      </c>
      <c r="O16" t="str">
        <f t="shared" si="3"/>
        <v>DOWN</v>
      </c>
      <c r="P16" t="str">
        <f t="shared" si="4"/>
        <v>DOWN</v>
      </c>
      <c r="Q16">
        <f t="shared" si="5"/>
        <v>3.8999999999999773</v>
      </c>
      <c r="R16">
        <f t="shared" si="6"/>
        <v>18.899999999999977</v>
      </c>
      <c r="S16">
        <f t="shared" si="7"/>
        <v>0.20634920634920539</v>
      </c>
      <c r="T16" t="str">
        <f t="shared" si="8"/>
        <v>No Indication</v>
      </c>
      <c r="U16" t="str">
        <f t="shared" si="9"/>
        <v>No T+M+I</v>
      </c>
      <c r="V16">
        <v>517.90919435593992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500</v>
      </c>
      <c r="D17">
        <v>510.5</v>
      </c>
      <c r="E17">
        <v>500</v>
      </c>
      <c r="F17">
        <v>501</v>
      </c>
      <c r="G17">
        <f>_xll.TA_TYPPRICE(D17,E17,F17)</f>
        <v>503.83333333333331</v>
      </c>
      <c r="H17">
        <v>507.46062418619795</v>
      </c>
      <c r="I17" t="str">
        <f t="shared" si="0"/>
        <v>DOWN</v>
      </c>
      <c r="J17">
        <v>523.11648877114817</v>
      </c>
      <c r="K17">
        <v>505.61961898009605</v>
      </c>
      <c r="L17" t="str">
        <f t="shared" si="1"/>
        <v>DOWN</v>
      </c>
      <c r="M17" t="str">
        <f t="shared" si="2"/>
        <v>DOWN</v>
      </c>
      <c r="N17">
        <v>33.590791840112217</v>
      </c>
      <c r="O17" t="str">
        <f t="shared" si="3"/>
        <v>DOWN</v>
      </c>
      <c r="P17" t="str">
        <f t="shared" si="4"/>
        <v>DOWN</v>
      </c>
      <c r="Q17">
        <f t="shared" si="5"/>
        <v>1</v>
      </c>
      <c r="R17">
        <f t="shared" si="6"/>
        <v>10.5</v>
      </c>
      <c r="S17">
        <f t="shared" si="7"/>
        <v>9.5238095238095233E-2</v>
      </c>
      <c r="T17" t="str">
        <f t="shared" si="8"/>
        <v>DOWN</v>
      </c>
      <c r="U17" t="str">
        <f t="shared" si="9"/>
        <v>DOWN</v>
      </c>
      <c r="V17">
        <v>515.30777983964151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504.8</v>
      </c>
      <c r="D18">
        <v>504.8</v>
      </c>
      <c r="E18">
        <v>478</v>
      </c>
      <c r="F18">
        <v>496</v>
      </c>
      <c r="G18">
        <f>_xll.TA_TYPPRICE(D18,E18,F18)</f>
        <v>492.93333333333334</v>
      </c>
      <c r="H18">
        <v>500.19697875976567</v>
      </c>
      <c r="I18" t="str">
        <f t="shared" si="0"/>
        <v>DOWN</v>
      </c>
      <c r="J18">
        <v>519.0461579331153</v>
      </c>
      <c r="K18">
        <v>499.48192587340804</v>
      </c>
      <c r="L18" t="str">
        <f t="shared" si="1"/>
        <v>DOWN</v>
      </c>
      <c r="M18" t="str">
        <f t="shared" si="2"/>
        <v>DOWN</v>
      </c>
      <c r="N18">
        <v>28.704802614318126</v>
      </c>
      <c r="O18" t="str">
        <f t="shared" si="3"/>
        <v>DOWN</v>
      </c>
      <c r="P18" t="str">
        <f t="shared" si="4"/>
        <v>DOWN</v>
      </c>
      <c r="Q18">
        <f t="shared" si="5"/>
        <v>18</v>
      </c>
      <c r="R18">
        <f t="shared" si="6"/>
        <v>26.800000000000011</v>
      </c>
      <c r="S18">
        <f t="shared" si="7"/>
        <v>0.67164179104477584</v>
      </c>
      <c r="T18" t="str">
        <f t="shared" si="8"/>
        <v>No Indication</v>
      </c>
      <c r="U18" t="str">
        <f t="shared" si="9"/>
        <v>No T+M+I</v>
      </c>
      <c r="V18">
        <v>512.33735217200433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490</v>
      </c>
      <c r="D19">
        <v>500.95</v>
      </c>
      <c r="E19">
        <v>490</v>
      </c>
      <c r="F19">
        <v>495</v>
      </c>
      <c r="G19">
        <f>_xll.TA_TYPPRICE(D19,E19,F19)</f>
        <v>495.31666666666666</v>
      </c>
      <c r="H19">
        <v>497.75682271321614</v>
      </c>
      <c r="I19" t="str">
        <f t="shared" si="0"/>
        <v>DOWN</v>
      </c>
      <c r="J19">
        <v>515.02478950353407</v>
      </c>
      <c r="K19">
        <v>497.37483123487294</v>
      </c>
      <c r="L19" t="str">
        <f t="shared" si="1"/>
        <v>DOWN</v>
      </c>
      <c r="M19" t="str">
        <f t="shared" si="2"/>
        <v>DOWN</v>
      </c>
      <c r="N19">
        <v>27.697605445297995</v>
      </c>
      <c r="O19" t="str">
        <f t="shared" si="3"/>
        <v>DOWN</v>
      </c>
      <c r="P19" t="str">
        <f t="shared" si="4"/>
        <v>DOWN</v>
      </c>
      <c r="Q19">
        <f t="shared" si="5"/>
        <v>5</v>
      </c>
      <c r="R19">
        <f t="shared" si="6"/>
        <v>10.949999999999989</v>
      </c>
      <c r="S19">
        <f t="shared" si="7"/>
        <v>0.45662100456621052</v>
      </c>
      <c r="T19" t="str">
        <f t="shared" si="8"/>
        <v>No Indication</v>
      </c>
      <c r="U19" t="str">
        <f t="shared" si="9"/>
        <v>No T+M+I</v>
      </c>
      <c r="V19">
        <v>509.67006722246521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496.85</v>
      </c>
      <c r="D20">
        <v>501.4</v>
      </c>
      <c r="E20">
        <v>492.9</v>
      </c>
      <c r="F20">
        <v>497</v>
      </c>
      <c r="G20">
        <f>_xll.TA_TYPPRICE(D20,E20,F20)</f>
        <v>497.09999999999997</v>
      </c>
      <c r="H20">
        <v>497.42841135660808</v>
      </c>
      <c r="I20" t="str">
        <f t="shared" si="0"/>
        <v>DOWN</v>
      </c>
      <c r="J20">
        <v>511.9970585027487</v>
      </c>
      <c r="K20">
        <v>496.38042429379004</v>
      </c>
      <c r="L20" t="str">
        <f t="shared" si="1"/>
        <v>No Confirmation</v>
      </c>
      <c r="M20" t="str">
        <f t="shared" si="2"/>
        <v>No Trend</v>
      </c>
      <c r="N20">
        <v>33.528502859887425</v>
      </c>
      <c r="O20" t="str">
        <f t="shared" si="3"/>
        <v>DOWN</v>
      </c>
      <c r="P20" t="str">
        <f t="shared" si="4"/>
        <v>No Trend + Momentum</v>
      </c>
      <c r="Q20">
        <f t="shared" si="5"/>
        <v>4.1000000000000227</v>
      </c>
      <c r="R20">
        <f t="shared" si="6"/>
        <v>8.5</v>
      </c>
      <c r="S20">
        <f t="shared" si="7"/>
        <v>0.48235294117647326</v>
      </c>
      <c r="T20" t="str">
        <f t="shared" si="8"/>
        <v>No Indication</v>
      </c>
      <c r="U20" t="str">
        <f t="shared" si="9"/>
        <v>No T+M+I</v>
      </c>
      <c r="V20">
        <v>507.72082611131674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498.8</v>
      </c>
      <c r="D21">
        <v>498.8</v>
      </c>
      <c r="E21">
        <v>485</v>
      </c>
      <c r="F21">
        <v>487</v>
      </c>
      <c r="G21">
        <f>_xll.TA_TYPPRICE(D21,E21,F21)</f>
        <v>490.26666666666665</v>
      </c>
      <c r="H21">
        <v>493.84753901163737</v>
      </c>
      <c r="I21" t="str">
        <f t="shared" si="0"/>
        <v>DOWN</v>
      </c>
      <c r="J21">
        <v>509.06437883547119</v>
      </c>
      <c r="K21">
        <v>493.85144111739226</v>
      </c>
      <c r="L21" t="str">
        <f t="shared" si="1"/>
        <v>DOWN</v>
      </c>
      <c r="M21" t="str">
        <f t="shared" si="2"/>
        <v>DOWN</v>
      </c>
      <c r="N21">
        <v>22.292333631293374</v>
      </c>
      <c r="O21" t="str">
        <f t="shared" si="3"/>
        <v>DOWN</v>
      </c>
      <c r="P21" t="str">
        <f t="shared" si="4"/>
        <v>DOWN</v>
      </c>
      <c r="Q21">
        <f t="shared" si="5"/>
        <v>2</v>
      </c>
      <c r="R21">
        <f t="shared" si="6"/>
        <v>13.800000000000011</v>
      </c>
      <c r="S21">
        <f t="shared" si="7"/>
        <v>0.14492753623188395</v>
      </c>
      <c r="T21" t="str">
        <f t="shared" si="8"/>
        <v>DOWN</v>
      </c>
      <c r="U21" t="str">
        <f t="shared" si="9"/>
        <v>DOWN</v>
      </c>
      <c r="V21">
        <v>504.53300670957572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484.6</v>
      </c>
      <c r="D22">
        <v>494.5</v>
      </c>
      <c r="E22">
        <v>476.15</v>
      </c>
      <c r="F22">
        <v>493</v>
      </c>
      <c r="G22">
        <f>_xll.TA_TYPPRICE(D22,E22,F22)</f>
        <v>487.88333333333338</v>
      </c>
      <c r="H22">
        <v>490.86543617248537</v>
      </c>
      <c r="I22" t="str">
        <f t="shared" si="0"/>
        <v>UP</v>
      </c>
      <c r="J22">
        <v>505.82785020536647</v>
      </c>
      <c r="K22">
        <v>489.91778753574954</v>
      </c>
      <c r="L22" t="str">
        <f t="shared" si="1"/>
        <v>No Confirmation</v>
      </c>
      <c r="M22" t="str">
        <f t="shared" si="2"/>
        <v>No Trend</v>
      </c>
      <c r="N22">
        <v>37.900545703700274</v>
      </c>
      <c r="O22" t="str">
        <f t="shared" si="3"/>
        <v>DOWN</v>
      </c>
      <c r="P22" t="str">
        <f t="shared" si="4"/>
        <v>No Trend + Momentum</v>
      </c>
      <c r="Q22">
        <f t="shared" si="5"/>
        <v>16.850000000000023</v>
      </c>
      <c r="R22">
        <f t="shared" si="6"/>
        <v>18.350000000000023</v>
      </c>
      <c r="S22">
        <f t="shared" si="7"/>
        <v>0.91825613079019086</v>
      </c>
      <c r="T22" t="str">
        <f t="shared" si="8"/>
        <v>UP</v>
      </c>
      <c r="U22" t="str">
        <f t="shared" si="9"/>
        <v>No T+M+I</v>
      </c>
      <c r="V22">
        <v>502.75869798502561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495.5</v>
      </c>
      <c r="D23">
        <v>500</v>
      </c>
      <c r="E23">
        <v>474</v>
      </c>
      <c r="F23">
        <v>490</v>
      </c>
      <c r="G23">
        <f>_xll.TA_TYPPRICE(D23,E23,F23)</f>
        <v>488</v>
      </c>
      <c r="H23">
        <v>489.43271808624269</v>
      </c>
      <c r="I23" t="str">
        <f t="shared" si="0"/>
        <v>UP</v>
      </c>
      <c r="J23">
        <v>504.5327723819517</v>
      </c>
      <c r="K23">
        <v>486.38050141669407</v>
      </c>
      <c r="L23" t="str">
        <f t="shared" si="1"/>
        <v>No Confirmation</v>
      </c>
      <c r="M23" t="str">
        <f t="shared" si="2"/>
        <v>No Trend</v>
      </c>
      <c r="N23">
        <v>33.673321655670762</v>
      </c>
      <c r="O23" t="str">
        <f t="shared" si="3"/>
        <v>DOWN</v>
      </c>
      <c r="P23" t="str">
        <f t="shared" si="4"/>
        <v>No Trend + Momentum</v>
      </c>
      <c r="Q23">
        <f t="shared" si="5"/>
        <v>16</v>
      </c>
      <c r="R23">
        <f t="shared" si="6"/>
        <v>26</v>
      </c>
      <c r="S23">
        <f t="shared" si="7"/>
        <v>0.61538461538461542</v>
      </c>
      <c r="T23" t="str">
        <f t="shared" si="8"/>
        <v>No Indication</v>
      </c>
      <c r="U23" t="str">
        <f t="shared" si="9"/>
        <v>No T+M+I</v>
      </c>
      <c r="V23">
        <v>500.79582137194473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486</v>
      </c>
      <c r="D24">
        <v>493.5</v>
      </c>
      <c r="E24">
        <v>483.5</v>
      </c>
      <c r="F24">
        <v>490</v>
      </c>
      <c r="G24">
        <f>_xll.TA_TYPPRICE(D24,E24,F24)</f>
        <v>489</v>
      </c>
      <c r="H24">
        <v>489.21635904312132</v>
      </c>
      <c r="I24" t="str">
        <f t="shared" si="0"/>
        <v>UP</v>
      </c>
      <c r="J24">
        <v>502.08104518596241</v>
      </c>
      <c r="K24">
        <v>485.74038999076208</v>
      </c>
      <c r="L24" t="str">
        <f t="shared" si="1"/>
        <v>No Confirmation</v>
      </c>
      <c r="M24" t="str">
        <f t="shared" si="2"/>
        <v>No Trend</v>
      </c>
      <c r="N24">
        <v>33.673321655670762</v>
      </c>
      <c r="O24" t="str">
        <f t="shared" si="3"/>
        <v>DOWN</v>
      </c>
      <c r="P24" t="str">
        <f t="shared" si="4"/>
        <v>No Trend + Momentum</v>
      </c>
      <c r="Q24">
        <f t="shared" si="5"/>
        <v>6.5</v>
      </c>
      <c r="R24">
        <f t="shared" si="6"/>
        <v>10</v>
      </c>
      <c r="S24">
        <f t="shared" si="7"/>
        <v>0.65</v>
      </c>
      <c r="T24" t="str">
        <f t="shared" si="8"/>
        <v>No Indication</v>
      </c>
      <c r="U24" t="str">
        <f t="shared" si="9"/>
        <v>No T+M+I</v>
      </c>
      <c r="V24">
        <v>499.1349257762609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490</v>
      </c>
      <c r="D25">
        <v>523.75</v>
      </c>
      <c r="E25">
        <v>487.2</v>
      </c>
      <c r="F25">
        <v>520</v>
      </c>
      <c r="G25">
        <f>_xll.TA_TYPPRICE(D25,E25,F25)</f>
        <v>510.31666666666666</v>
      </c>
      <c r="H25">
        <v>499.76651285489402</v>
      </c>
      <c r="I25" t="str">
        <f t="shared" si="0"/>
        <v>UP</v>
      </c>
      <c r="J25">
        <v>506.89636847797078</v>
      </c>
      <c r="K25">
        <v>486.0647477705927</v>
      </c>
      <c r="L25" t="str">
        <f t="shared" si="1"/>
        <v>UP</v>
      </c>
      <c r="M25" t="str">
        <f t="shared" si="2"/>
        <v>UP</v>
      </c>
      <c r="N25">
        <v>75.817267718282039</v>
      </c>
      <c r="O25" t="str">
        <f t="shared" si="3"/>
        <v>UP</v>
      </c>
      <c r="P25" t="str">
        <f t="shared" si="4"/>
        <v>UP</v>
      </c>
      <c r="Q25">
        <f t="shared" si="5"/>
        <v>32.800000000000011</v>
      </c>
      <c r="R25">
        <f t="shared" si="6"/>
        <v>36.550000000000011</v>
      </c>
      <c r="S25">
        <f t="shared" si="7"/>
        <v>0.89740082079343364</v>
      </c>
      <c r="T25" t="str">
        <f t="shared" si="8"/>
        <v>UP</v>
      </c>
      <c r="U25" t="str">
        <f t="shared" si="9"/>
        <v>UP</v>
      </c>
      <c r="V25">
        <v>502.34493719529769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529</v>
      </c>
      <c r="D26">
        <v>536.9</v>
      </c>
      <c r="E26">
        <v>525.15</v>
      </c>
      <c r="F26">
        <v>528</v>
      </c>
      <c r="G26">
        <f>_xll.TA_TYPPRICE(D26,E26,F26)</f>
        <v>530.01666666666665</v>
      </c>
      <c r="H26">
        <v>514.89158976078033</v>
      </c>
      <c r="I26" t="str">
        <f t="shared" si="0"/>
        <v>UP</v>
      </c>
      <c r="J26">
        <v>513.56384214953277</v>
      </c>
      <c r="K26">
        <v>494.75035937712767</v>
      </c>
      <c r="L26" t="str">
        <f t="shared" si="1"/>
        <v>UP</v>
      </c>
      <c r="M26" t="str">
        <f t="shared" si="2"/>
        <v>UP</v>
      </c>
      <c r="N26">
        <v>80.043955417682724</v>
      </c>
      <c r="O26" t="str">
        <f t="shared" si="3"/>
        <v>UP</v>
      </c>
      <c r="P26" t="str">
        <f t="shared" si="4"/>
        <v>UP</v>
      </c>
      <c r="Q26">
        <f t="shared" si="5"/>
        <v>2.8500000000000227</v>
      </c>
      <c r="R26">
        <f t="shared" si="6"/>
        <v>11.75</v>
      </c>
      <c r="S26">
        <f t="shared" si="7"/>
        <v>0.24255319148936363</v>
      </c>
      <c r="T26" t="str">
        <f t="shared" si="8"/>
        <v>No Indication</v>
      </c>
      <c r="U26" t="str">
        <f t="shared" si="9"/>
        <v>No T+M+I</v>
      </c>
      <c r="V26">
        <v>506.29186993448263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531</v>
      </c>
      <c r="D27">
        <v>531.4</v>
      </c>
      <c r="E27">
        <v>508.7</v>
      </c>
      <c r="F27">
        <v>515</v>
      </c>
      <c r="G27">
        <f>_xll.TA_TYPPRICE(D27,E27,F27)</f>
        <v>518.36666666666667</v>
      </c>
      <c r="H27">
        <v>516.62912821372356</v>
      </c>
      <c r="I27" t="str">
        <f t="shared" si="0"/>
        <v>DOWN</v>
      </c>
      <c r="J27">
        <v>517.52743278296998</v>
      </c>
      <c r="K27">
        <v>497.85027951554372</v>
      </c>
      <c r="L27" t="str">
        <f t="shared" si="1"/>
        <v>No Confirmation</v>
      </c>
      <c r="M27" t="str">
        <f t="shared" si="2"/>
        <v>No Trend</v>
      </c>
      <c r="N27">
        <v>59.07196723160213</v>
      </c>
      <c r="O27" t="str">
        <f t="shared" si="3"/>
        <v>No Momentum</v>
      </c>
      <c r="P27" t="str">
        <f t="shared" si="4"/>
        <v>No Trend + Momentum</v>
      </c>
      <c r="Q27">
        <f t="shared" si="5"/>
        <v>6.3000000000000114</v>
      </c>
      <c r="R27">
        <f t="shared" si="6"/>
        <v>22.699999999999989</v>
      </c>
      <c r="S27">
        <f t="shared" si="7"/>
        <v>0.27753303964757775</v>
      </c>
      <c r="T27" t="str">
        <f t="shared" si="8"/>
        <v>No Indication</v>
      </c>
      <c r="U27" t="str">
        <f t="shared" si="9"/>
        <v>No T+M+I</v>
      </c>
      <c r="V27">
        <v>507.63158225225453</v>
      </c>
      <c r="W27">
        <v>512.46153846153845</v>
      </c>
      <c r="X27">
        <f t="shared" si="10"/>
        <v>-4.829956209283921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514.95000000000005</v>
      </c>
      <c r="D28">
        <v>518.5</v>
      </c>
      <c r="E28">
        <v>510.5</v>
      </c>
      <c r="F28">
        <v>516</v>
      </c>
      <c r="G28">
        <f>_xll.TA_TYPPRICE(D28,E28,F28)</f>
        <v>515</v>
      </c>
      <c r="H28">
        <v>515.81456410686178</v>
      </c>
      <c r="I28" t="str">
        <f t="shared" si="0"/>
        <v>UP</v>
      </c>
      <c r="J28">
        <v>517.74355883119892</v>
      </c>
      <c r="K28">
        <v>500.66132851208954</v>
      </c>
      <c r="L28" t="str">
        <f t="shared" si="1"/>
        <v>No Confirmation</v>
      </c>
      <c r="M28" t="str">
        <f t="shared" si="2"/>
        <v>No Trend</v>
      </c>
      <c r="N28">
        <v>60.077724118761431</v>
      </c>
      <c r="O28" t="str">
        <f t="shared" si="3"/>
        <v>UP</v>
      </c>
      <c r="P28" t="str">
        <f t="shared" si="4"/>
        <v>No Trend + Momentum</v>
      </c>
      <c r="Q28">
        <f t="shared" si="5"/>
        <v>5.5</v>
      </c>
      <c r="R28">
        <f t="shared" si="6"/>
        <v>8</v>
      </c>
      <c r="S28">
        <f t="shared" si="7"/>
        <v>0.6875</v>
      </c>
      <c r="T28" t="str">
        <f t="shared" si="8"/>
        <v>No Indication</v>
      </c>
      <c r="U28" t="str">
        <f t="shared" si="9"/>
        <v>No T+M+I</v>
      </c>
      <c r="V28">
        <v>508.91903113652307</v>
      </c>
      <c r="W28">
        <v>512.72364672364677</v>
      </c>
      <c r="X28">
        <f t="shared" si="10"/>
        <v>-3.804615587123692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518.75</v>
      </c>
      <c r="D29">
        <v>525.9</v>
      </c>
      <c r="E29">
        <v>514</v>
      </c>
      <c r="F29">
        <v>517</v>
      </c>
      <c r="G29">
        <f>_xll.TA_TYPPRICE(D29,E29,F29)</f>
        <v>518.9666666666667</v>
      </c>
      <c r="H29">
        <v>517.39061538676424</v>
      </c>
      <c r="I29" t="str">
        <f t="shared" si="0"/>
        <v>DOWN</v>
      </c>
      <c r="J29">
        <v>519.55610131315473</v>
      </c>
      <c r="K29">
        <v>503.62547773162521</v>
      </c>
      <c r="L29" t="str">
        <f t="shared" si="1"/>
        <v>No Confirmation</v>
      </c>
      <c r="M29" t="str">
        <f t="shared" si="2"/>
        <v>No Trend</v>
      </c>
      <c r="N29">
        <v>61.267480136068201</v>
      </c>
      <c r="O29" t="str">
        <f t="shared" si="3"/>
        <v>UP</v>
      </c>
      <c r="P29" t="str">
        <f t="shared" si="4"/>
        <v>No Trend + Momentum</v>
      </c>
      <c r="Q29">
        <f t="shared" si="5"/>
        <v>3</v>
      </c>
      <c r="R29">
        <f t="shared" si="6"/>
        <v>11.899999999999977</v>
      </c>
      <c r="S29">
        <f t="shared" si="7"/>
        <v>0.25210084033613495</v>
      </c>
      <c r="T29" t="str">
        <f t="shared" si="8"/>
        <v>No Indication</v>
      </c>
      <c r="U29" t="str">
        <f t="shared" si="9"/>
        <v>No T+M+I</v>
      </c>
      <c r="V29">
        <v>510.16225711551954</v>
      </c>
      <c r="W29">
        <v>513.04041363300621</v>
      </c>
      <c r="X29">
        <f t="shared" si="10"/>
        <v>-2.8781565174866728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517.15</v>
      </c>
      <c r="D30">
        <v>525</v>
      </c>
      <c r="E30">
        <v>514</v>
      </c>
      <c r="F30">
        <v>522</v>
      </c>
      <c r="G30">
        <f>_xll.TA_TYPPRICE(D30,E30,F30)</f>
        <v>520.33333333333337</v>
      </c>
      <c r="H30">
        <v>518.86197436004886</v>
      </c>
      <c r="I30" t="str">
        <f t="shared" si="0"/>
        <v>UP</v>
      </c>
      <c r="J30">
        <v>520.76585657689816</v>
      </c>
      <c r="K30">
        <v>505.93092712459736</v>
      </c>
      <c r="L30" t="str">
        <f t="shared" si="1"/>
        <v>UP</v>
      </c>
      <c r="M30" t="str">
        <f t="shared" si="2"/>
        <v>UP</v>
      </c>
      <c r="N30">
        <v>67.349082551014234</v>
      </c>
      <c r="O30" t="str">
        <f t="shared" si="3"/>
        <v>UP</v>
      </c>
      <c r="P30" t="str">
        <f t="shared" si="4"/>
        <v>UP</v>
      </c>
      <c r="Q30">
        <f t="shared" si="5"/>
        <v>8</v>
      </c>
      <c r="R30">
        <f t="shared" si="6"/>
        <v>11</v>
      </c>
      <c r="S30">
        <f t="shared" si="7"/>
        <v>0.72727272727272729</v>
      </c>
      <c r="T30" t="str">
        <f t="shared" si="8"/>
        <v>No Indication</v>
      </c>
      <c r="U30" t="str">
        <f t="shared" si="9"/>
        <v>No T+M+I</v>
      </c>
      <c r="V30">
        <v>511.98344832851654</v>
      </c>
      <c r="W30">
        <v>513.70408669722792</v>
      </c>
      <c r="X30">
        <f t="shared" si="10"/>
        <v>-1.7206383687113771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520</v>
      </c>
      <c r="D31">
        <v>524.9</v>
      </c>
      <c r="E31">
        <v>502.5</v>
      </c>
      <c r="F31">
        <v>508</v>
      </c>
      <c r="G31">
        <f>_xll.TA_TYPPRICE(D31,E31,F31)</f>
        <v>511.8</v>
      </c>
      <c r="H31">
        <v>515.33098718002441</v>
      </c>
      <c r="I31" t="str">
        <f t="shared" si="0"/>
        <v>DOWN</v>
      </c>
      <c r="J31">
        <v>521.68455511536524</v>
      </c>
      <c r="K31">
        <v>505.16849887468686</v>
      </c>
      <c r="L31" t="str">
        <f t="shared" si="1"/>
        <v>No Confirmation</v>
      </c>
      <c r="M31" t="str">
        <f t="shared" si="2"/>
        <v>No Trend</v>
      </c>
      <c r="N31">
        <v>43.46352928534705</v>
      </c>
      <c r="O31" t="str">
        <f t="shared" si="3"/>
        <v>No Momentum</v>
      </c>
      <c r="P31" t="str">
        <f t="shared" si="4"/>
        <v>No Trend + Momentum</v>
      </c>
      <c r="Q31">
        <f t="shared" si="5"/>
        <v>5.5</v>
      </c>
      <c r="R31">
        <f t="shared" si="6"/>
        <v>22.399999999999977</v>
      </c>
      <c r="S31">
        <f t="shared" si="7"/>
        <v>0.24553571428571452</v>
      </c>
      <c r="T31" t="str">
        <f t="shared" si="8"/>
        <v>No Indication</v>
      </c>
      <c r="U31" t="str">
        <f t="shared" si="9"/>
        <v>No T+M+I</v>
      </c>
      <c r="V31">
        <v>511.37061012412937</v>
      </c>
      <c r="W31">
        <v>513.28156175669255</v>
      </c>
      <c r="X31">
        <f t="shared" si="10"/>
        <v>-1.910951632563183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510.9</v>
      </c>
      <c r="D32">
        <v>538.29999999999995</v>
      </c>
      <c r="E32">
        <v>509</v>
      </c>
      <c r="F32">
        <v>534</v>
      </c>
      <c r="G32">
        <f>_xll.TA_TYPPRICE(D32,E32,F32)</f>
        <v>527.1</v>
      </c>
      <c r="H32">
        <v>521.21549359001222</v>
      </c>
      <c r="I32" t="str">
        <f t="shared" si="0"/>
        <v>UP</v>
      </c>
      <c r="J32">
        <v>525.37687620083966</v>
      </c>
      <c r="K32">
        <v>506.0199435692009</v>
      </c>
      <c r="L32" t="str">
        <f t="shared" si="1"/>
        <v>UP</v>
      </c>
      <c r="M32" t="str">
        <f t="shared" si="2"/>
        <v>UP</v>
      </c>
      <c r="N32">
        <v>68.992254784424162</v>
      </c>
      <c r="O32" t="str">
        <f t="shared" si="3"/>
        <v>UP</v>
      </c>
      <c r="P32" t="str">
        <f t="shared" si="4"/>
        <v>UP</v>
      </c>
      <c r="Q32">
        <f t="shared" si="5"/>
        <v>25</v>
      </c>
      <c r="R32">
        <f t="shared" si="6"/>
        <v>29.299999999999955</v>
      </c>
      <c r="S32">
        <f t="shared" si="7"/>
        <v>0.853242320819114</v>
      </c>
      <c r="T32" t="str">
        <f t="shared" si="8"/>
        <v>UP</v>
      </c>
      <c r="U32" t="str">
        <f t="shared" si="9"/>
        <v>UP</v>
      </c>
      <c r="V32">
        <v>514.85205472041719</v>
      </c>
      <c r="W32">
        <v>514.81626088582641</v>
      </c>
      <c r="X32">
        <f t="shared" si="10"/>
        <v>3.5793834590776896E-2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537.70000000000005</v>
      </c>
      <c r="D33">
        <v>557.5</v>
      </c>
      <c r="E33">
        <v>535.20000000000005</v>
      </c>
      <c r="F33">
        <v>554</v>
      </c>
      <c r="G33">
        <f>_xll.TA_TYPPRICE(D33,E33,F33)</f>
        <v>548.9</v>
      </c>
      <c r="H33">
        <v>535.0577467950061</v>
      </c>
      <c r="I33" t="str">
        <f t="shared" si="0"/>
        <v>UP</v>
      </c>
      <c r="J33">
        <v>532.51534815620857</v>
      </c>
      <c r="K33">
        <v>512.50440055382296</v>
      </c>
      <c r="L33" t="str">
        <f t="shared" si="1"/>
        <v>UP</v>
      </c>
      <c r="M33" t="str">
        <f t="shared" si="2"/>
        <v>UP</v>
      </c>
      <c r="N33">
        <v>78.379419679753283</v>
      </c>
      <c r="O33" t="str">
        <f t="shared" si="3"/>
        <v>UP</v>
      </c>
      <c r="P33" t="str">
        <f t="shared" si="4"/>
        <v>UP</v>
      </c>
      <c r="Q33">
        <f t="shared" si="5"/>
        <v>18.799999999999955</v>
      </c>
      <c r="R33">
        <f t="shared" si="6"/>
        <v>22.299999999999955</v>
      </c>
      <c r="S33">
        <f t="shared" si="7"/>
        <v>0.84304932735425975</v>
      </c>
      <c r="T33" t="str">
        <f t="shared" si="8"/>
        <v>UP</v>
      </c>
      <c r="U33" t="str">
        <f t="shared" si="9"/>
        <v>UP</v>
      </c>
      <c r="V33">
        <v>520.8748155326607</v>
      </c>
      <c r="W33">
        <v>517.71876007946889</v>
      </c>
      <c r="X33">
        <f t="shared" si="10"/>
        <v>3.1560554531918115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553.9</v>
      </c>
      <c r="D34">
        <v>560</v>
      </c>
      <c r="E34">
        <v>545</v>
      </c>
      <c r="F34">
        <v>556</v>
      </c>
      <c r="G34">
        <f>_xll.TA_TYPPRICE(D34,E34,F34)</f>
        <v>553.66666666666663</v>
      </c>
      <c r="H34">
        <v>544.36220673083631</v>
      </c>
      <c r="I34" t="str">
        <f t="shared" si="0"/>
        <v>UP</v>
      </c>
      <c r="J34">
        <v>538.62304856594005</v>
      </c>
      <c r="K34">
        <v>519.7256448751956</v>
      </c>
      <c r="L34" t="str">
        <f t="shared" si="1"/>
        <v>UP</v>
      </c>
      <c r="M34" t="str">
        <f t="shared" si="2"/>
        <v>UP</v>
      </c>
      <c r="N34">
        <v>79.167753884896953</v>
      </c>
      <c r="O34" t="str">
        <f t="shared" si="3"/>
        <v>UP</v>
      </c>
      <c r="P34" t="str">
        <f t="shared" si="4"/>
        <v>UP</v>
      </c>
      <c r="Q34">
        <f t="shared" si="5"/>
        <v>11</v>
      </c>
      <c r="R34">
        <f t="shared" si="6"/>
        <v>15</v>
      </c>
      <c r="S34">
        <f t="shared" si="7"/>
        <v>0.73333333333333328</v>
      </c>
      <c r="T34" t="str">
        <f t="shared" si="8"/>
        <v>No Indication</v>
      </c>
      <c r="U34" t="str">
        <f t="shared" si="9"/>
        <v>No T+M+I</v>
      </c>
      <c r="V34">
        <v>526.27869006609751</v>
      </c>
      <c r="W34">
        <v>520.55440748098977</v>
      </c>
      <c r="X34">
        <f t="shared" si="10"/>
        <v>5.7242825851077441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554</v>
      </c>
      <c r="D35">
        <v>563</v>
      </c>
      <c r="E35">
        <v>552.5</v>
      </c>
      <c r="F35">
        <v>559</v>
      </c>
      <c r="G35">
        <f>_xll.TA_TYPPRICE(D35,E35,F35)</f>
        <v>558.16666666666663</v>
      </c>
      <c r="H35">
        <v>551.26443669875152</v>
      </c>
      <c r="I35" t="str">
        <f t="shared" si="0"/>
        <v>UP</v>
      </c>
      <c r="J35">
        <v>544.04014888462007</v>
      </c>
      <c r="K35">
        <v>527.00883490292995</v>
      </c>
      <c r="L35" t="str">
        <f t="shared" si="1"/>
        <v>UP</v>
      </c>
      <c r="M35" t="str">
        <f t="shared" si="2"/>
        <v>UP</v>
      </c>
      <c r="N35">
        <v>80.500845728623787</v>
      </c>
      <c r="O35" t="str">
        <f t="shared" si="3"/>
        <v>UP</v>
      </c>
      <c r="P35" t="str">
        <f t="shared" si="4"/>
        <v>UP</v>
      </c>
      <c r="Q35">
        <f t="shared" si="5"/>
        <v>6.5</v>
      </c>
      <c r="R35">
        <f t="shared" si="6"/>
        <v>10.5</v>
      </c>
      <c r="S35">
        <f t="shared" si="7"/>
        <v>0.61904761904761907</v>
      </c>
      <c r="T35" t="str">
        <f t="shared" si="8"/>
        <v>No Indication</v>
      </c>
      <c r="U35" t="str">
        <f t="shared" si="9"/>
        <v>No T+M+I</v>
      </c>
      <c r="V35">
        <v>531.31273774823637</v>
      </c>
      <c r="W35">
        <v>523.40222914906462</v>
      </c>
      <c r="X35">
        <f t="shared" si="10"/>
        <v>7.9105085991717488</v>
      </c>
      <c r="Y35">
        <v>0.18692468409924837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563</v>
      </c>
      <c r="D36">
        <v>564.5</v>
      </c>
      <c r="E36">
        <v>548</v>
      </c>
      <c r="F36">
        <v>555</v>
      </c>
      <c r="G36">
        <f>_xll.TA_TYPPRICE(D36,E36,F36)</f>
        <v>555.83333333333337</v>
      </c>
      <c r="H36">
        <v>553.5488850160425</v>
      </c>
      <c r="I36" t="str">
        <f t="shared" si="0"/>
        <v>UP</v>
      </c>
      <c r="J36">
        <v>548.58678246581565</v>
      </c>
      <c r="K36">
        <v>531.67353825783437</v>
      </c>
      <c r="L36" t="str">
        <f t="shared" si="1"/>
        <v>UP</v>
      </c>
      <c r="M36" t="str">
        <f t="shared" si="2"/>
        <v>UP</v>
      </c>
      <c r="N36">
        <v>72.742632092141051</v>
      </c>
      <c r="O36" t="str">
        <f t="shared" si="3"/>
        <v>UP</v>
      </c>
      <c r="P36" t="str">
        <f t="shared" si="4"/>
        <v>UP</v>
      </c>
      <c r="Q36">
        <f t="shared" si="5"/>
        <v>7</v>
      </c>
      <c r="R36">
        <f t="shared" si="6"/>
        <v>16.5</v>
      </c>
      <c r="S36">
        <f t="shared" si="7"/>
        <v>0.42424242424242425</v>
      </c>
      <c r="T36" t="str">
        <f t="shared" si="8"/>
        <v>No Indication</v>
      </c>
      <c r="U36" t="str">
        <f t="shared" si="9"/>
        <v>No T+M+I</v>
      </c>
      <c r="V36">
        <v>534.95693194081537</v>
      </c>
      <c r="W36">
        <v>525.74280476765239</v>
      </c>
      <c r="X36">
        <f t="shared" si="10"/>
        <v>9.2141271731629786</v>
      </c>
      <c r="Y36">
        <v>1.9923651819119947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556</v>
      </c>
      <c r="D37">
        <v>556.04999999999995</v>
      </c>
      <c r="E37">
        <v>548.95000000000005</v>
      </c>
      <c r="F37">
        <v>555</v>
      </c>
      <c r="G37">
        <f>_xll.TA_TYPPRICE(D37,E37,F37)</f>
        <v>553.33333333333337</v>
      </c>
      <c r="H37">
        <v>553.44110917468788</v>
      </c>
      <c r="I37" t="str">
        <f t="shared" si="0"/>
        <v>UP</v>
      </c>
      <c r="J37">
        <v>550.24527525118992</v>
      </c>
      <c r="K37">
        <v>535.51275197831558</v>
      </c>
      <c r="L37" t="str">
        <f t="shared" si="1"/>
        <v>UP</v>
      </c>
      <c r="M37" t="str">
        <f t="shared" si="2"/>
        <v>UP</v>
      </c>
      <c r="N37">
        <v>72.742632092141051</v>
      </c>
      <c r="O37" t="str">
        <f t="shared" si="3"/>
        <v>UP</v>
      </c>
      <c r="P37" t="str">
        <f t="shared" si="4"/>
        <v>UP</v>
      </c>
      <c r="Q37">
        <f t="shared" si="5"/>
        <v>6.0499999999999545</v>
      </c>
      <c r="R37">
        <f t="shared" si="6"/>
        <v>7.0999999999999091</v>
      </c>
      <c r="S37">
        <f t="shared" si="7"/>
        <v>0.85211267605634256</v>
      </c>
      <c r="T37" t="str">
        <f t="shared" si="8"/>
        <v>UP</v>
      </c>
      <c r="U37" t="str">
        <f t="shared" si="9"/>
        <v>UP</v>
      </c>
      <c r="V37">
        <v>538.04048087299759</v>
      </c>
      <c r="W37">
        <v>527.91000441449296</v>
      </c>
      <c r="X37">
        <f t="shared" si="10"/>
        <v>10.130476458504631</v>
      </c>
      <c r="Y37">
        <v>3.6199874372305221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549.75</v>
      </c>
      <c r="AE37">
        <f t="shared" si="16"/>
        <v>551.65</v>
      </c>
      <c r="AF37">
        <f t="shared" si="17"/>
        <v>552.5</v>
      </c>
      <c r="AG37">
        <f t="shared" si="18"/>
        <v>553.35</v>
      </c>
      <c r="AH37">
        <f t="shared" si="19"/>
        <v>553.35</v>
      </c>
    </row>
    <row r="38" spans="1:34" x14ac:dyDescent="0.25">
      <c r="A38" t="s">
        <v>5</v>
      </c>
      <c r="B38" s="1">
        <v>42907</v>
      </c>
      <c r="C38">
        <v>550.70000000000005</v>
      </c>
      <c r="D38">
        <v>559.25</v>
      </c>
      <c r="E38">
        <v>541</v>
      </c>
      <c r="F38">
        <v>543</v>
      </c>
      <c r="G38">
        <f>_xll.TA_TYPPRICE(D38,E38,F38)</f>
        <v>547.75</v>
      </c>
      <c r="H38">
        <v>550.59555458734394</v>
      </c>
      <c r="I38" t="str">
        <f t="shared" si="0"/>
        <v>DOWN</v>
      </c>
      <c r="J38">
        <v>552.24632519536999</v>
      </c>
      <c r="K38">
        <v>536.73214042757877</v>
      </c>
      <c r="L38" t="str">
        <f t="shared" si="1"/>
        <v>No Confirmation</v>
      </c>
      <c r="M38" t="str">
        <f t="shared" si="2"/>
        <v>No Trend</v>
      </c>
      <c r="N38">
        <v>50.106700318166261</v>
      </c>
      <c r="O38" t="str">
        <f t="shared" si="3"/>
        <v>No Momentum</v>
      </c>
      <c r="P38" t="str">
        <f t="shared" si="4"/>
        <v>No Trend + Momentum</v>
      </c>
      <c r="Q38">
        <f t="shared" si="5"/>
        <v>2</v>
      </c>
      <c r="R38">
        <f t="shared" si="6"/>
        <v>18.25</v>
      </c>
      <c r="S38">
        <f t="shared" si="7"/>
        <v>0.1095890410958904</v>
      </c>
      <c r="T38" t="str">
        <f t="shared" si="8"/>
        <v>DOWN</v>
      </c>
      <c r="U38" t="str">
        <f t="shared" si="9"/>
        <v>No T+M+I</v>
      </c>
      <c r="V38">
        <v>538.80348381561339</v>
      </c>
      <c r="W38">
        <v>529.02778186527121</v>
      </c>
      <c r="X38">
        <f t="shared" si="10"/>
        <v>9.7757019503421816</v>
      </c>
      <c r="Y38">
        <v>4.8511303398528538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546.70000000000005</v>
      </c>
      <c r="D39">
        <v>564.4</v>
      </c>
      <c r="E39">
        <v>542</v>
      </c>
      <c r="F39">
        <v>555</v>
      </c>
      <c r="G39">
        <f>_xll.TA_TYPPRICE(D39,E39,F39)</f>
        <v>553.80000000000007</v>
      </c>
      <c r="H39">
        <v>552.19777729367206</v>
      </c>
      <c r="I39" t="str">
        <f t="shared" si="0"/>
        <v>UP</v>
      </c>
      <c r="J39">
        <v>554.94714181862105</v>
      </c>
      <c r="K39">
        <v>537.90277588811682</v>
      </c>
      <c r="L39" t="str">
        <f t="shared" si="1"/>
        <v>UP</v>
      </c>
      <c r="M39" t="str">
        <f t="shared" si="2"/>
        <v>UP</v>
      </c>
      <c r="N39">
        <v>64.078997786262704</v>
      </c>
      <c r="O39" t="str">
        <f t="shared" si="3"/>
        <v>UP</v>
      </c>
      <c r="P39" t="str">
        <f t="shared" si="4"/>
        <v>UP</v>
      </c>
      <c r="Q39">
        <f t="shared" si="5"/>
        <v>13</v>
      </c>
      <c r="R39">
        <f t="shared" si="6"/>
        <v>22.399999999999977</v>
      </c>
      <c r="S39">
        <f t="shared" si="7"/>
        <v>0.58035714285714346</v>
      </c>
      <c r="T39" t="str">
        <f t="shared" si="8"/>
        <v>No Indication</v>
      </c>
      <c r="U39" t="str">
        <f t="shared" si="9"/>
        <v>No T+M+I</v>
      </c>
      <c r="V39">
        <v>541.29525553628821</v>
      </c>
      <c r="W39">
        <v>530.95164987525106</v>
      </c>
      <c r="X39">
        <f t="shared" si="10"/>
        <v>10.343605661037145</v>
      </c>
      <c r="Y39">
        <v>5.9496254040897121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557</v>
      </c>
      <c r="D40">
        <v>558</v>
      </c>
      <c r="E40">
        <v>525.54999999999995</v>
      </c>
      <c r="F40">
        <v>535</v>
      </c>
      <c r="G40">
        <f>_xll.TA_TYPPRICE(D40,E40,F40)</f>
        <v>539.51666666666665</v>
      </c>
      <c r="H40">
        <v>545.85722198016936</v>
      </c>
      <c r="I40" t="str">
        <f t="shared" si="0"/>
        <v>DOWN</v>
      </c>
      <c r="J40">
        <v>555.62555474781641</v>
      </c>
      <c r="K40">
        <v>535.15771457964638</v>
      </c>
      <c r="L40" t="str">
        <f t="shared" si="1"/>
        <v>DOWN</v>
      </c>
      <c r="M40" t="str">
        <f t="shared" si="2"/>
        <v>DOWN</v>
      </c>
      <c r="N40">
        <v>40.468626260171554</v>
      </c>
      <c r="O40" t="str">
        <f t="shared" si="3"/>
        <v>No Momentum</v>
      </c>
      <c r="P40" t="str">
        <f t="shared" si="4"/>
        <v>No Trend + Momentum</v>
      </c>
      <c r="Q40">
        <f t="shared" si="5"/>
        <v>9.4500000000000455</v>
      </c>
      <c r="R40">
        <f t="shared" si="6"/>
        <v>32.450000000000045</v>
      </c>
      <c r="S40">
        <f t="shared" si="7"/>
        <v>0.2912172573189532</v>
      </c>
      <c r="T40" t="str">
        <f t="shared" si="8"/>
        <v>No Indication</v>
      </c>
      <c r="U40" t="str">
        <f t="shared" si="9"/>
        <v>No T+M+I</v>
      </c>
      <c r="V40">
        <v>540.32675468455159</v>
      </c>
      <c r="W40">
        <v>531.2515276622695</v>
      </c>
      <c r="X40">
        <f t="shared" si="10"/>
        <v>9.0752270222820925</v>
      </c>
      <c r="Y40">
        <v>6.574745727728188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530.1</v>
      </c>
      <c r="D41">
        <v>545.9</v>
      </c>
      <c r="E41">
        <v>503</v>
      </c>
      <c r="F41">
        <v>513</v>
      </c>
      <c r="G41">
        <f>_xll.TA_TYPPRICE(D41,E41,F41)</f>
        <v>520.63333333333333</v>
      </c>
      <c r="H41">
        <v>533.24527765675134</v>
      </c>
      <c r="I41" t="str">
        <f t="shared" si="0"/>
        <v>DOWN</v>
      </c>
      <c r="J41">
        <v>553.4643203594128</v>
      </c>
      <c r="K41">
        <v>528.01155578416945</v>
      </c>
      <c r="L41" t="str">
        <f t="shared" si="1"/>
        <v>DOWN</v>
      </c>
      <c r="M41" t="str">
        <f t="shared" si="2"/>
        <v>DOWN</v>
      </c>
      <c r="N41">
        <v>26.860384134664315</v>
      </c>
      <c r="O41" t="str">
        <f t="shared" si="3"/>
        <v>DOWN</v>
      </c>
      <c r="P41" t="str">
        <f t="shared" si="4"/>
        <v>DOWN</v>
      </c>
      <c r="Q41">
        <f t="shared" si="5"/>
        <v>10</v>
      </c>
      <c r="R41">
        <f t="shared" si="6"/>
        <v>42.899999999999977</v>
      </c>
      <c r="S41">
        <f t="shared" si="7"/>
        <v>0.23310023310023323</v>
      </c>
      <c r="T41" t="str">
        <f t="shared" si="8"/>
        <v>No Indication</v>
      </c>
      <c r="U41" t="str">
        <f t="shared" si="9"/>
        <v>No T+M+I</v>
      </c>
      <c r="V41">
        <v>536.12263857923597</v>
      </c>
      <c r="W41">
        <v>529.89956265024955</v>
      </c>
      <c r="X41">
        <f t="shared" si="10"/>
        <v>6.2230759289864181</v>
      </c>
      <c r="Y41">
        <v>6.5044117679798337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512.65</v>
      </c>
      <c r="D42">
        <v>518</v>
      </c>
      <c r="E42">
        <v>506</v>
      </c>
      <c r="F42">
        <v>508</v>
      </c>
      <c r="G42">
        <f>_xll.TA_TYPPRICE(D42,E42,F42)</f>
        <v>510.66666666666669</v>
      </c>
      <c r="H42">
        <v>521.95597216170904</v>
      </c>
      <c r="I42" t="str">
        <f t="shared" si="0"/>
        <v>DOWN</v>
      </c>
      <c r="J42">
        <v>545.58336027954329</v>
      </c>
      <c r="K42">
        <v>523.12009894324285</v>
      </c>
      <c r="L42" t="str">
        <f t="shared" si="1"/>
        <v>DOWN</v>
      </c>
      <c r="M42" t="str">
        <f t="shared" si="2"/>
        <v>DOWN</v>
      </c>
      <c r="N42">
        <v>24.518158398298866</v>
      </c>
      <c r="O42" t="str">
        <f t="shared" si="3"/>
        <v>DOWN</v>
      </c>
      <c r="P42" t="str">
        <f t="shared" si="4"/>
        <v>DOWN</v>
      </c>
      <c r="Q42">
        <f t="shared" si="5"/>
        <v>2</v>
      </c>
      <c r="R42">
        <f t="shared" si="6"/>
        <v>12</v>
      </c>
      <c r="S42">
        <f t="shared" si="7"/>
        <v>0.16666666666666666</v>
      </c>
      <c r="T42" t="str">
        <f t="shared" si="8"/>
        <v>DOWN</v>
      </c>
      <c r="U42" t="str">
        <f t="shared" si="9"/>
        <v>DOWN</v>
      </c>
      <c r="V42">
        <v>531.79607879781508</v>
      </c>
      <c r="W42">
        <v>528.27737282430519</v>
      </c>
      <c r="X42">
        <f t="shared" si="10"/>
        <v>3.5187059735098956</v>
      </c>
      <c r="Y42">
        <v>5.9072706090858462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516.65</v>
      </c>
      <c r="AE42">
        <f t="shared" si="16"/>
        <v>513.4</v>
      </c>
      <c r="AF42">
        <f t="shared" si="17"/>
        <v>512</v>
      </c>
      <c r="AG42">
        <f t="shared" si="18"/>
        <v>510.6</v>
      </c>
      <c r="AH42">
        <f t="shared" si="19"/>
        <v>510.6</v>
      </c>
    </row>
    <row r="43" spans="1:34" x14ac:dyDescent="0.25">
      <c r="A43" t="s">
        <v>5</v>
      </c>
      <c r="B43" s="1">
        <v>42915</v>
      </c>
      <c r="C43">
        <v>512.4</v>
      </c>
      <c r="D43">
        <v>524</v>
      </c>
      <c r="E43">
        <v>509.6</v>
      </c>
      <c r="F43">
        <v>515</v>
      </c>
      <c r="G43">
        <f>_xll.TA_TYPPRICE(D43,E43,F43)</f>
        <v>516.19999999999993</v>
      </c>
      <c r="H43">
        <v>519.07798608085454</v>
      </c>
      <c r="I43" t="str">
        <f t="shared" si="0"/>
        <v>DOWN</v>
      </c>
      <c r="J43">
        <v>540.78705799520037</v>
      </c>
      <c r="K43">
        <v>520.11563251141115</v>
      </c>
      <c r="L43" t="str">
        <f t="shared" si="1"/>
        <v>DOWN</v>
      </c>
      <c r="M43" t="str">
        <f t="shared" si="2"/>
        <v>DOWN</v>
      </c>
      <c r="N43">
        <v>34.511677443644651</v>
      </c>
      <c r="O43" t="str">
        <f t="shared" si="3"/>
        <v>DOWN</v>
      </c>
      <c r="P43" t="str">
        <f t="shared" si="4"/>
        <v>DOWN</v>
      </c>
      <c r="Q43">
        <f t="shared" si="5"/>
        <v>5.3999999999999773</v>
      </c>
      <c r="R43">
        <f t="shared" si="6"/>
        <v>14.399999999999977</v>
      </c>
      <c r="S43">
        <f t="shared" si="7"/>
        <v>0.374999999999999</v>
      </c>
      <c r="T43" t="str">
        <f t="shared" si="8"/>
        <v>No Indication</v>
      </c>
      <c r="U43" t="str">
        <f t="shared" si="9"/>
        <v>No T+M+I</v>
      </c>
      <c r="V43">
        <v>529.21206667507431</v>
      </c>
      <c r="W43">
        <v>527.29386372620854</v>
      </c>
      <c r="X43">
        <f t="shared" si="10"/>
        <v>1.918202948865769</v>
      </c>
      <c r="Y43">
        <v>5.1094570770418306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512</v>
      </c>
      <c r="D44">
        <v>521.45000000000005</v>
      </c>
      <c r="E44">
        <v>510</v>
      </c>
      <c r="F44">
        <v>520</v>
      </c>
      <c r="G44">
        <f>_xll.TA_TYPPRICE(D44,E44,F44)</f>
        <v>517.15</v>
      </c>
      <c r="H44">
        <v>518.1139930404272</v>
      </c>
      <c r="I44" t="str">
        <f t="shared" si="0"/>
        <v>UP</v>
      </c>
      <c r="J44">
        <v>536.48993399626693</v>
      </c>
      <c r="K44">
        <v>517.86771417554201</v>
      </c>
      <c r="L44" t="str">
        <f t="shared" si="1"/>
        <v>No Confirmation</v>
      </c>
      <c r="M44" t="str">
        <f t="shared" si="2"/>
        <v>No Trend</v>
      </c>
      <c r="N44">
        <v>41.43473649408655</v>
      </c>
      <c r="O44" t="str">
        <f t="shared" si="3"/>
        <v>No Momentum</v>
      </c>
      <c r="P44" t="str">
        <f t="shared" si="4"/>
        <v>No Trend + Momentum</v>
      </c>
      <c r="Q44">
        <f t="shared" si="5"/>
        <v>10</v>
      </c>
      <c r="R44">
        <f t="shared" si="6"/>
        <v>11.450000000000045</v>
      </c>
      <c r="S44">
        <f t="shared" si="7"/>
        <v>0.87336244541484365</v>
      </c>
      <c r="T44" t="str">
        <f t="shared" si="8"/>
        <v>UP</v>
      </c>
      <c r="U44" t="str">
        <f t="shared" si="9"/>
        <v>No T+M+I</v>
      </c>
      <c r="V44">
        <v>527.79482564813975</v>
      </c>
      <c r="W44">
        <v>526.75357752426714</v>
      </c>
      <c r="X44">
        <f t="shared" si="10"/>
        <v>1.0412481238726059</v>
      </c>
      <c r="Y44">
        <v>4.2958152864079855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525</v>
      </c>
      <c r="D45">
        <v>536.29999999999995</v>
      </c>
      <c r="E45">
        <v>513.15</v>
      </c>
      <c r="F45">
        <v>524</v>
      </c>
      <c r="G45">
        <f>_xll.TA_TYPPRICE(D45,E45,F45)</f>
        <v>524.48333333333323</v>
      </c>
      <c r="H45">
        <v>521.29866318688028</v>
      </c>
      <c r="I45" t="str">
        <f t="shared" si="0"/>
        <v>UP</v>
      </c>
      <c r="J45">
        <v>536.44772644154091</v>
      </c>
      <c r="K45">
        <v>516.81933324764373</v>
      </c>
      <c r="L45" t="str">
        <f t="shared" si="1"/>
        <v>No Confirmation</v>
      </c>
      <c r="M45" t="str">
        <f t="shared" si="2"/>
        <v>No Trend</v>
      </c>
      <c r="N45">
        <v>47.034005125056424</v>
      </c>
      <c r="O45" t="str">
        <f t="shared" si="3"/>
        <v>No Momentum</v>
      </c>
      <c r="P45" t="str">
        <f t="shared" si="4"/>
        <v>No Trend + Momentum</v>
      </c>
      <c r="Q45">
        <f t="shared" si="5"/>
        <v>10.850000000000023</v>
      </c>
      <c r="R45">
        <f t="shared" si="6"/>
        <v>23.149999999999977</v>
      </c>
      <c r="S45">
        <f t="shared" si="7"/>
        <v>0.46868250539956946</v>
      </c>
      <c r="T45" t="str">
        <f t="shared" si="8"/>
        <v>No Indication</v>
      </c>
      <c r="U45" t="str">
        <f t="shared" si="9"/>
        <v>No T+M+I</v>
      </c>
      <c r="V45">
        <v>527.21100631765671</v>
      </c>
      <c r="W45">
        <v>526.54960881876582</v>
      </c>
      <c r="X45">
        <f t="shared" si="10"/>
        <v>0.66139749889089217</v>
      </c>
      <c r="Y45">
        <v>3.568931728904567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523.9</v>
      </c>
      <c r="D46">
        <v>528.9</v>
      </c>
      <c r="E46">
        <v>509</v>
      </c>
      <c r="F46">
        <v>510</v>
      </c>
      <c r="G46">
        <f>_xll.TA_TYPPRICE(D46,E46,F46)</f>
        <v>515.9666666666667</v>
      </c>
      <c r="H46">
        <v>518.63266492677349</v>
      </c>
      <c r="I46" t="str">
        <f t="shared" si="0"/>
        <v>DOWN</v>
      </c>
      <c r="J46">
        <v>534.77045389897626</v>
      </c>
      <c r="K46">
        <v>515.08170363705619</v>
      </c>
      <c r="L46" t="str">
        <f t="shared" si="1"/>
        <v>DOWN</v>
      </c>
      <c r="M46" t="str">
        <f t="shared" si="2"/>
        <v>DOWN</v>
      </c>
      <c r="N46">
        <v>33.162659088678431</v>
      </c>
      <c r="O46" t="str">
        <f t="shared" si="3"/>
        <v>DOWN</v>
      </c>
      <c r="P46" t="str">
        <f t="shared" si="4"/>
        <v>DOWN</v>
      </c>
      <c r="Q46">
        <f t="shared" si="5"/>
        <v>1</v>
      </c>
      <c r="R46">
        <f t="shared" si="6"/>
        <v>19.899999999999977</v>
      </c>
      <c r="S46">
        <f t="shared" si="7"/>
        <v>5.0251256281407093E-2</v>
      </c>
      <c r="T46" t="str">
        <f t="shared" si="8"/>
        <v>DOWN</v>
      </c>
      <c r="U46" t="str">
        <f t="shared" si="9"/>
        <v>DOWN</v>
      </c>
      <c r="V46">
        <v>524.56315919186341</v>
      </c>
      <c r="W46">
        <v>525.32371186922762</v>
      </c>
      <c r="X46">
        <f t="shared" si="10"/>
        <v>-0.76055267736421683</v>
      </c>
      <c r="Y46">
        <v>2.7030348476508101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511</v>
      </c>
      <c r="D47">
        <v>520.45000000000005</v>
      </c>
      <c r="E47">
        <v>508</v>
      </c>
      <c r="F47">
        <v>515</v>
      </c>
      <c r="G47">
        <f>_xll.TA_TYPPRICE(D47,E47,F47)</f>
        <v>514.48333333333335</v>
      </c>
      <c r="H47">
        <v>516.55799913005342</v>
      </c>
      <c r="I47" t="str">
        <f t="shared" si="0"/>
        <v>DOWN</v>
      </c>
      <c r="J47">
        <v>531.58813081031485</v>
      </c>
      <c r="K47">
        <v>513.50799171771041</v>
      </c>
      <c r="L47" t="str">
        <f t="shared" si="1"/>
        <v>No Confirmation</v>
      </c>
      <c r="M47" t="str">
        <f t="shared" si="2"/>
        <v>No Trend</v>
      </c>
      <c r="N47">
        <v>40.938748897844881</v>
      </c>
      <c r="O47" t="str">
        <f t="shared" si="3"/>
        <v>No Momentum</v>
      </c>
      <c r="P47" t="str">
        <f t="shared" si="4"/>
        <v>No Trend + Momentum</v>
      </c>
      <c r="Q47">
        <f t="shared" si="5"/>
        <v>7</v>
      </c>
      <c r="R47">
        <f t="shared" si="6"/>
        <v>12.450000000000045</v>
      </c>
      <c r="S47">
        <f t="shared" si="7"/>
        <v>0.56224899598393374</v>
      </c>
      <c r="T47" t="str">
        <f t="shared" si="8"/>
        <v>No Indication</v>
      </c>
      <c r="U47" t="str">
        <f t="shared" si="9"/>
        <v>No T+M+I</v>
      </c>
      <c r="V47">
        <v>523.09190393157678</v>
      </c>
      <c r="W47">
        <v>524.55899247150705</v>
      </c>
      <c r="X47">
        <f t="shared" si="10"/>
        <v>-1.4670885399302733</v>
      </c>
      <c r="Y47">
        <v>1.8690101701345934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519</v>
      </c>
      <c r="D48">
        <v>526</v>
      </c>
      <c r="E48">
        <v>515.1</v>
      </c>
      <c r="F48">
        <v>518</v>
      </c>
      <c r="G48">
        <f>_xll.TA_TYPPRICE(D48,E48,F48)</f>
        <v>519.69999999999993</v>
      </c>
      <c r="H48">
        <v>518.12899956502667</v>
      </c>
      <c r="I48" t="str">
        <f t="shared" si="0"/>
        <v>DOWN</v>
      </c>
      <c r="J48">
        <v>530.34632396357824</v>
      </c>
      <c r="K48">
        <v>513.86177133599699</v>
      </c>
      <c r="L48" t="str">
        <f t="shared" si="1"/>
        <v>No Confirmation</v>
      </c>
      <c r="M48" t="str">
        <f t="shared" si="2"/>
        <v>No Trend</v>
      </c>
      <c r="N48">
        <v>45.678696598228385</v>
      </c>
      <c r="O48" t="str">
        <f t="shared" si="3"/>
        <v>No Momentum</v>
      </c>
      <c r="P48" t="str">
        <f t="shared" si="4"/>
        <v>No Trend + Momentum</v>
      </c>
      <c r="Q48">
        <f t="shared" si="5"/>
        <v>2.8999999999999773</v>
      </c>
      <c r="R48">
        <f t="shared" si="6"/>
        <v>10.899999999999977</v>
      </c>
      <c r="S48">
        <f t="shared" si="7"/>
        <v>0.26605504587155809</v>
      </c>
      <c r="T48" t="str">
        <f t="shared" si="8"/>
        <v>No Indication</v>
      </c>
      <c r="U48" t="str">
        <f t="shared" si="9"/>
        <v>No T+M+I</v>
      </c>
      <c r="V48">
        <v>522.30853409594954</v>
      </c>
      <c r="W48">
        <v>524.0731411773213</v>
      </c>
      <c r="X48">
        <f t="shared" si="10"/>
        <v>-1.7646070813717643</v>
      </c>
      <c r="Y48">
        <v>1.1422867198333218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515</v>
      </c>
      <c r="D49">
        <v>520.25</v>
      </c>
      <c r="E49">
        <v>515</v>
      </c>
      <c r="F49">
        <v>517</v>
      </c>
      <c r="G49">
        <f>_xll.TA_TYPPRICE(D49,E49,F49)</f>
        <v>517.41666666666663</v>
      </c>
      <c r="H49">
        <v>517.77283311584665</v>
      </c>
      <c r="I49" t="str">
        <f t="shared" si="0"/>
        <v>DOWN</v>
      </c>
      <c r="J49">
        <v>528.10269641611637</v>
      </c>
      <c r="K49">
        <v>514.11471103910878</v>
      </c>
      <c r="L49" t="str">
        <f t="shared" si="1"/>
        <v>No Confirmation</v>
      </c>
      <c r="M49" t="str">
        <f t="shared" si="2"/>
        <v>No Trend</v>
      </c>
      <c r="N49">
        <v>44.200649356569386</v>
      </c>
      <c r="O49" t="str">
        <f t="shared" si="3"/>
        <v>No Momentum</v>
      </c>
      <c r="P49" t="str">
        <f t="shared" si="4"/>
        <v>No Trend + Momentum</v>
      </c>
      <c r="Q49">
        <f t="shared" si="5"/>
        <v>2</v>
      </c>
      <c r="R49">
        <f t="shared" si="6"/>
        <v>5.25</v>
      </c>
      <c r="S49">
        <f t="shared" si="7"/>
        <v>0.38095238095238093</v>
      </c>
      <c r="T49" t="str">
        <f t="shared" si="8"/>
        <v>No Indication</v>
      </c>
      <c r="U49" t="str">
        <f t="shared" si="9"/>
        <v>No T+M+I</v>
      </c>
      <c r="V49">
        <v>521.49183654272656</v>
      </c>
      <c r="W49">
        <v>523.54920479381599</v>
      </c>
      <c r="X49">
        <f t="shared" si="10"/>
        <v>-2.0573682510894287</v>
      </c>
      <c r="Y49">
        <v>0.50235572564877162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517</v>
      </c>
      <c r="D50">
        <v>522</v>
      </c>
      <c r="E50">
        <v>515.4</v>
      </c>
      <c r="F50">
        <v>518</v>
      </c>
      <c r="G50">
        <f>_xll.TA_TYPPRICE(D50,E50,F50)</f>
        <v>518.4666666666667</v>
      </c>
      <c r="H50">
        <v>518.11974989125667</v>
      </c>
      <c r="I50" t="str">
        <f t="shared" si="0"/>
        <v>DOWN</v>
      </c>
      <c r="J50">
        <v>526.74654165697939</v>
      </c>
      <c r="K50">
        <v>514.40033080819569</v>
      </c>
      <c r="L50" t="str">
        <f t="shared" si="1"/>
        <v>No Confirmation</v>
      </c>
      <c r="M50" t="str">
        <f t="shared" si="2"/>
        <v>No Trend</v>
      </c>
      <c r="N50">
        <v>46.369820774988334</v>
      </c>
      <c r="O50" t="str">
        <f t="shared" si="3"/>
        <v>No Momentum</v>
      </c>
      <c r="P50" t="str">
        <f t="shared" si="4"/>
        <v>No Trend + Momentum</v>
      </c>
      <c r="Q50">
        <f t="shared" si="5"/>
        <v>2.6000000000000227</v>
      </c>
      <c r="R50">
        <f t="shared" si="6"/>
        <v>6.6000000000000227</v>
      </c>
      <c r="S50">
        <f t="shared" si="7"/>
        <v>0.39393939393939603</v>
      </c>
      <c r="T50" t="str">
        <f t="shared" si="8"/>
        <v>No Indication</v>
      </c>
      <c r="U50" t="str">
        <f t="shared" si="9"/>
        <v>No T+M+I</v>
      </c>
      <c r="V50">
        <v>520.95463092076864</v>
      </c>
      <c r="W50">
        <v>523.13815258686668</v>
      </c>
      <c r="X50">
        <f t="shared" si="10"/>
        <v>-2.183521666098045</v>
      </c>
      <c r="Y50">
        <v>-3.4819752700591788E-2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520.9</v>
      </c>
      <c r="D51">
        <v>522.95000000000005</v>
      </c>
      <c r="E51">
        <v>512</v>
      </c>
      <c r="F51">
        <v>513</v>
      </c>
      <c r="G51">
        <f>_xll.TA_TYPPRICE(D51,E51,F51)</f>
        <v>515.98333333333335</v>
      </c>
      <c r="H51">
        <v>517.05154161229507</v>
      </c>
      <c r="I51" t="str">
        <f t="shared" si="0"/>
        <v>DOWN</v>
      </c>
      <c r="J51">
        <v>525.90286573320623</v>
      </c>
      <c r="K51">
        <v>513.86692396192996</v>
      </c>
      <c r="L51" t="str">
        <f t="shared" si="1"/>
        <v>DOWN</v>
      </c>
      <c r="M51" t="str">
        <f t="shared" si="2"/>
        <v>DOWN</v>
      </c>
      <c r="N51">
        <v>37.305796454271587</v>
      </c>
      <c r="O51" t="str">
        <f t="shared" si="3"/>
        <v>DOWN</v>
      </c>
      <c r="P51" t="str">
        <f t="shared" si="4"/>
        <v>DOWN</v>
      </c>
      <c r="Q51">
        <f t="shared" si="5"/>
        <v>1</v>
      </c>
      <c r="R51">
        <f t="shared" si="6"/>
        <v>10.950000000000045</v>
      </c>
      <c r="S51">
        <f t="shared" si="7"/>
        <v>9.1324200913241629E-2</v>
      </c>
      <c r="T51" t="str">
        <f t="shared" si="8"/>
        <v>DOWN</v>
      </c>
      <c r="U51" t="str">
        <f t="shared" si="9"/>
        <v>DOWN</v>
      </c>
      <c r="V51">
        <v>519.73084154834271</v>
      </c>
      <c r="W51">
        <v>522.38717832117288</v>
      </c>
      <c r="X51">
        <f t="shared" si="10"/>
        <v>-2.6563367728301728</v>
      </c>
      <c r="Y51">
        <v>-0.55912315672650803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512.1</v>
      </c>
      <c r="D52">
        <v>518.4</v>
      </c>
      <c r="E52">
        <v>506.15</v>
      </c>
      <c r="F52">
        <v>515</v>
      </c>
      <c r="G52">
        <f>_xll.TA_TYPPRICE(D52,E52,F52)</f>
        <v>513.18333333333328</v>
      </c>
      <c r="H52">
        <v>515.11743747281412</v>
      </c>
      <c r="I52" t="str">
        <f t="shared" si="0"/>
        <v>DOWN</v>
      </c>
      <c r="J52">
        <v>524.23556223693822</v>
      </c>
      <c r="K52">
        <v>512.15205197038995</v>
      </c>
      <c r="L52" t="str">
        <f t="shared" si="1"/>
        <v>No Confirmation</v>
      </c>
      <c r="M52" t="str">
        <f t="shared" si="2"/>
        <v>No Trend</v>
      </c>
      <c r="N52">
        <v>42.887734794568985</v>
      </c>
      <c r="O52" t="str">
        <f t="shared" si="3"/>
        <v>No Momentum</v>
      </c>
      <c r="P52" t="str">
        <f t="shared" si="4"/>
        <v>No Trend + Momentum</v>
      </c>
      <c r="Q52">
        <f t="shared" si="5"/>
        <v>8.8500000000000227</v>
      </c>
      <c r="R52">
        <f t="shared" si="6"/>
        <v>12.25</v>
      </c>
      <c r="S52">
        <f t="shared" si="7"/>
        <v>0.72244897959183862</v>
      </c>
      <c r="T52" t="str">
        <f t="shared" si="8"/>
        <v>No Indication</v>
      </c>
      <c r="U52" t="str">
        <f t="shared" si="9"/>
        <v>No T+M+I</v>
      </c>
      <c r="V52">
        <v>519.00301977167464</v>
      </c>
      <c r="W52">
        <v>521.83997992701188</v>
      </c>
      <c r="X52">
        <f t="shared" si="10"/>
        <v>-2.8369601553372377</v>
      </c>
      <c r="Y52">
        <v>-1.0146905564486541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512.54999999999995</v>
      </c>
      <c r="D53">
        <v>514.5</v>
      </c>
      <c r="E53">
        <v>507.8</v>
      </c>
      <c r="F53">
        <v>508</v>
      </c>
      <c r="G53">
        <f>_xll.TA_TYPPRICE(D53,E53,F53)</f>
        <v>510.09999999999997</v>
      </c>
      <c r="H53">
        <v>512.60871873640701</v>
      </c>
      <c r="I53" t="str">
        <f t="shared" si="0"/>
        <v>DOWN</v>
      </c>
      <c r="J53">
        <v>522.07210396206301</v>
      </c>
      <c r="K53">
        <v>511.18492931030329</v>
      </c>
      <c r="L53" t="str">
        <f t="shared" si="1"/>
        <v>DOWN</v>
      </c>
      <c r="M53" t="str">
        <f t="shared" si="2"/>
        <v>DOWN</v>
      </c>
      <c r="N53">
        <v>30.865025567488079</v>
      </c>
      <c r="O53" t="str">
        <f t="shared" si="3"/>
        <v>DOWN</v>
      </c>
      <c r="P53" t="str">
        <f t="shared" si="4"/>
        <v>DOWN</v>
      </c>
      <c r="Q53">
        <f t="shared" si="5"/>
        <v>0.19999999999998863</v>
      </c>
      <c r="R53">
        <f t="shared" si="6"/>
        <v>6.6999999999999886</v>
      </c>
      <c r="S53">
        <f t="shared" si="7"/>
        <v>2.9850746268655071E-2</v>
      </c>
      <c r="T53" t="str">
        <f t="shared" si="8"/>
        <v>DOWN</v>
      </c>
      <c r="U53" t="str">
        <f t="shared" si="9"/>
        <v>DOWN</v>
      </c>
      <c r="V53">
        <v>517.31024749910932</v>
      </c>
      <c r="W53">
        <v>520.81479622871473</v>
      </c>
      <c r="X53">
        <f t="shared" si="10"/>
        <v>-3.5045487296054034</v>
      </c>
      <c r="Y53">
        <v>-1.512662191080004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511</v>
      </c>
      <c r="D54">
        <v>511.65</v>
      </c>
      <c r="E54">
        <v>501.3</v>
      </c>
      <c r="F54">
        <v>503</v>
      </c>
      <c r="G54">
        <f>_xll.TA_TYPPRICE(D54,E54,F54)</f>
        <v>505.31666666666666</v>
      </c>
      <c r="H54">
        <v>508.96269270153687</v>
      </c>
      <c r="I54" t="str">
        <f t="shared" si="0"/>
        <v>DOWN</v>
      </c>
      <c r="J54">
        <v>519.75608085938234</v>
      </c>
      <c r="K54">
        <v>508.98827835245811</v>
      </c>
      <c r="L54" t="str">
        <f t="shared" si="1"/>
        <v>DOWN</v>
      </c>
      <c r="M54" t="str">
        <f t="shared" si="2"/>
        <v>DOWN</v>
      </c>
      <c r="N54">
        <v>24.686205455360046</v>
      </c>
      <c r="O54" t="str">
        <f t="shared" si="3"/>
        <v>DOWN</v>
      </c>
      <c r="P54" t="str">
        <f t="shared" si="4"/>
        <v>DOWN</v>
      </c>
      <c r="Q54">
        <f t="shared" si="5"/>
        <v>1.6999999999999886</v>
      </c>
      <c r="R54">
        <f t="shared" si="6"/>
        <v>10.349999999999966</v>
      </c>
      <c r="S54">
        <f t="shared" si="7"/>
        <v>0.16425120772946805</v>
      </c>
      <c r="T54" t="str">
        <f t="shared" si="8"/>
        <v>DOWN</v>
      </c>
      <c r="U54" t="str">
        <f t="shared" si="9"/>
        <v>DOWN</v>
      </c>
      <c r="V54">
        <v>515.10867096078482</v>
      </c>
      <c r="W54">
        <v>519.49518169325438</v>
      </c>
      <c r="X54">
        <f t="shared" si="10"/>
        <v>-4.38651073246956</v>
      </c>
      <c r="Y54">
        <v>-2.0874318993579153</v>
      </c>
      <c r="Z54" t="str">
        <f t="shared" si="11"/>
        <v>DOWN</v>
      </c>
      <c r="AA54" t="str">
        <f t="shared" si="12"/>
        <v>DOWN</v>
      </c>
      <c r="AB54" t="str">
        <f t="shared" si="13"/>
        <v>DOWN</v>
      </c>
      <c r="AC54" t="str">
        <f t="shared" si="14"/>
        <v>DOWN</v>
      </c>
      <c r="AD54">
        <f t="shared" si="15"/>
        <v>510.45000000000005</v>
      </c>
      <c r="AE54">
        <f t="shared" si="16"/>
        <v>507.70000000000005</v>
      </c>
      <c r="AF54">
        <f t="shared" si="17"/>
        <v>506.5</v>
      </c>
      <c r="AG54">
        <f t="shared" si="18"/>
        <v>505.25</v>
      </c>
      <c r="AH54">
        <f t="shared" si="19"/>
        <v>505.25</v>
      </c>
    </row>
    <row r="55" spans="1:34" x14ac:dyDescent="0.25">
      <c r="A55" t="s">
        <v>5</v>
      </c>
      <c r="B55" s="1">
        <v>42933</v>
      </c>
      <c r="C55">
        <v>502</v>
      </c>
      <c r="D55">
        <v>522</v>
      </c>
      <c r="E55">
        <v>502</v>
      </c>
      <c r="F55">
        <v>512</v>
      </c>
      <c r="G55">
        <f>_xll.TA_TYPPRICE(D55,E55,F55)</f>
        <v>512</v>
      </c>
      <c r="H55">
        <v>510.48134635076843</v>
      </c>
      <c r="I55" t="str">
        <f t="shared" si="0"/>
        <v>UP</v>
      </c>
      <c r="J55">
        <v>520.25472955729742</v>
      </c>
      <c r="K55">
        <v>507.4353276074674</v>
      </c>
      <c r="L55" t="str">
        <f t="shared" si="1"/>
        <v>No Confirmation</v>
      </c>
      <c r="M55" t="str">
        <f t="shared" si="2"/>
        <v>No Trend</v>
      </c>
      <c r="N55">
        <v>48.07463222347711</v>
      </c>
      <c r="O55" t="str">
        <f t="shared" si="3"/>
        <v>No Momentum</v>
      </c>
      <c r="P55" t="str">
        <f t="shared" si="4"/>
        <v>No Trend + Momentum</v>
      </c>
      <c r="Q55">
        <f t="shared" si="5"/>
        <v>10</v>
      </c>
      <c r="R55">
        <f t="shared" si="6"/>
        <v>20</v>
      </c>
      <c r="S55">
        <f t="shared" si="7"/>
        <v>0.5</v>
      </c>
      <c r="T55" t="str">
        <f t="shared" si="8"/>
        <v>No Indication</v>
      </c>
      <c r="U55" t="str">
        <f t="shared" si="9"/>
        <v>No T+M+I</v>
      </c>
      <c r="V55">
        <v>514.63041388989484</v>
      </c>
      <c r="W55">
        <v>518.9399830493096</v>
      </c>
      <c r="X55">
        <f t="shared" si="10"/>
        <v>-4.3095691594147638</v>
      </c>
      <c r="Y55">
        <v>-2.5318593513692851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512.75</v>
      </c>
      <c r="D56">
        <v>518.29999999999995</v>
      </c>
      <c r="E56">
        <v>502.1</v>
      </c>
      <c r="F56">
        <v>508</v>
      </c>
      <c r="G56">
        <f>_xll.TA_TYPPRICE(D56,E56,F56)</f>
        <v>509.4666666666667</v>
      </c>
      <c r="H56">
        <v>509.97400650871759</v>
      </c>
      <c r="I56" t="str">
        <f t="shared" si="0"/>
        <v>DOWN</v>
      </c>
      <c r="J56">
        <v>519.82034521123137</v>
      </c>
      <c r="K56">
        <v>506.24969925025243</v>
      </c>
      <c r="L56" t="str">
        <f t="shared" si="1"/>
        <v>No Confirmation</v>
      </c>
      <c r="M56" t="str">
        <f t="shared" si="2"/>
        <v>No Trend</v>
      </c>
      <c r="N56">
        <v>41.00091736699278</v>
      </c>
      <c r="O56" t="str">
        <f t="shared" si="3"/>
        <v>No Momentum</v>
      </c>
      <c r="P56" t="str">
        <f t="shared" si="4"/>
        <v>No Trend + Momentum</v>
      </c>
      <c r="Q56">
        <f t="shared" si="5"/>
        <v>5.8999999999999773</v>
      </c>
      <c r="R56">
        <f t="shared" si="6"/>
        <v>16.199999999999932</v>
      </c>
      <c r="S56">
        <f t="shared" si="7"/>
        <v>0.36419753086419765</v>
      </c>
      <c r="T56" t="str">
        <f t="shared" si="8"/>
        <v>No Indication</v>
      </c>
      <c r="U56" t="str">
        <f t="shared" si="9"/>
        <v>No T+M+I</v>
      </c>
      <c r="V56">
        <v>513.61035021452642</v>
      </c>
      <c r="W56">
        <v>518.12961393454589</v>
      </c>
      <c r="X56">
        <f t="shared" si="10"/>
        <v>-4.5192637200194667</v>
      </c>
      <c r="Y56">
        <v>-2.9293402250993212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511.8</v>
      </c>
      <c r="D57">
        <v>513.5</v>
      </c>
      <c r="E57">
        <v>508</v>
      </c>
      <c r="F57">
        <v>509</v>
      </c>
      <c r="G57">
        <f>_xll.TA_TYPPRICE(D57,E57,F57)</f>
        <v>510.16666666666669</v>
      </c>
      <c r="H57">
        <v>510.07033658769217</v>
      </c>
      <c r="I57" t="str">
        <f t="shared" si="0"/>
        <v>DOWN</v>
      </c>
      <c r="J57">
        <v>518.4158240531799</v>
      </c>
      <c r="K57">
        <v>506.63865497241858</v>
      </c>
      <c r="L57" t="str">
        <f t="shared" si="1"/>
        <v>No Confirmation</v>
      </c>
      <c r="M57" t="str">
        <f t="shared" si="2"/>
        <v>No Trend</v>
      </c>
      <c r="N57">
        <v>43.594516924869858</v>
      </c>
      <c r="O57" t="str">
        <f t="shared" si="3"/>
        <v>No Momentum</v>
      </c>
      <c r="P57" t="str">
        <f t="shared" si="4"/>
        <v>No Trend + Momentum</v>
      </c>
      <c r="Q57">
        <f t="shared" si="5"/>
        <v>1</v>
      </c>
      <c r="R57">
        <f t="shared" si="6"/>
        <v>5.5</v>
      </c>
      <c r="S57">
        <f t="shared" si="7"/>
        <v>0.18181818181818182</v>
      </c>
      <c r="T57" t="str">
        <f t="shared" si="8"/>
        <v>DOWN</v>
      </c>
      <c r="U57" t="str">
        <f t="shared" si="9"/>
        <v>No T+M+I</v>
      </c>
      <c r="V57">
        <v>512.90106556613773</v>
      </c>
      <c r="W57">
        <v>517.45334623569067</v>
      </c>
      <c r="X57">
        <f t="shared" si="10"/>
        <v>-4.5522806695529425</v>
      </c>
      <c r="Y57">
        <v>-3.2539283139900457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513.45000000000005</v>
      </c>
      <c r="D58">
        <v>521</v>
      </c>
      <c r="E58">
        <v>509</v>
      </c>
      <c r="F58">
        <v>512</v>
      </c>
      <c r="G58">
        <f>_xll.TA_TYPPRICE(D58,E58,F58)</f>
        <v>514</v>
      </c>
      <c r="H58">
        <v>512.03516829384603</v>
      </c>
      <c r="I58" t="str">
        <f t="shared" si="0"/>
        <v>DOWN</v>
      </c>
      <c r="J58">
        <v>518.99008537469547</v>
      </c>
      <c r="K58">
        <v>507.16339831188111</v>
      </c>
      <c r="L58" t="str">
        <f t="shared" si="1"/>
        <v>No Confirmation</v>
      </c>
      <c r="M58" t="str">
        <f t="shared" si="2"/>
        <v>No Trend</v>
      </c>
      <c r="N58">
        <v>51.577041311706459</v>
      </c>
      <c r="O58" t="str">
        <f t="shared" si="3"/>
        <v>No Momentum</v>
      </c>
      <c r="P58" t="str">
        <f t="shared" si="4"/>
        <v>No Trend + Momentum</v>
      </c>
      <c r="Q58">
        <f t="shared" si="5"/>
        <v>3</v>
      </c>
      <c r="R58">
        <f t="shared" si="6"/>
        <v>12</v>
      </c>
      <c r="S58">
        <f t="shared" si="7"/>
        <v>0.25</v>
      </c>
      <c r="T58" t="str">
        <f t="shared" si="8"/>
        <v>No Indication</v>
      </c>
      <c r="U58" t="str">
        <f t="shared" si="9"/>
        <v>No T+M+I</v>
      </c>
      <c r="V58">
        <v>512.76244009442428</v>
      </c>
      <c r="W58">
        <v>517.0493946626766</v>
      </c>
      <c r="X58">
        <f t="shared" si="10"/>
        <v>-4.2869545682523267</v>
      </c>
      <c r="Y58">
        <v>-3.460533564842502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515</v>
      </c>
      <c r="D59">
        <v>529</v>
      </c>
      <c r="E59">
        <v>509</v>
      </c>
      <c r="F59">
        <v>526</v>
      </c>
      <c r="G59">
        <f>_xll.TA_TYPPRICE(D59,E59,F59)</f>
        <v>521.33333333333337</v>
      </c>
      <c r="H59">
        <v>516.68425081358964</v>
      </c>
      <c r="I59" t="str">
        <f t="shared" si="0"/>
        <v>UP</v>
      </c>
      <c r="J59">
        <v>521.21451084698538</v>
      </c>
      <c r="K59">
        <v>507.57153202035198</v>
      </c>
      <c r="L59" t="str">
        <f t="shared" si="1"/>
        <v>UP</v>
      </c>
      <c r="M59" t="str">
        <f t="shared" si="2"/>
        <v>UP</v>
      </c>
      <c r="N59">
        <v>73.47465434758918</v>
      </c>
      <c r="O59" t="str">
        <f t="shared" si="3"/>
        <v>UP</v>
      </c>
      <c r="P59" t="str">
        <f t="shared" si="4"/>
        <v>UP</v>
      </c>
      <c r="Q59">
        <f t="shared" si="5"/>
        <v>17</v>
      </c>
      <c r="R59">
        <f t="shared" si="6"/>
        <v>20</v>
      </c>
      <c r="S59">
        <f t="shared" si="7"/>
        <v>0.85</v>
      </c>
      <c r="T59" t="str">
        <f t="shared" si="8"/>
        <v>UP</v>
      </c>
      <c r="U59" t="str">
        <f t="shared" si="9"/>
        <v>UP</v>
      </c>
      <c r="V59">
        <v>514.79898777220512</v>
      </c>
      <c r="W59">
        <v>517.7124024654413</v>
      </c>
      <c r="X59">
        <f t="shared" si="10"/>
        <v>-2.9134146932361773</v>
      </c>
      <c r="Y59">
        <v>-3.351109790521237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529.20000000000005</v>
      </c>
      <c r="D60">
        <v>532</v>
      </c>
      <c r="E60">
        <v>509</v>
      </c>
      <c r="F60">
        <v>512</v>
      </c>
      <c r="G60">
        <f>_xll.TA_TYPPRICE(D60,E60,F60)</f>
        <v>517.66666666666663</v>
      </c>
      <c r="H60">
        <v>517.17545874012808</v>
      </c>
      <c r="I60" t="str">
        <f t="shared" si="0"/>
        <v>DOWN</v>
      </c>
      <c r="J60">
        <v>523.61128621432192</v>
      </c>
      <c r="K60">
        <v>507.88896934916266</v>
      </c>
      <c r="L60" t="str">
        <f t="shared" si="1"/>
        <v>No Confirmation</v>
      </c>
      <c r="M60" t="str">
        <f t="shared" si="2"/>
        <v>No Trend</v>
      </c>
      <c r="N60">
        <v>46.940580861739853</v>
      </c>
      <c r="O60" t="str">
        <f t="shared" si="3"/>
        <v>No Momentum</v>
      </c>
      <c r="P60" t="str">
        <f t="shared" si="4"/>
        <v>No Trend + Momentum</v>
      </c>
      <c r="Q60">
        <f t="shared" si="5"/>
        <v>3</v>
      </c>
      <c r="R60">
        <f t="shared" si="6"/>
        <v>23</v>
      </c>
      <c r="S60">
        <f t="shared" si="7"/>
        <v>0.13043478260869565</v>
      </c>
      <c r="T60" t="str">
        <f t="shared" si="8"/>
        <v>DOWN</v>
      </c>
      <c r="U60" t="str">
        <f t="shared" si="9"/>
        <v>No T+M+I</v>
      </c>
      <c r="V60">
        <v>514.3683742687889</v>
      </c>
      <c r="W60">
        <v>517.28926154207522</v>
      </c>
      <c r="X60">
        <f t="shared" si="10"/>
        <v>-2.9208872732863256</v>
      </c>
      <c r="Y60">
        <v>-3.2650652870742549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514.95000000000005</v>
      </c>
      <c r="D61">
        <v>516.95000000000005</v>
      </c>
      <c r="E61">
        <v>509.55</v>
      </c>
      <c r="F61">
        <v>511</v>
      </c>
      <c r="G61">
        <f>_xll.TA_TYPPRICE(D61,E61,F61)</f>
        <v>512.5</v>
      </c>
      <c r="H61">
        <v>514.83772937006404</v>
      </c>
      <c r="I61" t="str">
        <f t="shared" si="0"/>
        <v>DOWN</v>
      </c>
      <c r="J61">
        <v>522.13100038891707</v>
      </c>
      <c r="K61">
        <v>508.25808727157096</v>
      </c>
      <c r="L61" t="str">
        <f t="shared" si="1"/>
        <v>No Confirmation</v>
      </c>
      <c r="M61" t="str">
        <f t="shared" si="2"/>
        <v>No Trend</v>
      </c>
      <c r="N61">
        <v>45.474309126376113</v>
      </c>
      <c r="O61" t="str">
        <f t="shared" si="3"/>
        <v>No Momentum</v>
      </c>
      <c r="P61" t="str">
        <f t="shared" si="4"/>
        <v>No Trend + Momentum</v>
      </c>
      <c r="Q61">
        <f t="shared" si="5"/>
        <v>1.4499999999999886</v>
      </c>
      <c r="R61">
        <f t="shared" si="6"/>
        <v>7.4000000000000341</v>
      </c>
      <c r="S61">
        <f t="shared" si="7"/>
        <v>0.1959459459459435</v>
      </c>
      <c r="T61" t="str">
        <f t="shared" si="8"/>
        <v>DOWN</v>
      </c>
      <c r="U61" t="str">
        <f t="shared" si="9"/>
        <v>No T+M+I</v>
      </c>
      <c r="V61">
        <v>513.85016284282142</v>
      </c>
      <c r="W61">
        <v>516.82339031673632</v>
      </c>
      <c r="X61">
        <f t="shared" si="10"/>
        <v>-2.9732274739149034</v>
      </c>
      <c r="Y61">
        <v>-3.2066977244423844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512.20000000000005</v>
      </c>
      <c r="D62">
        <v>518.20000000000005</v>
      </c>
      <c r="E62">
        <v>512.20000000000005</v>
      </c>
      <c r="F62">
        <v>518</v>
      </c>
      <c r="G62">
        <f>_xll.TA_TYPPRICE(D62,E62,F62)</f>
        <v>516.13333333333333</v>
      </c>
      <c r="H62">
        <v>515.48553135169868</v>
      </c>
      <c r="I62" t="str">
        <f t="shared" si="0"/>
        <v>UP</v>
      </c>
      <c r="J62">
        <v>521.25744474693556</v>
      </c>
      <c r="K62">
        <v>509.13406787788853</v>
      </c>
      <c r="L62" t="str">
        <f t="shared" si="1"/>
        <v>No Confirmation</v>
      </c>
      <c r="M62" t="str">
        <f t="shared" si="2"/>
        <v>No Trend</v>
      </c>
      <c r="N62">
        <v>57.178384376650072</v>
      </c>
      <c r="O62" t="str">
        <f t="shared" si="3"/>
        <v>No Momentum</v>
      </c>
      <c r="P62" t="str">
        <f t="shared" si="4"/>
        <v>No Trend + Momentum</v>
      </c>
      <c r="Q62">
        <f t="shared" si="5"/>
        <v>5.7999999999999545</v>
      </c>
      <c r="R62">
        <f t="shared" si="6"/>
        <v>6</v>
      </c>
      <c r="S62">
        <f t="shared" si="7"/>
        <v>0.96666666666665912</v>
      </c>
      <c r="T62" t="str">
        <f t="shared" si="8"/>
        <v>UP</v>
      </c>
      <c r="U62" t="str">
        <f t="shared" si="9"/>
        <v>No T+M+I</v>
      </c>
      <c r="V62">
        <v>514.48859932854123</v>
      </c>
      <c r="W62">
        <v>516.91054658957069</v>
      </c>
      <c r="X62">
        <f t="shared" si="10"/>
        <v>-2.4219472610294588</v>
      </c>
      <c r="Y62">
        <v>-3.0497476317597991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515</v>
      </c>
      <c r="D63">
        <v>519.95000000000005</v>
      </c>
      <c r="E63">
        <v>512</v>
      </c>
      <c r="F63">
        <v>515</v>
      </c>
      <c r="G63">
        <f>_xll.TA_TYPPRICE(D63,E63,F63)</f>
        <v>515.65</v>
      </c>
      <c r="H63">
        <v>515.56776567584939</v>
      </c>
      <c r="I63" t="str">
        <f t="shared" si="0"/>
        <v>DOWN</v>
      </c>
      <c r="J63">
        <v>520.96690146983883</v>
      </c>
      <c r="K63">
        <v>509.77094168280217</v>
      </c>
      <c r="L63" t="str">
        <f t="shared" si="1"/>
        <v>No Confirmation</v>
      </c>
      <c r="M63" t="str">
        <f t="shared" si="2"/>
        <v>No Trend</v>
      </c>
      <c r="N63">
        <v>51.281411545528513</v>
      </c>
      <c r="O63" t="str">
        <f t="shared" si="3"/>
        <v>No Momentum</v>
      </c>
      <c r="P63" t="str">
        <f t="shared" si="4"/>
        <v>No Trend + Momentum</v>
      </c>
      <c r="Q63">
        <f t="shared" si="5"/>
        <v>3</v>
      </c>
      <c r="R63">
        <f t="shared" si="6"/>
        <v>7.9500000000000455</v>
      </c>
      <c r="S63">
        <f t="shared" si="7"/>
        <v>0.3773584905660356</v>
      </c>
      <c r="T63" t="str">
        <f t="shared" si="8"/>
        <v>No Indication</v>
      </c>
      <c r="U63" t="str">
        <f t="shared" si="9"/>
        <v>No T+M+I</v>
      </c>
      <c r="V63">
        <v>514.5672763549195</v>
      </c>
      <c r="W63">
        <v>516.76902461997281</v>
      </c>
      <c r="X63">
        <f t="shared" si="10"/>
        <v>-2.2017482650533111</v>
      </c>
      <c r="Y63">
        <v>-2.8801477584185013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512.4</v>
      </c>
      <c r="D64">
        <v>539.9</v>
      </c>
      <c r="E64">
        <v>510</v>
      </c>
      <c r="F64">
        <v>521</v>
      </c>
      <c r="G64">
        <f>_xll.TA_TYPPRICE(D64,E64,F64)</f>
        <v>523.63333333333333</v>
      </c>
      <c r="H64">
        <v>519.6005495045913</v>
      </c>
      <c r="I64" t="str">
        <f t="shared" si="0"/>
        <v>UP</v>
      </c>
      <c r="J64">
        <v>525.17425669876354</v>
      </c>
      <c r="K64">
        <v>509.82184353106834</v>
      </c>
      <c r="L64" t="str">
        <f t="shared" si="1"/>
        <v>No Confirmation</v>
      </c>
      <c r="M64" t="str">
        <f t="shared" si="2"/>
        <v>No Trend</v>
      </c>
      <c r="N64">
        <v>61.267817660250081</v>
      </c>
      <c r="O64" t="str">
        <f t="shared" si="3"/>
        <v>UP</v>
      </c>
      <c r="P64" t="str">
        <f t="shared" si="4"/>
        <v>No Trend + Momentum</v>
      </c>
      <c r="Q64">
        <f t="shared" si="5"/>
        <v>11</v>
      </c>
      <c r="R64">
        <f t="shared" si="6"/>
        <v>29.899999999999977</v>
      </c>
      <c r="S64">
        <f t="shared" si="7"/>
        <v>0.36789297658862902</v>
      </c>
      <c r="T64" t="str">
        <f t="shared" si="8"/>
        <v>No Indication</v>
      </c>
      <c r="U64" t="str">
        <f t="shared" si="9"/>
        <v>No T+M+I</v>
      </c>
      <c r="V64">
        <v>515.55692614647035</v>
      </c>
      <c r="W64">
        <v>517.08243020367854</v>
      </c>
      <c r="X64">
        <f t="shared" si="10"/>
        <v>-1.5255040572081953</v>
      </c>
      <c r="Y64">
        <v>-2.6092190181764403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523</v>
      </c>
      <c r="D65">
        <v>526.4</v>
      </c>
      <c r="E65">
        <v>516.75</v>
      </c>
      <c r="F65">
        <v>519</v>
      </c>
      <c r="G65">
        <f>_xll.TA_TYPPRICE(D65,E65,F65)</f>
        <v>520.7166666666667</v>
      </c>
      <c r="H65">
        <v>520.158608085629</v>
      </c>
      <c r="I65" t="str">
        <f t="shared" si="0"/>
        <v>DOWN</v>
      </c>
      <c r="J65">
        <v>525.44664409903828</v>
      </c>
      <c r="K65">
        <v>511.36143385749762</v>
      </c>
      <c r="L65" t="str">
        <f t="shared" si="1"/>
        <v>No Confirmation</v>
      </c>
      <c r="M65" t="str">
        <f t="shared" si="2"/>
        <v>No Trend</v>
      </c>
      <c r="N65">
        <v>56.446760224848724</v>
      </c>
      <c r="O65" t="str">
        <f t="shared" si="3"/>
        <v>No Momentum</v>
      </c>
      <c r="P65" t="str">
        <f t="shared" si="4"/>
        <v>No Trend + Momentum</v>
      </c>
      <c r="Q65">
        <f t="shared" si="5"/>
        <v>2.25</v>
      </c>
      <c r="R65">
        <f t="shared" si="6"/>
        <v>9.6499999999999773</v>
      </c>
      <c r="S65">
        <f t="shared" si="7"/>
        <v>0.23316062176165858</v>
      </c>
      <c r="T65" t="str">
        <f t="shared" si="8"/>
        <v>No Indication</v>
      </c>
      <c r="U65" t="str">
        <f t="shared" si="9"/>
        <v>No T+M+I</v>
      </c>
      <c r="V65">
        <v>516.08662981624411</v>
      </c>
      <c r="W65">
        <v>517.22447241081352</v>
      </c>
      <c r="X65">
        <f t="shared" si="10"/>
        <v>-1.1378425945694062</v>
      </c>
      <c r="Y65">
        <v>-2.3149437334550336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516</v>
      </c>
      <c r="D66">
        <v>526</v>
      </c>
      <c r="E66">
        <v>513</v>
      </c>
      <c r="F66">
        <v>516</v>
      </c>
      <c r="G66">
        <f>_xll.TA_TYPPRICE(D66,E66,F66)</f>
        <v>518.33333333333337</v>
      </c>
      <c r="H66">
        <v>519.24597070948118</v>
      </c>
      <c r="I66" t="str">
        <f t="shared" si="0"/>
        <v>DOWN</v>
      </c>
      <c r="J66">
        <v>525.56961207702977</v>
      </c>
      <c r="K66">
        <v>511.72555966694262</v>
      </c>
      <c r="L66" t="str">
        <f t="shared" si="1"/>
        <v>No Confirmation</v>
      </c>
      <c r="M66" t="str">
        <f t="shared" si="2"/>
        <v>No Trend</v>
      </c>
      <c r="N66">
        <v>49.18934158574654</v>
      </c>
      <c r="O66" t="str">
        <f t="shared" si="3"/>
        <v>No Momentum</v>
      </c>
      <c r="P66" t="str">
        <f t="shared" si="4"/>
        <v>No Trend + Momentum</v>
      </c>
      <c r="Q66">
        <f t="shared" si="5"/>
        <v>3</v>
      </c>
      <c r="R66">
        <f t="shared" si="6"/>
        <v>13</v>
      </c>
      <c r="S66">
        <f t="shared" si="7"/>
        <v>0.23076923076923078</v>
      </c>
      <c r="T66" t="str">
        <f t="shared" si="8"/>
        <v>No Indication</v>
      </c>
      <c r="U66" t="str">
        <f t="shared" si="9"/>
        <v>No T+M+I</v>
      </c>
      <c r="V66">
        <v>516.07330215220657</v>
      </c>
      <c r="W66">
        <v>517.13377075075323</v>
      </c>
      <c r="X66">
        <f t="shared" si="10"/>
        <v>-1.0604685985466631</v>
      </c>
      <c r="Y66">
        <v>-2.0640487064733595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517</v>
      </c>
      <c r="D67">
        <v>525.04999999999995</v>
      </c>
      <c r="E67">
        <v>497.1</v>
      </c>
      <c r="F67">
        <v>502</v>
      </c>
      <c r="G67">
        <f>_xll.TA_TYPPRICE(D67,E67,F67)</f>
        <v>508.05</v>
      </c>
      <c r="H67">
        <v>513.64798535474063</v>
      </c>
      <c r="I67" t="str">
        <f t="shared" ref="I67:I104" si="20">IF(F67&gt;H67,"UP","DOWN")</f>
        <v>DOWN</v>
      </c>
      <c r="J67">
        <v>525.45414272657865</v>
      </c>
      <c r="K67">
        <v>508.47543529651091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28.108231644581739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4.8999999999999773</v>
      </c>
      <c r="R67">
        <f t="shared" ref="R67:R104" si="26">D67-E67</f>
        <v>27.949999999999932</v>
      </c>
      <c r="S67">
        <f t="shared" ref="S67:S104" si="27">Q67/R67</f>
        <v>0.17531305903398889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513.90817874417473</v>
      </c>
      <c r="W67">
        <v>516.0127506951419</v>
      </c>
      <c r="X67">
        <f t="shared" ref="X67:X104" si="30">V67-W67</f>
        <v>-2.1045719509671699</v>
      </c>
      <c r="Y67">
        <v>-2.0721533553721216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500</v>
      </c>
      <c r="D68">
        <v>507.4</v>
      </c>
      <c r="E68">
        <v>496</v>
      </c>
      <c r="F68">
        <v>499.5</v>
      </c>
      <c r="G68">
        <f>_xll.TA_TYPPRICE(D68,E68,F68)</f>
        <v>500.9666666666667</v>
      </c>
      <c r="H68">
        <v>507.30732601070366</v>
      </c>
      <c r="I68" t="str">
        <f t="shared" si="20"/>
        <v>DOWN</v>
      </c>
      <c r="J68">
        <v>521.44211100956113</v>
      </c>
      <c r="K68">
        <v>505.70311634173072</v>
      </c>
      <c r="L68" t="str">
        <f t="shared" si="21"/>
        <v>DOWN</v>
      </c>
      <c r="M68" t="str">
        <f t="shared" si="22"/>
        <v>DOWN</v>
      </c>
      <c r="N68">
        <v>25.654082580160402</v>
      </c>
      <c r="O68" t="str">
        <f t="shared" si="23"/>
        <v>DOWN</v>
      </c>
      <c r="P68" t="str">
        <f t="shared" si="24"/>
        <v>DOWN</v>
      </c>
      <c r="Q68">
        <f t="shared" si="25"/>
        <v>3.5</v>
      </c>
      <c r="R68">
        <f t="shared" si="26"/>
        <v>11.399999999999977</v>
      </c>
      <c r="S68">
        <f t="shared" si="27"/>
        <v>0.30701754385964974</v>
      </c>
      <c r="T68" t="str">
        <f t="shared" si="28"/>
        <v>No Indication</v>
      </c>
      <c r="U68" t="str">
        <f t="shared" si="29"/>
        <v>No T+M+I</v>
      </c>
      <c r="V68">
        <v>511.69153586045553</v>
      </c>
      <c r="W68">
        <v>514.78958397698329</v>
      </c>
      <c r="X68">
        <f t="shared" si="30"/>
        <v>-3.0980481165277638</v>
      </c>
      <c r="Y68">
        <v>-2.2773323076032499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496.6</v>
      </c>
      <c r="D69">
        <v>502.4</v>
      </c>
      <c r="E69">
        <v>489.45</v>
      </c>
      <c r="F69">
        <v>496</v>
      </c>
      <c r="G69">
        <f>_xll.TA_TYPPRICE(D69,E69,F69)</f>
        <v>495.95</v>
      </c>
      <c r="H69">
        <v>501.62866300535183</v>
      </c>
      <c r="I69" t="str">
        <f t="shared" si="20"/>
        <v>DOWN</v>
      </c>
      <c r="J69">
        <v>517.21053078521425</v>
      </c>
      <c r="K69">
        <v>502.091312710235</v>
      </c>
      <c r="L69" t="str">
        <f t="shared" si="21"/>
        <v>DOWN</v>
      </c>
      <c r="M69" t="str">
        <f t="shared" si="22"/>
        <v>DOWN</v>
      </c>
      <c r="N69">
        <v>22.25383645135555</v>
      </c>
      <c r="O69" t="str">
        <f t="shared" si="23"/>
        <v>DOWN</v>
      </c>
      <c r="P69" t="str">
        <f t="shared" si="24"/>
        <v>DOWN</v>
      </c>
      <c r="Q69">
        <f t="shared" si="25"/>
        <v>6.5500000000000114</v>
      </c>
      <c r="R69">
        <f t="shared" si="26"/>
        <v>12.949999999999989</v>
      </c>
      <c r="S69">
        <f t="shared" si="27"/>
        <v>0.50579150579150711</v>
      </c>
      <c r="T69" t="str">
        <f t="shared" si="28"/>
        <v>No Indication</v>
      </c>
      <c r="U69" t="str">
        <f t="shared" si="29"/>
        <v>No T+M+I</v>
      </c>
      <c r="V69">
        <v>509.27745342038543</v>
      </c>
      <c r="W69">
        <v>513.39776294165119</v>
      </c>
      <c r="X69">
        <f t="shared" si="30"/>
        <v>-4.1203095212657672</v>
      </c>
      <c r="Y69">
        <v>-2.6459277503357534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496.05</v>
      </c>
      <c r="D70">
        <v>512</v>
      </c>
      <c r="E70">
        <v>496.05</v>
      </c>
      <c r="F70">
        <v>507.75</v>
      </c>
      <c r="G70">
        <f>_xll.TA_TYPPRICE(D70,E70,F70)</f>
        <v>505.26666666666665</v>
      </c>
      <c r="H70">
        <v>503.44766483600927</v>
      </c>
      <c r="I70" t="str">
        <f t="shared" si="20"/>
        <v>UP</v>
      </c>
      <c r="J70">
        <v>516.05263505516666</v>
      </c>
      <c r="K70">
        <v>500.74879877462723</v>
      </c>
      <c r="L70" t="str">
        <f t="shared" si="21"/>
        <v>No Confirmation</v>
      </c>
      <c r="M70" t="str">
        <f t="shared" si="22"/>
        <v>No Trend</v>
      </c>
      <c r="N70">
        <v>50.041132440157078</v>
      </c>
      <c r="O70" t="str">
        <f t="shared" si="23"/>
        <v>No Momentum</v>
      </c>
      <c r="P70" t="str">
        <f t="shared" si="24"/>
        <v>No Trend + Momentum</v>
      </c>
      <c r="Q70">
        <f t="shared" si="25"/>
        <v>11.699999999999989</v>
      </c>
      <c r="R70">
        <f t="shared" si="26"/>
        <v>15.949999999999989</v>
      </c>
      <c r="S70">
        <f t="shared" si="27"/>
        <v>0.73354231974921613</v>
      </c>
      <c r="T70" t="str">
        <f t="shared" si="28"/>
        <v>No Indication</v>
      </c>
      <c r="U70" t="str">
        <f t="shared" si="29"/>
        <v>No T+M+I</v>
      </c>
      <c r="V70">
        <v>509.04246058647999</v>
      </c>
      <c r="W70">
        <v>512.97941013115849</v>
      </c>
      <c r="X70">
        <f t="shared" si="30"/>
        <v>-3.9369495446784981</v>
      </c>
      <c r="Y70">
        <v>-2.9041321092043022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505.6</v>
      </c>
      <c r="D71">
        <v>507</v>
      </c>
      <c r="E71">
        <v>495.5</v>
      </c>
      <c r="F71">
        <v>506.5</v>
      </c>
      <c r="G71">
        <f>_xll.TA_TYPPRICE(D71,E71,F71)</f>
        <v>503</v>
      </c>
      <c r="H71">
        <v>503.22383241800463</v>
      </c>
      <c r="I71" t="str">
        <f t="shared" si="20"/>
        <v>UP</v>
      </c>
      <c r="J71">
        <v>514.04093837624077</v>
      </c>
      <c r="K71">
        <v>499.58239904693227</v>
      </c>
      <c r="L71" t="str">
        <f t="shared" si="21"/>
        <v>No Confirmation</v>
      </c>
      <c r="M71" t="str">
        <f t="shared" si="22"/>
        <v>No Trend</v>
      </c>
      <c r="N71">
        <v>47.770687519372082</v>
      </c>
      <c r="O71" t="str">
        <f t="shared" si="23"/>
        <v>No Momentum</v>
      </c>
      <c r="P71" t="str">
        <f t="shared" si="24"/>
        <v>No Trend + Momentum</v>
      </c>
      <c r="Q71">
        <f t="shared" si="25"/>
        <v>11</v>
      </c>
      <c r="R71">
        <f t="shared" si="26"/>
        <v>11.5</v>
      </c>
      <c r="S71">
        <f t="shared" si="27"/>
        <v>0.95652173913043481</v>
      </c>
      <c r="T71" t="str">
        <f t="shared" si="28"/>
        <v>UP</v>
      </c>
      <c r="U71" t="str">
        <f t="shared" si="29"/>
        <v>No T+M+I</v>
      </c>
      <c r="V71">
        <v>508.65131280394462</v>
      </c>
      <c r="W71">
        <v>512.4994538251467</v>
      </c>
      <c r="X71">
        <f t="shared" si="30"/>
        <v>-3.8481410212020819</v>
      </c>
      <c r="Y71">
        <v>-3.0929338916038582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505.5</v>
      </c>
      <c r="D72">
        <v>505.5</v>
      </c>
      <c r="E72">
        <v>496.1</v>
      </c>
      <c r="F72">
        <v>501.95</v>
      </c>
      <c r="G72">
        <f>_xll.TA_TYPPRICE(D72,E72,F72)</f>
        <v>501.18333333333334</v>
      </c>
      <c r="H72">
        <v>502.20358287566899</v>
      </c>
      <c r="I72" t="str">
        <f t="shared" si="20"/>
        <v>DOWN</v>
      </c>
      <c r="J72">
        <v>512.14295207040948</v>
      </c>
      <c r="K72">
        <v>498.80853259205844</v>
      </c>
      <c r="L72" t="str">
        <f t="shared" si="21"/>
        <v>No Confirmation</v>
      </c>
      <c r="M72" t="str">
        <f t="shared" si="22"/>
        <v>No Trend</v>
      </c>
      <c r="N72">
        <v>39.596383906712681</v>
      </c>
      <c r="O72" t="str">
        <f t="shared" si="23"/>
        <v>DOWN</v>
      </c>
      <c r="P72" t="str">
        <f t="shared" si="24"/>
        <v>No Trend + Momentum</v>
      </c>
      <c r="Q72">
        <f t="shared" si="25"/>
        <v>5.8499999999999659</v>
      </c>
      <c r="R72">
        <f t="shared" si="26"/>
        <v>9.3999999999999773</v>
      </c>
      <c r="S72">
        <f t="shared" si="27"/>
        <v>0.62234042553191282</v>
      </c>
      <c r="T72" t="str">
        <f t="shared" si="28"/>
        <v>No Indication</v>
      </c>
      <c r="U72" t="str">
        <f t="shared" si="29"/>
        <v>No T+M+I</v>
      </c>
      <c r="V72">
        <v>507.62034160333775</v>
      </c>
      <c r="W72">
        <v>511.71801280106178</v>
      </c>
      <c r="X72">
        <f t="shared" si="30"/>
        <v>-4.0976711977240257</v>
      </c>
      <c r="Y72">
        <v>-3.2938813528278916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498.5</v>
      </c>
      <c r="D73">
        <v>504</v>
      </c>
      <c r="E73">
        <v>495</v>
      </c>
      <c r="F73">
        <v>500.3</v>
      </c>
      <c r="G73">
        <f>_xll.TA_TYPPRICE(D73,E73,F73)</f>
        <v>499.76666666666665</v>
      </c>
      <c r="H73">
        <v>500.98512477116782</v>
      </c>
      <c r="I73" t="str">
        <f t="shared" si="20"/>
        <v>DOWN</v>
      </c>
      <c r="J73">
        <v>510.33340716587406</v>
      </c>
      <c r="K73">
        <v>497.96219201604544</v>
      </c>
      <c r="L73" t="str">
        <f t="shared" si="21"/>
        <v>No Confirmation</v>
      </c>
      <c r="M73" t="str">
        <f t="shared" si="22"/>
        <v>No Trend</v>
      </c>
      <c r="N73">
        <v>36.746130665382331</v>
      </c>
      <c r="O73" t="str">
        <f t="shared" si="23"/>
        <v>DOWN</v>
      </c>
      <c r="P73" t="str">
        <f t="shared" si="24"/>
        <v>No Trend + Momentum</v>
      </c>
      <c r="Q73">
        <f t="shared" si="25"/>
        <v>5.3000000000000114</v>
      </c>
      <c r="R73">
        <f t="shared" si="26"/>
        <v>9</v>
      </c>
      <c r="S73">
        <f t="shared" si="27"/>
        <v>0.58888888888889013</v>
      </c>
      <c r="T73" t="str">
        <f t="shared" si="28"/>
        <v>No Indication</v>
      </c>
      <c r="U73" t="str">
        <f t="shared" si="29"/>
        <v>No T+M+I</v>
      </c>
      <c r="V73">
        <v>506.49413520282422</v>
      </c>
      <c r="W73">
        <v>510.87223407505718</v>
      </c>
      <c r="X73">
        <f t="shared" si="30"/>
        <v>-4.3780988722329539</v>
      </c>
      <c r="Y73">
        <v>-3.510724856708904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495</v>
      </c>
      <c r="D74">
        <v>500.85</v>
      </c>
      <c r="E74">
        <v>487.6</v>
      </c>
      <c r="F74">
        <v>499.6</v>
      </c>
      <c r="G74">
        <f>_xll.TA_TYPPRICE(D74,E74,F74)</f>
        <v>496.01666666666671</v>
      </c>
      <c r="H74">
        <v>498.50089571891726</v>
      </c>
      <c r="I74" t="str">
        <f t="shared" si="20"/>
        <v>UP</v>
      </c>
      <c r="J74">
        <v>508.22598335123541</v>
      </c>
      <c r="K74">
        <v>495.65948267914644</v>
      </c>
      <c r="L74" t="str">
        <f t="shared" si="21"/>
        <v>No Confirmation</v>
      </c>
      <c r="M74" t="str">
        <f t="shared" si="22"/>
        <v>No Trend</v>
      </c>
      <c r="N74">
        <v>35.395010199177037</v>
      </c>
      <c r="O74" t="str">
        <f t="shared" si="23"/>
        <v>DOWN</v>
      </c>
      <c r="P74" t="str">
        <f t="shared" si="24"/>
        <v>No Trend + Momentum</v>
      </c>
      <c r="Q74">
        <f t="shared" si="25"/>
        <v>12</v>
      </c>
      <c r="R74">
        <f t="shared" si="26"/>
        <v>13.25</v>
      </c>
      <c r="S74">
        <f t="shared" si="27"/>
        <v>0.90566037735849059</v>
      </c>
      <c r="T74" t="str">
        <f t="shared" si="28"/>
        <v>UP</v>
      </c>
      <c r="U74" t="str">
        <f t="shared" si="29"/>
        <v>No T+M+I</v>
      </c>
      <c r="V74">
        <v>505.43349901777435</v>
      </c>
      <c r="W74">
        <v>510.03725377320109</v>
      </c>
      <c r="X74">
        <f t="shared" si="30"/>
        <v>-4.6037547554267348</v>
      </c>
      <c r="Y74">
        <v>-3.72933083645247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501.7</v>
      </c>
      <c r="D75">
        <v>514.5</v>
      </c>
      <c r="E75">
        <v>501.7</v>
      </c>
      <c r="F75">
        <v>509.8</v>
      </c>
      <c r="G75">
        <f>_xll.TA_TYPPRICE(D75,E75,F75)</f>
        <v>508.66666666666669</v>
      </c>
      <c r="H75">
        <v>503.583781192792</v>
      </c>
      <c r="I75" t="str">
        <f t="shared" si="20"/>
        <v>UP</v>
      </c>
      <c r="J75">
        <v>509.62020927318309</v>
      </c>
      <c r="K75">
        <v>497.00181986155832</v>
      </c>
      <c r="L75" t="str">
        <f t="shared" si="21"/>
        <v>UP</v>
      </c>
      <c r="M75" t="str">
        <f t="shared" si="22"/>
        <v>UP</v>
      </c>
      <c r="N75">
        <v>61.307937724938732</v>
      </c>
      <c r="O75" t="str">
        <f t="shared" si="23"/>
        <v>UP</v>
      </c>
      <c r="P75" t="str">
        <f t="shared" si="24"/>
        <v>UP</v>
      </c>
      <c r="Q75">
        <f t="shared" si="25"/>
        <v>8.1000000000000227</v>
      </c>
      <c r="R75">
        <f t="shared" si="26"/>
        <v>12.800000000000011</v>
      </c>
      <c r="S75">
        <f t="shared" si="27"/>
        <v>0.63281250000000122</v>
      </c>
      <c r="T75" t="str">
        <f t="shared" si="28"/>
        <v>No Indication</v>
      </c>
      <c r="U75" t="str">
        <f t="shared" si="29"/>
        <v>No T+M+I</v>
      </c>
      <c r="V75">
        <v>506.10526839965524</v>
      </c>
      <c r="W75">
        <v>510.01967941963062</v>
      </c>
      <c r="X75">
        <f t="shared" si="30"/>
        <v>-3.9144110199753754</v>
      </c>
      <c r="Y75">
        <v>-3.7663468731570511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510</v>
      </c>
      <c r="D76">
        <v>524.15</v>
      </c>
      <c r="E76">
        <v>507.15</v>
      </c>
      <c r="F76">
        <v>513.79999999999995</v>
      </c>
      <c r="G76">
        <f>_xll.TA_TYPPRICE(D76,E76,F76)</f>
        <v>515.0333333333333</v>
      </c>
      <c r="H76">
        <v>509.30855726306265</v>
      </c>
      <c r="I76" t="str">
        <f t="shared" si="20"/>
        <v>UP</v>
      </c>
      <c r="J76">
        <v>512.84905165692021</v>
      </c>
      <c r="K76">
        <v>499.25697100343422</v>
      </c>
      <c r="L76" t="str">
        <f t="shared" si="21"/>
        <v>UP</v>
      </c>
      <c r="M76" t="str">
        <f t="shared" si="22"/>
        <v>UP</v>
      </c>
      <c r="N76">
        <v>67.665448343274832</v>
      </c>
      <c r="O76" t="str">
        <f t="shared" si="23"/>
        <v>UP</v>
      </c>
      <c r="P76" t="str">
        <f t="shared" si="24"/>
        <v>UP</v>
      </c>
      <c r="Q76">
        <f t="shared" si="25"/>
        <v>6.6499999999999773</v>
      </c>
      <c r="R76">
        <f t="shared" si="26"/>
        <v>17</v>
      </c>
      <c r="S76">
        <f t="shared" si="27"/>
        <v>0.39117647058823396</v>
      </c>
      <c r="T76" t="str">
        <f t="shared" si="28"/>
        <v>No Indication</v>
      </c>
      <c r="U76" t="str">
        <f t="shared" si="29"/>
        <v>No T+M+I</v>
      </c>
      <c r="V76">
        <v>507.28907326124676</v>
      </c>
      <c r="W76">
        <v>510.29970316632466</v>
      </c>
      <c r="X76">
        <f t="shared" si="30"/>
        <v>-3.0106299050779057</v>
      </c>
      <c r="Y76">
        <v>-3.615203479541222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511.65</v>
      </c>
      <c r="D77">
        <v>519</v>
      </c>
      <c r="E77">
        <v>508.2</v>
      </c>
      <c r="F77">
        <v>510</v>
      </c>
      <c r="G77">
        <f>_xll.TA_TYPPRICE(D77,E77,F77)</f>
        <v>512.4</v>
      </c>
      <c r="H77">
        <v>510.85427863153132</v>
      </c>
      <c r="I77" t="str">
        <f t="shared" si="20"/>
        <v>DOWN</v>
      </c>
      <c r="J77">
        <v>514.21592906649346</v>
      </c>
      <c r="K77">
        <v>501.24431078044881</v>
      </c>
      <c r="L77" t="str">
        <f t="shared" si="21"/>
        <v>No Confirmation</v>
      </c>
      <c r="M77" t="str">
        <f t="shared" si="22"/>
        <v>No Trend</v>
      </c>
      <c r="N77">
        <v>56.618183493931937</v>
      </c>
      <c r="O77" t="str">
        <f t="shared" si="23"/>
        <v>No Momentum</v>
      </c>
      <c r="P77" t="str">
        <f t="shared" si="24"/>
        <v>No Trend + Momentum</v>
      </c>
      <c r="Q77">
        <f t="shared" si="25"/>
        <v>1.8000000000000114</v>
      </c>
      <c r="R77">
        <f t="shared" si="26"/>
        <v>10.800000000000011</v>
      </c>
      <c r="S77">
        <f t="shared" si="27"/>
        <v>0.16666666666666755</v>
      </c>
      <c r="T77" t="str">
        <f t="shared" si="28"/>
        <v>DOWN</v>
      </c>
      <c r="U77" t="str">
        <f t="shared" si="29"/>
        <v>No T+M+I</v>
      </c>
      <c r="V77">
        <v>507.70613891336262</v>
      </c>
      <c r="W77">
        <v>510.27750293178207</v>
      </c>
      <c r="X77">
        <f t="shared" si="30"/>
        <v>-2.5713640184194446</v>
      </c>
      <c r="Y77">
        <v>-3.4064355873168664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509.4</v>
      </c>
      <c r="D78">
        <v>517.5</v>
      </c>
      <c r="E78">
        <v>507</v>
      </c>
      <c r="F78">
        <v>510.65</v>
      </c>
      <c r="G78">
        <f>_xll.TA_TYPPRICE(D78,E78,F78)</f>
        <v>511.7166666666667</v>
      </c>
      <c r="H78">
        <v>511.28547264909901</v>
      </c>
      <c r="I78" t="str">
        <f t="shared" si="20"/>
        <v>DOWN</v>
      </c>
      <c r="J78">
        <v>514.94572260727273</v>
      </c>
      <c r="K78">
        <v>502.52335282923798</v>
      </c>
      <c r="L78" t="str">
        <f t="shared" si="21"/>
        <v>No Confirmation</v>
      </c>
      <c r="M78" t="str">
        <f t="shared" si="22"/>
        <v>No Trend</v>
      </c>
      <c r="N78">
        <v>58.081483843195805</v>
      </c>
      <c r="O78" t="str">
        <f t="shared" si="23"/>
        <v>No Momentum</v>
      </c>
      <c r="P78" t="str">
        <f t="shared" si="24"/>
        <v>No Trend + Momentum</v>
      </c>
      <c r="Q78">
        <f t="shared" si="25"/>
        <v>3.6499999999999773</v>
      </c>
      <c r="R78">
        <f t="shared" si="26"/>
        <v>10.5</v>
      </c>
      <c r="S78">
        <f t="shared" si="27"/>
        <v>0.34761904761904544</v>
      </c>
      <c r="T78" t="str">
        <f t="shared" si="28"/>
        <v>No Indication</v>
      </c>
      <c r="U78" t="str">
        <f t="shared" si="29"/>
        <v>No T+M+I</v>
      </c>
      <c r="V78">
        <v>508.15904061899914</v>
      </c>
      <c r="W78">
        <v>510.30509530720559</v>
      </c>
      <c r="X78">
        <f t="shared" si="30"/>
        <v>-2.1460546882064477</v>
      </c>
      <c r="Y78">
        <v>-3.1543594074947827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511.1</v>
      </c>
      <c r="D79">
        <v>514.15</v>
      </c>
      <c r="E79">
        <v>508.95</v>
      </c>
      <c r="F79">
        <v>510</v>
      </c>
      <c r="G79">
        <f>_xll.TA_TYPPRICE(D79,E79,F79)</f>
        <v>511.0333333333333</v>
      </c>
      <c r="H79">
        <v>511.15940299121615</v>
      </c>
      <c r="I79" t="str">
        <f t="shared" si="20"/>
        <v>DOWN</v>
      </c>
      <c r="J79">
        <v>514.76889536121212</v>
      </c>
      <c r="K79">
        <v>503.95149664496284</v>
      </c>
      <c r="L79" t="str">
        <f t="shared" si="21"/>
        <v>No Confirmation</v>
      </c>
      <c r="M79" t="str">
        <f t="shared" si="22"/>
        <v>No Trend</v>
      </c>
      <c r="N79">
        <v>55.731647389298026</v>
      </c>
      <c r="O79" t="str">
        <f t="shared" si="23"/>
        <v>No Momentum</v>
      </c>
      <c r="P79" t="str">
        <f t="shared" si="24"/>
        <v>No Trend + Momentum</v>
      </c>
      <c r="Q79">
        <f t="shared" si="25"/>
        <v>1.0500000000000114</v>
      </c>
      <c r="R79">
        <f t="shared" si="26"/>
        <v>5.1999999999999886</v>
      </c>
      <c r="S79">
        <f t="shared" si="27"/>
        <v>0.20192307692307956</v>
      </c>
      <c r="T79" t="str">
        <f t="shared" si="28"/>
        <v>No Indication</v>
      </c>
      <c r="U79" t="str">
        <f t="shared" si="29"/>
        <v>No T+M+I</v>
      </c>
      <c r="V79">
        <v>508.44226513915311</v>
      </c>
      <c r="W79">
        <v>510.28249565481997</v>
      </c>
      <c r="X79">
        <f t="shared" si="30"/>
        <v>-1.8402305156668604</v>
      </c>
      <c r="Y79">
        <v>-2.8915336291291984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510.1</v>
      </c>
      <c r="D80">
        <v>515</v>
      </c>
      <c r="E80">
        <v>507.95</v>
      </c>
      <c r="F80">
        <v>510.8</v>
      </c>
      <c r="G80">
        <f>_xll.TA_TYPPRICE(D80,E80,F80)</f>
        <v>511.25</v>
      </c>
      <c r="H80">
        <v>511.20470149560811</v>
      </c>
      <c r="I80" t="str">
        <f t="shared" si="20"/>
        <v>DOWN</v>
      </c>
      <c r="J80">
        <v>514.82025194760945</v>
      </c>
      <c r="K80">
        <v>504.84005294608221</v>
      </c>
      <c r="L80" t="str">
        <f t="shared" si="21"/>
        <v>No Confirmation</v>
      </c>
      <c r="M80" t="str">
        <f t="shared" si="22"/>
        <v>No Trend</v>
      </c>
      <c r="N80">
        <v>58.325565675534584</v>
      </c>
      <c r="O80" t="str">
        <f t="shared" si="23"/>
        <v>No Momentum</v>
      </c>
      <c r="P80" t="str">
        <f t="shared" si="24"/>
        <v>No Trend + Momentum</v>
      </c>
      <c r="Q80">
        <f t="shared" si="25"/>
        <v>2.8500000000000227</v>
      </c>
      <c r="R80">
        <f t="shared" si="26"/>
        <v>7.0500000000000114</v>
      </c>
      <c r="S80">
        <f t="shared" si="27"/>
        <v>0.40425531914893875</v>
      </c>
      <c r="T80" t="str">
        <f t="shared" si="28"/>
        <v>No Indication</v>
      </c>
      <c r="U80" t="str">
        <f t="shared" si="29"/>
        <v>No T+M+I</v>
      </c>
      <c r="V80">
        <v>508.8049935792834</v>
      </c>
      <c r="W80">
        <v>510.3208293100185</v>
      </c>
      <c r="X80">
        <f t="shared" si="30"/>
        <v>-1.5158357307350911</v>
      </c>
      <c r="Y80">
        <v>-2.6163940494503768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513.4</v>
      </c>
      <c r="D81">
        <v>516.45000000000005</v>
      </c>
      <c r="E81">
        <v>509.6</v>
      </c>
      <c r="F81">
        <v>510.55</v>
      </c>
      <c r="G81">
        <f>_xll.TA_TYPPRICE(D81,E81,F81)</f>
        <v>512.20000000000005</v>
      </c>
      <c r="H81">
        <v>511.70235074780408</v>
      </c>
      <c r="I81" t="str">
        <f t="shared" si="20"/>
        <v>DOWN</v>
      </c>
      <c r="J81">
        <v>515.18241818147408</v>
      </c>
      <c r="K81">
        <v>505.89781895806397</v>
      </c>
      <c r="L81" t="str">
        <f t="shared" si="21"/>
        <v>No Confirmation</v>
      </c>
      <c r="M81" t="str">
        <f t="shared" si="22"/>
        <v>No Trend</v>
      </c>
      <c r="N81">
        <v>57.020436487481682</v>
      </c>
      <c r="O81" t="str">
        <f t="shared" si="23"/>
        <v>No Momentum</v>
      </c>
      <c r="P81" t="str">
        <f t="shared" si="24"/>
        <v>No Trend + Momentum</v>
      </c>
      <c r="Q81">
        <f t="shared" si="25"/>
        <v>0.94999999999998863</v>
      </c>
      <c r="R81">
        <f t="shared" si="26"/>
        <v>6.8500000000000227</v>
      </c>
      <c r="S81">
        <f t="shared" si="27"/>
        <v>0.1386861313868592</v>
      </c>
      <c r="T81" t="str">
        <f t="shared" si="28"/>
        <v>DOWN</v>
      </c>
      <c r="U81" t="str">
        <f t="shared" si="29"/>
        <v>No T+M+I</v>
      </c>
      <c r="V81">
        <v>509.07345610554751</v>
      </c>
      <c r="W81">
        <v>510.33780491668381</v>
      </c>
      <c r="X81">
        <f t="shared" si="30"/>
        <v>-1.2643488111363013</v>
      </c>
      <c r="Y81">
        <v>-2.3459850017875619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511</v>
      </c>
      <c r="D82">
        <v>522.5</v>
      </c>
      <c r="E82">
        <v>511</v>
      </c>
      <c r="F82">
        <v>521.1</v>
      </c>
      <c r="G82">
        <f>_xll.TA_TYPPRICE(D82,E82,F82)</f>
        <v>518.19999999999993</v>
      </c>
      <c r="H82">
        <v>514.95117537390206</v>
      </c>
      <c r="I82" t="str">
        <f t="shared" si="20"/>
        <v>UP</v>
      </c>
      <c r="J82">
        <v>516.80854747447984</v>
      </c>
      <c r="K82">
        <v>507.03163696738306</v>
      </c>
      <c r="L82" t="str">
        <f t="shared" si="21"/>
        <v>UP</v>
      </c>
      <c r="M82" t="str">
        <f t="shared" si="22"/>
        <v>UP</v>
      </c>
      <c r="N82">
        <v>80.2879211064011</v>
      </c>
      <c r="O82" t="str">
        <f t="shared" si="23"/>
        <v>UP</v>
      </c>
      <c r="P82" t="str">
        <f t="shared" si="24"/>
        <v>UP</v>
      </c>
      <c r="Q82">
        <f t="shared" si="25"/>
        <v>10.100000000000023</v>
      </c>
      <c r="R82">
        <f t="shared" si="26"/>
        <v>11.5</v>
      </c>
      <c r="S82">
        <f t="shared" si="27"/>
        <v>0.87826086956521932</v>
      </c>
      <c r="T82" t="str">
        <f t="shared" si="28"/>
        <v>UP</v>
      </c>
      <c r="U82" t="str">
        <f t="shared" si="29"/>
        <v>UP</v>
      </c>
      <c r="V82">
        <v>510.92369362777094</v>
      </c>
      <c r="W82">
        <v>511.13500455248499</v>
      </c>
      <c r="X82">
        <f t="shared" si="30"/>
        <v>-0.21131092471404145</v>
      </c>
      <c r="Y82">
        <v>-1.9190501863728577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522</v>
      </c>
      <c r="D83">
        <v>553</v>
      </c>
      <c r="E83">
        <v>522</v>
      </c>
      <c r="F83">
        <v>539</v>
      </c>
      <c r="G83">
        <f>_xll.TA_TYPPRICE(D83,E83,F83)</f>
        <v>538</v>
      </c>
      <c r="H83">
        <v>526.47558768695103</v>
      </c>
      <c r="I83" t="str">
        <f t="shared" si="20"/>
        <v>UP</v>
      </c>
      <c r="J83">
        <v>524.85109248015101</v>
      </c>
      <c r="K83">
        <v>510.35793986352019</v>
      </c>
      <c r="L83" t="str">
        <f t="shared" si="21"/>
        <v>UP</v>
      </c>
      <c r="M83" t="str">
        <f t="shared" si="22"/>
        <v>UP</v>
      </c>
      <c r="N83">
        <v>90.823688422992035</v>
      </c>
      <c r="O83" t="str">
        <f t="shared" si="23"/>
        <v>UP</v>
      </c>
      <c r="P83" t="str">
        <f t="shared" si="24"/>
        <v>UP</v>
      </c>
      <c r="Q83">
        <f t="shared" si="25"/>
        <v>17</v>
      </c>
      <c r="R83">
        <f t="shared" si="26"/>
        <v>31</v>
      </c>
      <c r="S83">
        <f t="shared" si="27"/>
        <v>0.54838709677419351</v>
      </c>
      <c r="T83" t="str">
        <f t="shared" si="28"/>
        <v>No Indication</v>
      </c>
      <c r="U83" t="str">
        <f t="shared" si="29"/>
        <v>No T+M+I</v>
      </c>
      <c r="V83">
        <v>515.24312537734465</v>
      </c>
      <c r="W83">
        <v>513.19907828933799</v>
      </c>
      <c r="X83">
        <f t="shared" si="30"/>
        <v>2.0440470880066641</v>
      </c>
      <c r="Y83">
        <v>-1.1264307314969533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541</v>
      </c>
      <c r="D84">
        <v>543</v>
      </c>
      <c r="E84">
        <v>530.20000000000005</v>
      </c>
      <c r="F84">
        <v>540.9</v>
      </c>
      <c r="G84">
        <f>_xll.TA_TYPPRICE(D84,E84,F84)</f>
        <v>538.0333333333333</v>
      </c>
      <c r="H84">
        <v>532.25446051014217</v>
      </c>
      <c r="I84" t="str">
        <f t="shared" si="20"/>
        <v>UP</v>
      </c>
      <c r="J84">
        <v>528.88418304011748</v>
      </c>
      <c r="K84">
        <v>514.76728656051569</v>
      </c>
      <c r="L84" t="str">
        <f t="shared" si="21"/>
        <v>UP</v>
      </c>
      <c r="M84" t="str">
        <f t="shared" si="22"/>
        <v>UP</v>
      </c>
      <c r="N84">
        <v>91.431343405042227</v>
      </c>
      <c r="O84" t="str">
        <f t="shared" si="23"/>
        <v>UP</v>
      </c>
      <c r="P84" t="str">
        <f t="shared" si="24"/>
        <v>UP</v>
      </c>
      <c r="Q84">
        <f t="shared" si="25"/>
        <v>10.699999999999932</v>
      </c>
      <c r="R84">
        <f t="shared" si="26"/>
        <v>12.799999999999955</v>
      </c>
      <c r="S84">
        <f t="shared" si="27"/>
        <v>0.83593749999999767</v>
      </c>
      <c r="T84" t="str">
        <f t="shared" si="28"/>
        <v>UP</v>
      </c>
      <c r="U84" t="str">
        <f t="shared" si="29"/>
        <v>UP</v>
      </c>
      <c r="V84">
        <v>519.19033685775321</v>
      </c>
      <c r="W84">
        <v>515.25099841605368</v>
      </c>
      <c r="X84">
        <f t="shared" si="30"/>
        <v>3.9393384416995332</v>
      </c>
      <c r="Y84">
        <v>-0.11327689685765607</v>
      </c>
      <c r="Z84" t="str">
        <f t="shared" si="31"/>
        <v>UP</v>
      </c>
      <c r="AA84" t="str">
        <f t="shared" si="32"/>
        <v>UP</v>
      </c>
      <c r="AB84" t="str">
        <f t="shared" si="33"/>
        <v>UP</v>
      </c>
      <c r="AC84" t="str">
        <f t="shared" si="34"/>
        <v>UP</v>
      </c>
      <c r="AD84">
        <f t="shared" si="35"/>
        <v>531.65</v>
      </c>
      <c r="AE84">
        <f t="shared" si="36"/>
        <v>535.1</v>
      </c>
      <c r="AF84">
        <f t="shared" si="37"/>
        <v>536.6</v>
      </c>
      <c r="AG84">
        <f t="shared" si="38"/>
        <v>538.1</v>
      </c>
    </row>
    <row r="85" spans="1:33" x14ac:dyDescent="0.25">
      <c r="A85" t="s">
        <v>5</v>
      </c>
      <c r="B85" s="1">
        <v>42977</v>
      </c>
      <c r="C85">
        <v>545</v>
      </c>
      <c r="D85">
        <v>571</v>
      </c>
      <c r="E85">
        <v>541</v>
      </c>
      <c r="F85">
        <v>567</v>
      </c>
      <c r="G85">
        <f>_xll.TA_TYPPRICE(D85,E85,F85)</f>
        <v>559.66666666666663</v>
      </c>
      <c r="H85">
        <v>545.9605635884044</v>
      </c>
      <c r="I85" t="str">
        <f t="shared" si="20"/>
        <v>UP</v>
      </c>
      <c r="J85">
        <v>538.24325347564695</v>
      </c>
      <c r="K85">
        <v>520.59677843595659</v>
      </c>
      <c r="L85" t="str">
        <f t="shared" si="21"/>
        <v>UP</v>
      </c>
      <c r="M85" t="str">
        <f t="shared" si="22"/>
        <v>UP</v>
      </c>
      <c r="N85">
        <v>95.990458439869371</v>
      </c>
      <c r="O85" t="str">
        <f t="shared" si="23"/>
        <v>UP</v>
      </c>
      <c r="P85" t="str">
        <f t="shared" si="24"/>
        <v>UP</v>
      </c>
      <c r="Q85">
        <f t="shared" si="25"/>
        <v>26</v>
      </c>
      <c r="R85">
        <f t="shared" si="26"/>
        <v>30</v>
      </c>
      <c r="S85">
        <f t="shared" si="27"/>
        <v>0.8666666666666667</v>
      </c>
      <c r="T85" t="str">
        <f t="shared" si="28"/>
        <v>UP</v>
      </c>
      <c r="U85" t="str">
        <f t="shared" si="29"/>
        <v>UP</v>
      </c>
      <c r="V85">
        <v>526.54566964886806</v>
      </c>
      <c r="W85">
        <v>519.08425779264235</v>
      </c>
      <c r="X85">
        <f t="shared" si="30"/>
        <v>7.461411856225709</v>
      </c>
      <c r="Y85">
        <v>1.4016608537590169</v>
      </c>
      <c r="Z85" t="str">
        <f t="shared" si="31"/>
        <v>UP</v>
      </c>
      <c r="AA85" t="str">
        <f t="shared" si="32"/>
        <v>UP</v>
      </c>
      <c r="AB85" t="str">
        <f t="shared" si="33"/>
        <v>UP</v>
      </c>
      <c r="AC85" t="str">
        <f t="shared" si="34"/>
        <v>UP</v>
      </c>
      <c r="AD85">
        <f t="shared" si="35"/>
        <v>544.4</v>
      </c>
      <c r="AE85">
        <f t="shared" si="36"/>
        <v>552.45000000000005</v>
      </c>
      <c r="AF85">
        <f t="shared" si="37"/>
        <v>556</v>
      </c>
      <c r="AG85">
        <f t="shared" si="38"/>
        <v>559.55000000000007</v>
      </c>
    </row>
    <row r="86" spans="1:33" x14ac:dyDescent="0.25">
      <c r="A86" t="s">
        <v>5</v>
      </c>
      <c r="B86" s="1">
        <v>42978</v>
      </c>
      <c r="C86">
        <v>567.65</v>
      </c>
      <c r="D86">
        <v>584.9</v>
      </c>
      <c r="E86">
        <v>567.65</v>
      </c>
      <c r="F86">
        <v>582.95000000000005</v>
      </c>
      <c r="G86">
        <f>_xll.TA_TYPPRICE(D86,E86,F86)</f>
        <v>578.5</v>
      </c>
      <c r="H86">
        <v>562.23028179420226</v>
      </c>
      <c r="I86" t="str">
        <f t="shared" si="20"/>
        <v>UP</v>
      </c>
      <c r="J86">
        <v>548.61141936994761</v>
      </c>
      <c r="K86">
        <v>531.05304989463286</v>
      </c>
      <c r="L86" t="str">
        <f t="shared" si="21"/>
        <v>UP</v>
      </c>
      <c r="M86" t="str">
        <f t="shared" si="22"/>
        <v>UP</v>
      </c>
      <c r="N86">
        <v>97.149158591391597</v>
      </c>
      <c r="O86" t="str">
        <f t="shared" si="23"/>
        <v>UP</v>
      </c>
      <c r="P86" t="str">
        <f t="shared" si="24"/>
        <v>UP</v>
      </c>
      <c r="Q86">
        <f t="shared" si="25"/>
        <v>15.300000000000068</v>
      </c>
      <c r="R86">
        <f t="shared" si="26"/>
        <v>17.25</v>
      </c>
      <c r="S86">
        <f t="shared" si="27"/>
        <v>0.88695652173913442</v>
      </c>
      <c r="T86" t="str">
        <f t="shared" si="28"/>
        <v>UP</v>
      </c>
      <c r="U86" t="str">
        <f t="shared" si="29"/>
        <v>UP</v>
      </c>
      <c r="V86">
        <v>535.22325893365758</v>
      </c>
      <c r="W86">
        <v>523.81505351170586</v>
      </c>
      <c r="X86">
        <f t="shared" si="30"/>
        <v>11.40820542195172</v>
      </c>
      <c r="Y86">
        <v>3.4029697673975576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569.6</v>
      </c>
      <c r="AE86">
        <f t="shared" si="36"/>
        <v>574.25</v>
      </c>
      <c r="AF86">
        <f t="shared" si="37"/>
        <v>576.25</v>
      </c>
      <c r="AG86">
        <f t="shared" si="38"/>
        <v>578.30000000000007</v>
      </c>
    </row>
    <row r="87" spans="1:33" x14ac:dyDescent="0.25">
      <c r="A87" t="s">
        <v>5</v>
      </c>
      <c r="B87" s="1">
        <v>42979</v>
      </c>
      <c r="C87">
        <v>580</v>
      </c>
      <c r="D87">
        <v>599.5</v>
      </c>
      <c r="E87">
        <v>579.95000000000005</v>
      </c>
      <c r="F87">
        <v>596.45000000000005</v>
      </c>
      <c r="G87">
        <f>_xll.TA_TYPPRICE(D87,E87,F87)</f>
        <v>591.9666666666667</v>
      </c>
      <c r="H87">
        <v>577.09847423043448</v>
      </c>
      <c r="I87" t="str">
        <f t="shared" si="20"/>
        <v>UP</v>
      </c>
      <c r="J87">
        <v>559.91999284329256</v>
      </c>
      <c r="K87">
        <v>541.91903880693667</v>
      </c>
      <c r="L87" t="str">
        <f t="shared" si="21"/>
        <v>UP</v>
      </c>
      <c r="M87" t="str">
        <f t="shared" si="22"/>
        <v>UP</v>
      </c>
      <c r="N87">
        <v>97.816693693271972</v>
      </c>
      <c r="O87" t="str">
        <f t="shared" si="23"/>
        <v>UP</v>
      </c>
      <c r="P87" t="str">
        <f t="shared" si="24"/>
        <v>UP</v>
      </c>
      <c r="Q87">
        <f t="shared" si="25"/>
        <v>16.5</v>
      </c>
      <c r="R87">
        <f t="shared" si="26"/>
        <v>19.549999999999955</v>
      </c>
      <c r="S87">
        <f t="shared" si="27"/>
        <v>0.84398976982097385</v>
      </c>
      <c r="T87" t="str">
        <f t="shared" si="28"/>
        <v>UP</v>
      </c>
      <c r="U87" t="str">
        <f t="shared" si="29"/>
        <v>UP</v>
      </c>
      <c r="V87">
        <v>544.64275755924871</v>
      </c>
      <c r="W87">
        <v>529.19541991824622</v>
      </c>
      <c r="X87">
        <f t="shared" si="30"/>
        <v>15.447337641002491</v>
      </c>
      <c r="Y87">
        <v>5.8118433421185447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582.20000000000005</v>
      </c>
      <c r="AE87">
        <f t="shared" si="36"/>
        <v>587.4</v>
      </c>
      <c r="AF87">
        <f t="shared" si="37"/>
        <v>589.75</v>
      </c>
      <c r="AG87">
        <f t="shared" si="38"/>
        <v>592.05000000000007</v>
      </c>
    </row>
    <row r="88" spans="1:33" x14ac:dyDescent="0.25">
      <c r="A88" t="s">
        <v>5</v>
      </c>
      <c r="B88" s="1">
        <v>42982</v>
      </c>
      <c r="C88">
        <v>600</v>
      </c>
      <c r="D88">
        <v>617.04999999999995</v>
      </c>
      <c r="E88">
        <v>578</v>
      </c>
      <c r="F88">
        <v>601</v>
      </c>
      <c r="G88">
        <f>_xll.TA_TYPPRICE(D88,E88,F88)</f>
        <v>598.68333333333328</v>
      </c>
      <c r="H88">
        <v>587.89090378188394</v>
      </c>
      <c r="I88" t="str">
        <f t="shared" si="20"/>
        <v>UP</v>
      </c>
      <c r="J88">
        <v>572.61554998922759</v>
      </c>
      <c r="K88">
        <v>549.93703018317296</v>
      </c>
      <c r="L88" t="str">
        <f t="shared" si="21"/>
        <v>UP</v>
      </c>
      <c r="M88" t="str">
        <f t="shared" si="22"/>
        <v>UP</v>
      </c>
      <c r="N88">
        <v>98.012733720409329</v>
      </c>
      <c r="O88" t="str">
        <f t="shared" si="23"/>
        <v>UP</v>
      </c>
      <c r="P88" t="str">
        <f t="shared" si="24"/>
        <v>UP</v>
      </c>
      <c r="Q88">
        <f t="shared" si="25"/>
        <v>23</v>
      </c>
      <c r="R88">
        <f t="shared" si="26"/>
        <v>39.049999999999955</v>
      </c>
      <c r="S88">
        <f t="shared" si="27"/>
        <v>0.58898847631242068</v>
      </c>
      <c r="T88" t="str">
        <f t="shared" si="28"/>
        <v>No Indication</v>
      </c>
      <c r="U88" t="str">
        <f t="shared" si="29"/>
        <v>No T+M+I</v>
      </c>
      <c r="V88">
        <v>553.31310255013352</v>
      </c>
      <c r="W88">
        <v>534.51427770207988</v>
      </c>
      <c r="X88">
        <f t="shared" si="30"/>
        <v>18.798824848053641</v>
      </c>
      <c r="Y88">
        <v>8.4092396433055647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604.95000000000005</v>
      </c>
      <c r="D89">
        <v>609.9</v>
      </c>
      <c r="E89">
        <v>581</v>
      </c>
      <c r="F89">
        <v>608.4</v>
      </c>
      <c r="G89">
        <f>_xll.TA_TYPPRICE(D89,E89,F89)</f>
        <v>599.76666666666677</v>
      </c>
      <c r="H89">
        <v>593.82878522427541</v>
      </c>
      <c r="I89" t="str">
        <f t="shared" si="20"/>
        <v>UP</v>
      </c>
      <c r="J89">
        <v>580.90098332495484</v>
      </c>
      <c r="K89">
        <v>556.83991236469012</v>
      </c>
      <c r="L89" t="str">
        <f t="shared" si="21"/>
        <v>UP</v>
      </c>
      <c r="M89" t="str">
        <f t="shared" si="22"/>
        <v>UP</v>
      </c>
      <c r="N89">
        <v>98.319494814266832</v>
      </c>
      <c r="O89" t="str">
        <f t="shared" si="23"/>
        <v>UP</v>
      </c>
      <c r="P89" t="str">
        <f t="shared" si="24"/>
        <v>UP</v>
      </c>
      <c r="Q89">
        <f t="shared" si="25"/>
        <v>27.399999999999977</v>
      </c>
      <c r="R89">
        <f t="shared" si="26"/>
        <v>28.899999999999977</v>
      </c>
      <c r="S89">
        <f t="shared" si="27"/>
        <v>0.94809688581314877</v>
      </c>
      <c r="T89" t="str">
        <f t="shared" si="28"/>
        <v>UP</v>
      </c>
      <c r="U89" t="str">
        <f t="shared" si="29"/>
        <v>UP</v>
      </c>
      <c r="V89">
        <v>561.78800985011299</v>
      </c>
      <c r="W89">
        <v>539.98729416859248</v>
      </c>
      <c r="X89">
        <f t="shared" si="30"/>
        <v>21.800715681520501</v>
      </c>
      <c r="Y89">
        <v>11.087534850948552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584.30000000000007</v>
      </c>
      <c r="AE89">
        <f t="shared" si="36"/>
        <v>592.05000000000007</v>
      </c>
      <c r="AF89">
        <f t="shared" si="37"/>
        <v>595.45000000000005</v>
      </c>
      <c r="AG89">
        <f t="shared" si="38"/>
        <v>598.85</v>
      </c>
    </row>
    <row r="90" spans="1:33" x14ac:dyDescent="0.25">
      <c r="A90" t="s">
        <v>5</v>
      </c>
      <c r="B90" s="1">
        <v>42984</v>
      </c>
      <c r="C90">
        <v>600</v>
      </c>
      <c r="D90">
        <v>615</v>
      </c>
      <c r="E90">
        <v>600</v>
      </c>
      <c r="F90">
        <v>604.29999999999995</v>
      </c>
      <c r="G90">
        <f>_xll.TA_TYPPRICE(D90,E90,F90)</f>
        <v>606.43333333333328</v>
      </c>
      <c r="H90">
        <v>600.13105927880429</v>
      </c>
      <c r="I90" t="str">
        <f t="shared" si="20"/>
        <v>UP</v>
      </c>
      <c r="J90">
        <v>588.47854258607595</v>
      </c>
      <c r="K90">
        <v>566.43104295031458</v>
      </c>
      <c r="L90" t="str">
        <f t="shared" si="21"/>
        <v>UP</v>
      </c>
      <c r="M90" t="str">
        <f t="shared" si="22"/>
        <v>UP</v>
      </c>
      <c r="N90">
        <v>88.823622912461786</v>
      </c>
      <c r="O90" t="str">
        <f t="shared" si="23"/>
        <v>UP</v>
      </c>
      <c r="P90" t="str">
        <f t="shared" si="24"/>
        <v>UP</v>
      </c>
      <c r="Q90">
        <f t="shared" si="25"/>
        <v>4.2999999999999545</v>
      </c>
      <c r="R90">
        <f t="shared" si="26"/>
        <v>15</v>
      </c>
      <c r="S90">
        <f t="shared" si="27"/>
        <v>0.28666666666666363</v>
      </c>
      <c r="T90" t="str">
        <f t="shared" si="28"/>
        <v>No Indication</v>
      </c>
      <c r="U90" t="str">
        <f t="shared" si="29"/>
        <v>No T+M+I</v>
      </c>
      <c r="V90">
        <v>568.32831602701867</v>
      </c>
      <c r="W90">
        <v>544.75119830425228</v>
      </c>
      <c r="X90">
        <f t="shared" si="30"/>
        <v>23.577117722766388</v>
      </c>
      <c r="Y90">
        <v>13.585451425312119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606</v>
      </c>
      <c r="D91">
        <v>614.5</v>
      </c>
      <c r="E91">
        <v>605</v>
      </c>
      <c r="F91">
        <v>607</v>
      </c>
      <c r="G91">
        <f>_xll.TA_TYPPRICE(D91,E91,F91)</f>
        <v>608.83333333333337</v>
      </c>
      <c r="H91">
        <v>604.48219630606877</v>
      </c>
      <c r="I91" t="str">
        <f t="shared" si="20"/>
        <v>UP</v>
      </c>
      <c r="J91">
        <v>594.26108867805908</v>
      </c>
      <c r="K91">
        <v>575.00192229468917</v>
      </c>
      <c r="L91" t="str">
        <f t="shared" si="21"/>
        <v>UP</v>
      </c>
      <c r="M91" t="str">
        <f t="shared" si="22"/>
        <v>UP</v>
      </c>
      <c r="N91">
        <v>89.646741110399006</v>
      </c>
      <c r="O91" t="str">
        <f t="shared" si="23"/>
        <v>UP</v>
      </c>
      <c r="P91" t="str">
        <f t="shared" si="24"/>
        <v>UP</v>
      </c>
      <c r="Q91">
        <f t="shared" si="25"/>
        <v>2</v>
      </c>
      <c r="R91">
        <f t="shared" si="26"/>
        <v>9.5</v>
      </c>
      <c r="S91">
        <f t="shared" si="27"/>
        <v>0.21052631578947367</v>
      </c>
      <c r="T91" t="str">
        <f t="shared" si="28"/>
        <v>No Indication</v>
      </c>
      <c r="U91" t="str">
        <f t="shared" si="29"/>
        <v>No T+M+I</v>
      </c>
      <c r="V91">
        <v>574.27780586901576</v>
      </c>
      <c r="W91">
        <v>549.3622206520854</v>
      </c>
      <c r="X91">
        <f t="shared" si="30"/>
        <v>24.915585216930367</v>
      </c>
      <c r="Y91">
        <v>15.851478183635768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610</v>
      </c>
      <c r="D92">
        <v>610.95000000000005</v>
      </c>
      <c r="E92">
        <v>580</v>
      </c>
      <c r="F92">
        <v>592.9</v>
      </c>
      <c r="G92">
        <f>_xll.TA_TYPPRICE(D92,E92,F92)</f>
        <v>594.61666666666667</v>
      </c>
      <c r="H92">
        <v>599.54943148636767</v>
      </c>
      <c r="I92" t="str">
        <f t="shared" si="20"/>
        <v>DOWN</v>
      </c>
      <c r="J92">
        <v>597.96973563849042</v>
      </c>
      <c r="K92">
        <v>576.1126062292027</v>
      </c>
      <c r="L92" t="str">
        <f t="shared" si="21"/>
        <v>No Confirmation</v>
      </c>
      <c r="M92" t="str">
        <f t="shared" si="22"/>
        <v>No Trend</v>
      </c>
      <c r="N92">
        <v>60.541115557678559</v>
      </c>
      <c r="O92" t="str">
        <f t="shared" si="23"/>
        <v>UP</v>
      </c>
      <c r="P92" t="str">
        <f t="shared" si="24"/>
        <v>No Trend + Momentum</v>
      </c>
      <c r="Q92">
        <f t="shared" si="25"/>
        <v>12.899999999999977</v>
      </c>
      <c r="R92">
        <f t="shared" si="26"/>
        <v>30.950000000000045</v>
      </c>
      <c r="S92">
        <f t="shared" si="27"/>
        <v>0.41680129240710689</v>
      </c>
      <c r="T92" t="str">
        <f t="shared" si="28"/>
        <v>No Indication</v>
      </c>
      <c r="U92" t="str">
        <f t="shared" si="29"/>
        <v>No T+M+I</v>
      </c>
      <c r="V92">
        <v>577.1427588122441</v>
      </c>
      <c r="W92">
        <v>552.58724134452348</v>
      </c>
      <c r="X92">
        <f t="shared" si="30"/>
        <v>24.55551746772062</v>
      </c>
      <c r="Y92">
        <v>17.592286040452738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605</v>
      </c>
      <c r="D93">
        <v>606</v>
      </c>
      <c r="E93">
        <v>580.5</v>
      </c>
      <c r="F93">
        <v>604.5</v>
      </c>
      <c r="G93">
        <f>_xll.TA_TYPPRICE(D93,E93,F93)</f>
        <v>597</v>
      </c>
      <c r="H93">
        <v>598.27471574318383</v>
      </c>
      <c r="I93" t="str">
        <f t="shared" si="20"/>
        <v>UP</v>
      </c>
      <c r="J93">
        <v>599.75423882993698</v>
      </c>
      <c r="K93">
        <v>577.08758262271317</v>
      </c>
      <c r="L93" t="str">
        <f t="shared" si="21"/>
        <v>UP</v>
      </c>
      <c r="M93" t="str">
        <f t="shared" si="22"/>
        <v>UP</v>
      </c>
      <c r="N93">
        <v>70.417980921454728</v>
      </c>
      <c r="O93" t="str">
        <f t="shared" si="23"/>
        <v>UP</v>
      </c>
      <c r="P93" t="str">
        <f t="shared" si="24"/>
        <v>UP</v>
      </c>
      <c r="Q93">
        <f t="shared" si="25"/>
        <v>24</v>
      </c>
      <c r="R93">
        <f t="shared" si="26"/>
        <v>25.5</v>
      </c>
      <c r="S93">
        <f t="shared" si="27"/>
        <v>0.94117647058823528</v>
      </c>
      <c r="T93" t="str">
        <f t="shared" si="28"/>
        <v>UP</v>
      </c>
      <c r="U93" t="str">
        <f t="shared" si="29"/>
        <v>UP</v>
      </c>
      <c r="V93">
        <v>581.35156514882192</v>
      </c>
      <c r="W93">
        <v>556.43263087455875</v>
      </c>
      <c r="X93">
        <f t="shared" si="30"/>
        <v>24.918934274263165</v>
      </c>
      <c r="Y93">
        <v>19.057615687214824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605</v>
      </c>
      <c r="D94">
        <v>660</v>
      </c>
      <c r="E94">
        <v>605</v>
      </c>
      <c r="F94">
        <v>654</v>
      </c>
      <c r="G94">
        <f>_xll.TA_TYPPRICE(D94,E94,F94)</f>
        <v>639.66666666666663</v>
      </c>
      <c r="H94">
        <v>618.97069120492529</v>
      </c>
      <c r="I94" t="str">
        <f t="shared" si="20"/>
        <v>UP</v>
      </c>
      <c r="J94">
        <v>613.14218575661766</v>
      </c>
      <c r="K94">
        <v>583.29034203988806</v>
      </c>
      <c r="L94" t="str">
        <f t="shared" si="21"/>
        <v>UP</v>
      </c>
      <c r="M94" t="str">
        <f t="shared" si="22"/>
        <v>UP</v>
      </c>
      <c r="N94">
        <v>87.331879785890592</v>
      </c>
      <c r="O94" t="str">
        <f t="shared" si="23"/>
        <v>UP</v>
      </c>
      <c r="P94" t="str">
        <f t="shared" si="24"/>
        <v>UP</v>
      </c>
      <c r="Q94">
        <f t="shared" si="25"/>
        <v>49</v>
      </c>
      <c r="R94">
        <f t="shared" si="26"/>
        <v>55</v>
      </c>
      <c r="S94">
        <f t="shared" si="27"/>
        <v>0.89090909090909087</v>
      </c>
      <c r="T94" t="str">
        <f t="shared" si="28"/>
        <v>UP</v>
      </c>
      <c r="U94" t="str">
        <f t="shared" si="29"/>
        <v>UP</v>
      </c>
      <c r="V94">
        <v>592.5282474336185</v>
      </c>
      <c r="W94">
        <v>563.65984340236923</v>
      </c>
      <c r="X94">
        <f t="shared" si="30"/>
        <v>28.86840403124927</v>
      </c>
      <c r="Y94">
        <v>21.019773356021712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611.25</v>
      </c>
      <c r="AE94">
        <f t="shared" si="36"/>
        <v>626</v>
      </c>
      <c r="AF94">
        <f t="shared" si="37"/>
        <v>632.5</v>
      </c>
      <c r="AG94">
        <f t="shared" si="38"/>
        <v>639</v>
      </c>
    </row>
    <row r="95" spans="1:33" x14ac:dyDescent="0.25">
      <c r="A95" t="s">
        <v>5</v>
      </c>
      <c r="B95" s="1">
        <v>42991</v>
      </c>
      <c r="C95">
        <v>658</v>
      </c>
      <c r="D95">
        <v>679.8</v>
      </c>
      <c r="E95">
        <v>625</v>
      </c>
      <c r="F95">
        <v>641</v>
      </c>
      <c r="G95">
        <f>_xll.TA_TYPPRICE(D95,E95,F95)</f>
        <v>648.6</v>
      </c>
      <c r="H95">
        <v>633.78534560246271</v>
      </c>
      <c r="I95" t="str">
        <f t="shared" si="20"/>
        <v>UP</v>
      </c>
      <c r="J95">
        <v>627.95503336625814</v>
      </c>
      <c r="K95">
        <v>592.55915491991288</v>
      </c>
      <c r="L95" t="str">
        <f t="shared" si="21"/>
        <v>UP</v>
      </c>
      <c r="M95" t="str">
        <f t="shared" si="22"/>
        <v>UP</v>
      </c>
      <c r="N95">
        <v>73.530256640915525</v>
      </c>
      <c r="O95" t="str">
        <f t="shared" si="23"/>
        <v>UP</v>
      </c>
      <c r="P95" t="str">
        <f t="shared" si="24"/>
        <v>UP</v>
      </c>
      <c r="Q95">
        <f t="shared" si="25"/>
        <v>16</v>
      </c>
      <c r="R95">
        <f t="shared" si="26"/>
        <v>54.799999999999955</v>
      </c>
      <c r="S95">
        <f t="shared" si="27"/>
        <v>0.29197080291970828</v>
      </c>
      <c r="T95" t="str">
        <f t="shared" si="28"/>
        <v>No Indication</v>
      </c>
      <c r="U95" t="str">
        <f t="shared" si="29"/>
        <v>No T+M+I</v>
      </c>
      <c r="V95">
        <v>599.98544013613878</v>
      </c>
      <c r="W95">
        <v>569.38874389108264</v>
      </c>
      <c r="X95">
        <f t="shared" si="30"/>
        <v>30.596696245056137</v>
      </c>
      <c r="Y95">
        <v>22.935157933828599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640</v>
      </c>
      <c r="D96">
        <v>658</v>
      </c>
      <c r="E96">
        <v>621.04999999999995</v>
      </c>
      <c r="F96">
        <v>628.70000000000005</v>
      </c>
      <c r="G96">
        <f>_xll.TA_TYPPRICE(D96,E96,F96)</f>
        <v>635.91666666666663</v>
      </c>
      <c r="H96">
        <v>634.85100613456461</v>
      </c>
      <c r="I96" t="str">
        <f t="shared" si="20"/>
        <v>DOWN</v>
      </c>
      <c r="J96">
        <v>634.63169261820076</v>
      </c>
      <c r="K96">
        <v>598.8904538265989</v>
      </c>
      <c r="L96" t="str">
        <f t="shared" si="21"/>
        <v>No Confirmation</v>
      </c>
      <c r="M96" t="str">
        <f t="shared" si="22"/>
        <v>No Trend</v>
      </c>
      <c r="N96">
        <v>61.951072556966537</v>
      </c>
      <c r="O96" t="str">
        <f t="shared" si="23"/>
        <v>UP</v>
      </c>
      <c r="P96" t="str">
        <f t="shared" si="24"/>
        <v>No Trend + Momentum</v>
      </c>
      <c r="Q96">
        <f t="shared" si="25"/>
        <v>7.6500000000000909</v>
      </c>
      <c r="R96">
        <f t="shared" si="26"/>
        <v>36.950000000000045</v>
      </c>
      <c r="S96">
        <f t="shared" si="27"/>
        <v>0.20703653585927148</v>
      </c>
      <c r="T96" t="str">
        <f t="shared" si="28"/>
        <v>No Indication</v>
      </c>
      <c r="U96" t="str">
        <f t="shared" si="29"/>
        <v>No T+M+I</v>
      </c>
      <c r="V96">
        <v>604.40306473057899</v>
      </c>
      <c r="W96">
        <v>573.78217026952098</v>
      </c>
      <c r="X96">
        <f t="shared" si="30"/>
        <v>30.620894461058015</v>
      </c>
      <c r="Y96">
        <v>24.472305239274483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627.70000000000005</v>
      </c>
      <c r="D97">
        <v>636</v>
      </c>
      <c r="E97">
        <v>608.15</v>
      </c>
      <c r="F97">
        <v>615.79999999999995</v>
      </c>
      <c r="G97">
        <f>_xll.TA_TYPPRICE(D97,E97,F97)</f>
        <v>619.98333333333335</v>
      </c>
      <c r="H97">
        <v>627.41716973394898</v>
      </c>
      <c r="I97" t="str">
        <f t="shared" si="20"/>
        <v>DOWN</v>
      </c>
      <c r="J97">
        <v>634.93576092526723</v>
      </c>
      <c r="K97">
        <v>600.94813075402135</v>
      </c>
      <c r="L97" t="str">
        <f t="shared" si="21"/>
        <v>No Confirmation</v>
      </c>
      <c r="M97" t="str">
        <f t="shared" si="22"/>
        <v>No Trend</v>
      </c>
      <c r="N97">
        <v>51.350058080648907</v>
      </c>
      <c r="O97" t="str">
        <f t="shared" si="23"/>
        <v>No Momentum</v>
      </c>
      <c r="P97" t="str">
        <f t="shared" si="24"/>
        <v>No Trend + Momentum</v>
      </c>
      <c r="Q97">
        <f t="shared" si="25"/>
        <v>7.6499999999999773</v>
      </c>
      <c r="R97">
        <f t="shared" si="26"/>
        <v>27.850000000000023</v>
      </c>
      <c r="S97">
        <f t="shared" si="27"/>
        <v>0.27468581687612104</v>
      </c>
      <c r="T97" t="str">
        <f t="shared" si="28"/>
        <v>No Indication</v>
      </c>
      <c r="U97" t="str">
        <f t="shared" si="29"/>
        <v>No T+M+I</v>
      </c>
      <c r="V97">
        <v>606.156439387413</v>
      </c>
      <c r="W97">
        <v>576.89460210140828</v>
      </c>
      <c r="X97">
        <f t="shared" si="30"/>
        <v>29.26183728600472</v>
      </c>
      <c r="Y97">
        <v>25.430211648620531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622</v>
      </c>
      <c r="D98">
        <v>627.5</v>
      </c>
      <c r="E98">
        <v>608.35</v>
      </c>
      <c r="F98">
        <v>614.54999999999995</v>
      </c>
      <c r="G98">
        <f>_xll.TA_TYPPRICE(D98,E98,F98)</f>
        <v>616.79999999999995</v>
      </c>
      <c r="H98">
        <v>622.10858486697452</v>
      </c>
      <c r="I98" t="str">
        <f t="shared" si="20"/>
        <v>DOWN</v>
      </c>
      <c r="J98">
        <v>633.28336960854119</v>
      </c>
      <c r="K98">
        <v>602.59299058646104</v>
      </c>
      <c r="L98" t="str">
        <f t="shared" si="21"/>
        <v>No Confirmation</v>
      </c>
      <c r="M98" t="str">
        <f t="shared" si="22"/>
        <v>No Trend</v>
      </c>
      <c r="N98">
        <v>50.307355609140401</v>
      </c>
      <c r="O98" t="str">
        <f t="shared" si="23"/>
        <v>No Momentum</v>
      </c>
      <c r="P98" t="str">
        <f t="shared" si="24"/>
        <v>No Trend + Momentum</v>
      </c>
      <c r="Q98">
        <f t="shared" si="25"/>
        <v>6.1999999999999318</v>
      </c>
      <c r="R98">
        <f t="shared" si="26"/>
        <v>19.149999999999977</v>
      </c>
      <c r="S98">
        <f t="shared" si="27"/>
        <v>0.32375979112271225</v>
      </c>
      <c r="T98" t="str">
        <f t="shared" si="28"/>
        <v>No Indication</v>
      </c>
      <c r="U98" t="str">
        <f t="shared" si="29"/>
        <v>No T+M+I</v>
      </c>
      <c r="V98">
        <v>607.44775640473404</v>
      </c>
      <c r="W98">
        <v>579.68389083463728</v>
      </c>
      <c r="X98">
        <f t="shared" si="30"/>
        <v>27.763865570096755</v>
      </c>
      <c r="Y98">
        <v>25.896942432915775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620</v>
      </c>
      <c r="D99">
        <v>623.9</v>
      </c>
      <c r="E99">
        <v>608</v>
      </c>
      <c r="F99">
        <v>608.5</v>
      </c>
      <c r="G99">
        <f>_xll.TA_TYPPRICE(D99,E99,F99)</f>
        <v>613.4666666666667</v>
      </c>
      <c r="H99">
        <v>617.78762576682061</v>
      </c>
      <c r="I99" t="str">
        <f t="shared" si="20"/>
        <v>DOWN</v>
      </c>
      <c r="J99">
        <v>631.19817636219875</v>
      </c>
      <c r="K99">
        <v>603.79454823391416</v>
      </c>
      <c r="L99" t="str">
        <f t="shared" si="21"/>
        <v>No Confirmation</v>
      </c>
      <c r="M99" t="str">
        <f t="shared" si="22"/>
        <v>No Trend</v>
      </c>
      <c r="N99">
        <v>44.803277102662605</v>
      </c>
      <c r="O99" t="str">
        <f t="shared" si="23"/>
        <v>No Momentum</v>
      </c>
      <c r="P99" t="str">
        <f t="shared" si="24"/>
        <v>No Trend + Momentum</v>
      </c>
      <c r="Q99">
        <f t="shared" si="25"/>
        <v>0.5</v>
      </c>
      <c r="R99">
        <f t="shared" si="26"/>
        <v>15.899999999999977</v>
      </c>
      <c r="S99">
        <f t="shared" si="27"/>
        <v>3.1446540880503186E-2</v>
      </c>
      <c r="T99" t="str">
        <f t="shared" si="28"/>
        <v>DOWN</v>
      </c>
      <c r="U99" t="str">
        <f t="shared" si="29"/>
        <v>No T+M+I</v>
      </c>
      <c r="V99">
        <v>607.609640034775</v>
      </c>
      <c r="W99">
        <v>581.81841743947894</v>
      </c>
      <c r="X99">
        <f t="shared" si="30"/>
        <v>25.791222595296063</v>
      </c>
      <c r="Y99">
        <v>25.875798465391831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616.4</v>
      </c>
      <c r="D100">
        <v>620.45000000000005</v>
      </c>
      <c r="E100">
        <v>605.65</v>
      </c>
      <c r="F100">
        <v>612.79999999999995</v>
      </c>
      <c r="G100">
        <f>_xll.TA_TYPPRICE(D100,E100,F100)</f>
        <v>612.96666666666658</v>
      </c>
      <c r="H100">
        <v>615.37714621674354</v>
      </c>
      <c r="I100" t="str">
        <f t="shared" si="20"/>
        <v>DOWN</v>
      </c>
      <c r="J100">
        <v>628.80969272615459</v>
      </c>
      <c r="K100">
        <v>604.20687084859992</v>
      </c>
      <c r="L100" t="str">
        <f t="shared" si="21"/>
        <v>No Confirmation</v>
      </c>
      <c r="M100" t="str">
        <f t="shared" si="22"/>
        <v>No Trend</v>
      </c>
      <c r="N100">
        <v>49.693209295531766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7.1499999999999773</v>
      </c>
      <c r="R100">
        <f t="shared" si="26"/>
        <v>14.800000000000068</v>
      </c>
      <c r="S100">
        <f t="shared" si="27"/>
        <v>0.48310810810810434</v>
      </c>
      <c r="T100" t="str">
        <f t="shared" si="28"/>
        <v>No Indication</v>
      </c>
      <c r="U100" t="str">
        <f t="shared" si="29"/>
        <v>No T+M+I</v>
      </c>
      <c r="V100">
        <v>608.40815695250194</v>
      </c>
      <c r="W100">
        <v>584.11334948099898</v>
      </c>
      <c r="X100">
        <f t="shared" si="30"/>
        <v>24.294807471502963</v>
      </c>
      <c r="Y100">
        <v>25.559600266614058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613.5</v>
      </c>
      <c r="D101">
        <v>615</v>
      </c>
      <c r="E101">
        <v>592.1</v>
      </c>
      <c r="F101">
        <v>601</v>
      </c>
      <c r="G101">
        <f>_xll.TA_TYPPRICE(D101,E101,F101)</f>
        <v>602.69999999999993</v>
      </c>
      <c r="H101">
        <v>609.03857310837179</v>
      </c>
      <c r="I101" t="str">
        <f t="shared" si="20"/>
        <v>DOWN</v>
      </c>
      <c r="J101">
        <v>625.74087212034249</v>
      </c>
      <c r="K101">
        <v>601.51645510446656</v>
      </c>
      <c r="L101" t="str">
        <f t="shared" si="21"/>
        <v>DOWN</v>
      </c>
      <c r="M101" t="str">
        <f t="shared" si="22"/>
        <v>DOWN</v>
      </c>
      <c r="N101">
        <v>38.111571784800049</v>
      </c>
      <c r="O101" t="str">
        <f t="shared" si="23"/>
        <v>DOWN</v>
      </c>
      <c r="P101" t="str">
        <f t="shared" si="24"/>
        <v>DOWN</v>
      </c>
      <c r="Q101">
        <f t="shared" si="25"/>
        <v>8.8999999999999773</v>
      </c>
      <c r="R101">
        <f t="shared" si="26"/>
        <v>22.899999999999977</v>
      </c>
      <c r="S101">
        <f t="shared" si="27"/>
        <v>0.38864628820960639</v>
      </c>
      <c r="T101" t="str">
        <f t="shared" si="28"/>
        <v>No Indication</v>
      </c>
      <c r="U101" t="str">
        <f t="shared" si="29"/>
        <v>No T+M+I</v>
      </c>
      <c r="V101">
        <v>607.26844049827082</v>
      </c>
      <c r="W101">
        <v>585.36421248240651</v>
      </c>
      <c r="X101">
        <f t="shared" si="30"/>
        <v>21.904228015864305</v>
      </c>
      <c r="Y101">
        <v>24.828525816464108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600.1</v>
      </c>
      <c r="D102">
        <v>610</v>
      </c>
      <c r="E102">
        <v>600</v>
      </c>
      <c r="F102">
        <v>601</v>
      </c>
      <c r="G102">
        <f>_xll.TA_TYPPRICE(D102,E102,F102)</f>
        <v>603.66666666666663</v>
      </c>
      <c r="H102">
        <v>606.35261988751927</v>
      </c>
      <c r="I102" t="str">
        <f t="shared" si="20"/>
        <v>DOWN</v>
      </c>
      <c r="J102">
        <v>622.24290053804418</v>
      </c>
      <c r="K102">
        <v>601.17946508125181</v>
      </c>
      <c r="L102" t="str">
        <f t="shared" si="21"/>
        <v>DOWN</v>
      </c>
      <c r="M102" t="str">
        <f t="shared" si="22"/>
        <v>DOWN</v>
      </c>
      <c r="N102">
        <v>38.111571784800049</v>
      </c>
      <c r="O102" t="str">
        <f t="shared" si="23"/>
        <v>DOWN</v>
      </c>
      <c r="P102" t="str">
        <f t="shared" si="24"/>
        <v>DOWN</v>
      </c>
      <c r="Q102">
        <f t="shared" si="25"/>
        <v>1</v>
      </c>
      <c r="R102">
        <f t="shared" si="26"/>
        <v>10</v>
      </c>
      <c r="S102">
        <f t="shared" si="27"/>
        <v>0.1</v>
      </c>
      <c r="T102" t="str">
        <f t="shared" si="28"/>
        <v>DOWN</v>
      </c>
      <c r="U102" t="str">
        <f t="shared" si="29"/>
        <v>DOWN</v>
      </c>
      <c r="V102">
        <v>606.3040650369984</v>
      </c>
      <c r="W102">
        <v>586.52241896519126</v>
      </c>
      <c r="X102">
        <f t="shared" si="30"/>
        <v>19.781646071807131</v>
      </c>
      <c r="Y102">
        <v>23.819149867532712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603</v>
      </c>
      <c r="D103">
        <v>606.04999999999995</v>
      </c>
      <c r="E103">
        <v>584</v>
      </c>
      <c r="F103">
        <v>595.65</v>
      </c>
      <c r="G103">
        <f>_xll.TA_TYPPRICE(D103,E103,F103)</f>
        <v>595.23333333333323</v>
      </c>
      <c r="H103">
        <v>600.79297661042619</v>
      </c>
      <c r="I103" t="str">
        <f t="shared" si="20"/>
        <v>DOWN</v>
      </c>
      <c r="J103">
        <v>618.64447819625661</v>
      </c>
      <c r="K103">
        <v>597.36180617430693</v>
      </c>
      <c r="L103" t="str">
        <f t="shared" si="21"/>
        <v>DOWN</v>
      </c>
      <c r="M103" t="str">
        <f t="shared" si="22"/>
        <v>DOWN</v>
      </c>
      <c r="N103">
        <v>32.710799327868585</v>
      </c>
      <c r="O103" t="str">
        <f t="shared" si="23"/>
        <v>DOWN</v>
      </c>
      <c r="P103" t="str">
        <f t="shared" si="24"/>
        <v>DOWN</v>
      </c>
      <c r="Q103">
        <f t="shared" si="25"/>
        <v>11.649999999999977</v>
      </c>
      <c r="R103">
        <f t="shared" si="26"/>
        <v>22.049999999999955</v>
      </c>
      <c r="S103">
        <f t="shared" si="27"/>
        <v>0.52834467120181416</v>
      </c>
      <c r="T103" t="str">
        <f t="shared" si="28"/>
        <v>No Indication</v>
      </c>
      <c r="U103" t="str">
        <f t="shared" si="29"/>
        <v>No T+M+I</v>
      </c>
      <c r="V103">
        <v>604.66497810822943</v>
      </c>
      <c r="W103">
        <v>587.19853607888081</v>
      </c>
      <c r="X103">
        <f t="shared" si="30"/>
        <v>17.466442029348627</v>
      </c>
      <c r="Y103">
        <v>22.548608299895896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598</v>
      </c>
      <c r="D104">
        <v>629.70000000000005</v>
      </c>
      <c r="E104">
        <v>585.29999999999995</v>
      </c>
      <c r="F104">
        <v>618.25</v>
      </c>
      <c r="G104">
        <f>_xll.TA_TYPPRICE(D104,E104,F104)</f>
        <v>611.08333333333337</v>
      </c>
      <c r="H104">
        <v>605.93815497187984</v>
      </c>
      <c r="I104" t="str">
        <f t="shared" si="20"/>
        <v>UP</v>
      </c>
      <c r="J104">
        <v>621.10126081931071</v>
      </c>
      <c r="K104">
        <v>594.68140480223872</v>
      </c>
      <c r="L104" t="str">
        <f t="shared" si="21"/>
        <v>No Confirmation</v>
      </c>
      <c r="M104" t="str">
        <f t="shared" si="22"/>
        <v>No Trend</v>
      </c>
      <c r="N104">
        <v>61.511182221872815</v>
      </c>
      <c r="O104" t="str">
        <f t="shared" si="23"/>
        <v>UP</v>
      </c>
      <c r="P104" t="str">
        <f t="shared" si="24"/>
        <v>No Trend + Momentum</v>
      </c>
      <c r="Q104">
        <f t="shared" si="25"/>
        <v>32.950000000000045</v>
      </c>
      <c r="R104">
        <f t="shared" si="26"/>
        <v>44.400000000000091</v>
      </c>
      <c r="S104">
        <f t="shared" si="27"/>
        <v>0.74211711711711659</v>
      </c>
      <c r="T104" t="str">
        <f t="shared" si="28"/>
        <v>No Indication</v>
      </c>
      <c r="U104" t="str">
        <f t="shared" si="29"/>
        <v>No T+M+I</v>
      </c>
      <c r="V104">
        <v>606.75498147619419</v>
      </c>
      <c r="W104">
        <v>589.49864451748226</v>
      </c>
      <c r="X104">
        <f t="shared" si="30"/>
        <v>17.256336958711927</v>
      </c>
      <c r="Y104">
        <v>21.490154031659102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2017-07-05T05:40:23Z</dcterms:created>
  <dcterms:modified xsi:type="dcterms:W3CDTF">2017-09-26T15:49:24Z</dcterms:modified>
</cp:coreProperties>
</file>