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101" i="1"/>
  <c r="N103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99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73" i="1"/>
  <c r="K67" i="1"/>
  <c r="K71" i="1"/>
  <c r="K75" i="1"/>
  <c r="K79" i="1"/>
  <c r="K83" i="1"/>
  <c r="K87" i="1"/>
  <c r="K91" i="1"/>
  <c r="K95" i="1"/>
  <c r="K99" i="1"/>
  <c r="K103" i="1"/>
  <c r="K107" i="1"/>
  <c r="K65" i="1"/>
  <c r="K69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9" i="1"/>
  <c r="J21" i="1"/>
  <c r="J23" i="1"/>
  <c r="J35" i="1"/>
  <c r="J5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7" i="1"/>
  <c r="J101" i="1"/>
  <c r="J105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7" i="1"/>
  <c r="G91" i="1"/>
  <c r="G95" i="1"/>
  <c r="G99" i="1"/>
  <c r="G103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1" i="1"/>
  <c r="G85" i="1"/>
  <c r="G89" i="1"/>
  <c r="G93" i="1"/>
  <c r="G97" i="1"/>
  <c r="G101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12" i="1" l="1"/>
  <c r="AH20" i="1"/>
  <c r="AH36" i="1"/>
  <c r="AH31" i="1"/>
  <c r="AH15" i="1"/>
  <c r="AH43" i="1"/>
  <c r="AH6" i="1"/>
  <c r="AH29" i="1"/>
  <c r="AH47" i="1"/>
  <c r="AH16" i="1"/>
  <c r="AH28" i="1"/>
  <c r="AH52" i="1"/>
  <c r="AH53" i="1"/>
  <c r="AH18" i="1"/>
  <c r="AH44" i="1"/>
  <c r="AH19" i="1"/>
  <c r="AH23" i="1"/>
  <c r="AH13" i="1"/>
  <c r="AH7" i="1"/>
  <c r="AH30" i="1"/>
  <c r="AH46" i="1"/>
  <c r="AH56" i="1"/>
  <c r="AH48" i="1"/>
  <c r="AH17" i="1"/>
  <c r="AH45" i="1"/>
  <c r="AH5" i="1"/>
  <c r="AH38" i="1"/>
  <c r="AH37" i="1"/>
  <c r="AH21" i="1"/>
  <c r="AH4" i="1"/>
  <c r="AH22" i="1"/>
  <c r="AH10" i="1"/>
  <c r="AH54" i="1"/>
  <c r="AH34" i="1"/>
  <c r="AH26" i="1"/>
  <c r="AH2" i="1" l="1"/>
  <c r="AH35" i="1"/>
  <c r="AH3" i="1"/>
  <c r="AH49" i="1"/>
  <c r="AH33" i="1"/>
  <c r="AH25" i="1"/>
  <c r="AH32" i="1"/>
  <c r="AH50" i="1"/>
  <c r="AH9" i="1"/>
  <c r="AH40" i="1"/>
  <c r="AH24" i="1"/>
  <c r="AH14" i="1"/>
  <c r="AH8" i="1"/>
  <c r="AH51" i="1"/>
  <c r="AH41" i="1"/>
  <c r="AH55" i="1"/>
  <c r="AH39" i="1"/>
  <c r="AH27" i="1"/>
  <c r="AH11" i="1"/>
  <c r="AH4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<sst xmlns="http://schemas.openxmlformats.org/spreadsheetml/2006/main" count="140" uniqueCount="35">
  <si>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</si>
  <si>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</si>
  <si>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</si>
  <si>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</si>
  <si>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</si>
  <si>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GRASIM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</si>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</sst>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1162.8</v>
      </c>
      <c r="D2">
        <v>1173.9000000000001</v>
      </c>
      <c r="E2">
        <v>1145.25</v>
      </c>
      <c r="F2">
        <v>1156</v>
      </c>
      <c r="G2">
        <f>_xll.TA_TYPPRICE(D2,E2,F2)</f>
        <v>1158.3833333333334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28.650000000000091</v>
      </c>
      <c r="S2">
        <f>Q2/R2</f>
        <v>0.37521815008725884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1159.8</v>
      </c>
      <c r="D3">
        <v>1168.4000000000001</v>
      </c>
      <c r="E3">
        <v>1145.4000000000001</v>
      </c>
      <c r="F3">
        <v>1162</v>
      </c>
      <c r="G3">
        <f>_xll.TA_TYPPRICE(D3,E3,F3)</f>
        <v>1158.6000000000001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16.599999999999909</v>
      </c>
      <c r="R3">
        <f t="shared" ref="R3:R66" si="6">D3-E3</f>
        <v>23</v>
      </c>
      <c r="S3">
        <f t="shared" ref="S3:S66" si="7">Q3/R3</f>
        <v>0.72173913043477866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1161.6500000000001</v>
      </c>
      <c r="D4">
        <v>1208.7</v>
      </c>
      <c r="E4">
        <v>1161.6500000000001</v>
      </c>
      <c r="F4">
        <v>1207</v>
      </c>
      <c r="G4">
        <f>_xll.TA_TYPPRICE(D4,E4,F4)</f>
        <v>1192.45</v>
      </c>
      <c r="H4">
        <v>1169.8111111111111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45.349999999999909</v>
      </c>
      <c r="R4">
        <f t="shared" si="6"/>
        <v>47.049999999999955</v>
      </c>
      <c r="S4">
        <f t="shared" si="7"/>
        <v>0.96386822529224125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1218</v>
      </c>
      <c r="D5">
        <v>1218</v>
      </c>
      <c r="E5">
        <v>1182.25</v>
      </c>
      <c r="F5">
        <v>1194</v>
      </c>
      <c r="G5">
        <f>_xll.TA_TYPPRICE(D5,E5,F5)</f>
        <v>1198.0833333333333</v>
      </c>
      <c r="H5">
        <v>1183.9472222222221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11.75</v>
      </c>
      <c r="R5">
        <f t="shared" si="6"/>
        <v>35.75</v>
      </c>
      <c r="S5">
        <f t="shared" si="7"/>
        <v>0.32867132867132864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1195.7</v>
      </c>
      <c r="D6">
        <v>1203</v>
      </c>
      <c r="E6">
        <v>1181.2</v>
      </c>
      <c r="F6">
        <v>1185</v>
      </c>
      <c r="G6">
        <f>_xll.TA_TYPPRICE(D6,E6,F6)</f>
        <v>1189.7333333333333</v>
      </c>
      <c r="H6">
        <v>1186.8402777777778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3.7999999999999545</v>
      </c>
      <c r="R6">
        <f t="shared" si="6"/>
        <v>21.799999999999955</v>
      </c>
      <c r="S6">
        <f t="shared" si="7"/>
        <v>0.17431192660550288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1184.0999999999999</v>
      </c>
      <c r="D7">
        <v>1194.95</v>
      </c>
      <c r="E7">
        <v>1156.5999999999999</v>
      </c>
      <c r="F7">
        <v>1168</v>
      </c>
      <c r="G7">
        <f>_xll.TA_TYPPRICE(D7,E7,F7)</f>
        <v>1173.1833333333334</v>
      </c>
      <c r="H7">
        <v>1180.0118055555556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56.666666666666664</v>
      </c>
      <c r="O7" t="str">
        <f t="shared" si="3"/>
        <v>No Momentum</v>
      </c>
      <c r="P7" t="e">
        <f t="shared" si="4"/>
        <v>#N/A</v>
      </c>
      <c r="Q7">
        <f t="shared" si="5"/>
        <v>11.400000000000091</v>
      </c>
      <c r="R7">
        <f t="shared" si="6"/>
        <v>38.350000000000136</v>
      </c>
      <c r="S7">
        <f t="shared" si="7"/>
        <v>0.29726205997392569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1178</v>
      </c>
      <c r="D8">
        <v>1180.95</v>
      </c>
      <c r="E8">
        <v>1154.2</v>
      </c>
      <c r="F8">
        <v>1167</v>
      </c>
      <c r="G8">
        <f>_xll.TA_TYPPRICE(D8,E8,F8)</f>
        <v>1167.3833333333334</v>
      </c>
      <c r="H8">
        <v>1173.6975694444445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55.890410958904098</v>
      </c>
      <c r="O8" t="str">
        <f t="shared" si="3"/>
        <v>No Momentum</v>
      </c>
      <c r="P8" t="e">
        <f t="shared" si="4"/>
        <v>#N/A</v>
      </c>
      <c r="Q8">
        <f t="shared" si="5"/>
        <v>12.799999999999955</v>
      </c>
      <c r="R8">
        <f t="shared" si="6"/>
        <v>26.75</v>
      </c>
      <c r="S8">
        <f t="shared" si="7"/>
        <v>0.47850467289719456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1168.0999999999999</v>
      </c>
      <c r="D9">
        <v>1174.6500000000001</v>
      </c>
      <c r="E9">
        <v>1155</v>
      </c>
      <c r="F9">
        <v>1156</v>
      </c>
      <c r="G9">
        <f>_xll.TA_TYPPRICE(D9,E9,F9)</f>
        <v>1161.8833333333334</v>
      </c>
      <c r="H9">
        <v>1167.7904513888889</v>
      </c>
      <c r="I9" t="str">
        <f t="shared" si="0"/>
        <v>DOWN</v>
      </c>
      <c r="J9">
        <v>1190.3187499999999</v>
      </c>
      <c r="K9">
        <v>1160.1937499999999</v>
      </c>
      <c r="L9" t="str">
        <f t="shared" si="1"/>
        <v>DOWN</v>
      </c>
      <c r="M9" t="str">
        <f t="shared" si="2"/>
        <v>DOWN</v>
      </c>
      <c r="N9">
        <v>47.031700288184432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19.650000000000091</v>
      </c>
      <c r="S9">
        <f t="shared" si="7"/>
        <v>5.0890585241730048E-2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1163.5</v>
      </c>
      <c r="D10">
        <v>1163.55</v>
      </c>
      <c r="E10">
        <v>1145.55</v>
      </c>
      <c r="F10">
        <v>1150</v>
      </c>
      <c r="G10">
        <f>_xll.TA_TYPPRICE(D10,E10,F10)</f>
        <v>1153.0333333333333</v>
      </c>
      <c r="H10">
        <v>1160.4118923611111</v>
      </c>
      <c r="I10" t="str">
        <f t="shared" si="0"/>
        <v>DOWN</v>
      </c>
      <c r="J10">
        <v>1184.3701388888887</v>
      </c>
      <c r="K10">
        <v>1156.9395833333333</v>
      </c>
      <c r="L10" t="str">
        <f t="shared" si="1"/>
        <v>DOWN</v>
      </c>
      <c r="M10" t="str">
        <f t="shared" si="2"/>
        <v>DOWN</v>
      </c>
      <c r="N10">
        <v>42.444733420026012</v>
      </c>
      <c r="O10" t="str">
        <f t="shared" si="3"/>
        <v>No Momentum</v>
      </c>
      <c r="P10" t="str">
        <f t="shared" si="4"/>
        <v>No Trend + Momentum</v>
      </c>
      <c r="Q10">
        <f t="shared" si="5"/>
        <v>4.4500000000000455</v>
      </c>
      <c r="R10">
        <f t="shared" si="6"/>
        <v>18</v>
      </c>
      <c r="S10">
        <f t="shared" si="7"/>
        <v>0.24722222222222476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1151</v>
      </c>
      <c r="D11">
        <v>1178</v>
      </c>
      <c r="E11">
        <v>1151</v>
      </c>
      <c r="F11">
        <v>1174</v>
      </c>
      <c r="G11">
        <f>_xll.TA_TYPPRICE(D11,E11,F11)</f>
        <v>1167.6666666666667</v>
      </c>
      <c r="H11">
        <v>1164.0392795138889</v>
      </c>
      <c r="I11" t="str">
        <f t="shared" si="0"/>
        <v>UP</v>
      </c>
      <c r="J11">
        <v>1182.9545524691357</v>
      </c>
      <c r="K11">
        <v>1155.619675925926</v>
      </c>
      <c r="L11" t="str">
        <f t="shared" si="1"/>
        <v>No Confirmation</v>
      </c>
      <c r="M11" t="str">
        <f t="shared" si="2"/>
        <v>No Trend</v>
      </c>
      <c r="N11">
        <v>61.311188811188821</v>
      </c>
      <c r="O11" t="str">
        <f t="shared" si="3"/>
        <v>UP</v>
      </c>
      <c r="P11" t="str">
        <f t="shared" si="4"/>
        <v>No Trend + Momentum</v>
      </c>
      <c r="Q11">
        <f t="shared" si="5"/>
        <v>23</v>
      </c>
      <c r="R11">
        <f t="shared" si="6"/>
        <v>27</v>
      </c>
      <c r="S11">
        <f t="shared" si="7"/>
        <v>0.85185185185185186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1173</v>
      </c>
      <c r="D12">
        <v>1180.75</v>
      </c>
      <c r="E12">
        <v>1158</v>
      </c>
      <c r="F12">
        <v>1164</v>
      </c>
      <c r="G12">
        <f>_xll.TA_TYPPRICE(D12,E12,F12)</f>
        <v>1167.5833333333333</v>
      </c>
      <c r="H12">
        <v>1165.8113064236111</v>
      </c>
      <c r="I12" t="str">
        <f t="shared" si="0"/>
        <v>DOWN</v>
      </c>
      <c r="J12">
        <v>1182.4646519204389</v>
      </c>
      <c r="K12">
        <v>1156.1486368312758</v>
      </c>
      <c r="L12" t="str">
        <f t="shared" si="1"/>
        <v>No Confirmation</v>
      </c>
      <c r="M12" t="str">
        <f t="shared" si="2"/>
        <v>No Trend</v>
      </c>
      <c r="N12">
        <v>52.370152596948074</v>
      </c>
      <c r="O12" t="str">
        <f t="shared" si="3"/>
        <v>No Momentum</v>
      </c>
      <c r="P12" t="str">
        <f t="shared" si="4"/>
        <v>No Trend + Momentum</v>
      </c>
      <c r="Q12">
        <f t="shared" si="5"/>
        <v>6</v>
      </c>
      <c r="R12">
        <f t="shared" si="6"/>
        <v>22.75</v>
      </c>
      <c r="S12">
        <f t="shared" si="7"/>
        <v>0.26373626373626374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1168.9000000000001</v>
      </c>
      <c r="D13">
        <v>1175.75</v>
      </c>
      <c r="E13">
        <v>1152.25</v>
      </c>
      <c r="F13">
        <v>1170</v>
      </c>
      <c r="G13">
        <f>_xll.TA_TYPPRICE(D13,E13,F13)</f>
        <v>1166</v>
      </c>
      <c r="H13">
        <v>1165.9056532118057</v>
      </c>
      <c r="I13" t="str">
        <f t="shared" si="0"/>
        <v>UP</v>
      </c>
      <c r="J13">
        <v>1180.9725070492302</v>
      </c>
      <c r="K13">
        <v>1155.2822730909922</v>
      </c>
      <c r="L13" t="str">
        <f t="shared" si="1"/>
        <v>No Confirmation</v>
      </c>
      <c r="M13" t="str">
        <f t="shared" si="2"/>
        <v>No Trend</v>
      </c>
      <c r="N13">
        <v>57.065968388175548</v>
      </c>
      <c r="O13" t="str">
        <f t="shared" si="3"/>
        <v>No Momentum</v>
      </c>
      <c r="P13" t="str">
        <f t="shared" si="4"/>
        <v>No Trend + Momentum</v>
      </c>
      <c r="Q13">
        <f t="shared" si="5"/>
        <v>17.75</v>
      </c>
      <c r="R13">
        <f t="shared" si="6"/>
        <v>23.5</v>
      </c>
      <c r="S13">
        <f t="shared" si="7"/>
        <v>0.75531914893617025</v>
      </c>
      <c r="T13" t="str">
        <f t="shared" si="8"/>
        <v>No Indication</v>
      </c>
      <c r="U13" t="str">
        <f t="shared" si="9"/>
        <v>No T+M+I</v>
      </c>
      <c r="V13">
        <v>1171.0833333333333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1163</v>
      </c>
      <c r="D14">
        <v>1171.95</v>
      </c>
      <c r="E14">
        <v>1119.2</v>
      </c>
      <c r="F14">
        <v>1127</v>
      </c>
      <c r="G14">
        <f>_xll.TA_TYPPRICE(D14,E14,F14)</f>
        <v>1139.3833333333334</v>
      </c>
      <c r="H14">
        <v>1152.6444932725694</v>
      </c>
      <c r="I14" t="str">
        <f t="shared" si="0"/>
        <v>DOWN</v>
      </c>
      <c r="J14">
        <v>1178.9675054827346</v>
      </c>
      <c r="K14">
        <v>1147.2639901818829</v>
      </c>
      <c r="L14" t="str">
        <f t="shared" si="1"/>
        <v>DOWN</v>
      </c>
      <c r="M14" t="str">
        <f t="shared" si="2"/>
        <v>DOWN</v>
      </c>
      <c r="N14">
        <v>30.3026588664131</v>
      </c>
      <c r="O14" t="str">
        <f t="shared" si="3"/>
        <v>DOWN</v>
      </c>
      <c r="P14" t="str">
        <f t="shared" si="4"/>
        <v>DOWN</v>
      </c>
      <c r="Q14">
        <f t="shared" si="5"/>
        <v>7.7999999999999545</v>
      </c>
      <c r="R14">
        <f t="shared" si="6"/>
        <v>52.75</v>
      </c>
      <c r="S14">
        <f t="shared" si="7"/>
        <v>0.14786729857819819</v>
      </c>
      <c r="T14" t="str">
        <f t="shared" si="8"/>
        <v>DOWN</v>
      </c>
      <c r="U14" t="str">
        <f t="shared" si="9"/>
        <v>DOWN</v>
      </c>
      <c r="V14">
        <v>1164.301282051282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1132</v>
      </c>
      <c r="D15">
        <v>1163</v>
      </c>
      <c r="E15">
        <v>1100</v>
      </c>
      <c r="F15">
        <v>1126</v>
      </c>
      <c r="G15">
        <f>_xll.TA_TYPPRICE(D15,E15,F15)</f>
        <v>1129.6666666666667</v>
      </c>
      <c r="H15">
        <v>1141.155579969618</v>
      </c>
      <c r="I15" t="str">
        <f t="shared" si="0"/>
        <v>DOWN</v>
      </c>
      <c r="J15">
        <v>1175.4191709310157</v>
      </c>
      <c r="K15">
        <v>1136.7608812525757</v>
      </c>
      <c r="L15" t="str">
        <f t="shared" si="1"/>
        <v>DOWN</v>
      </c>
      <c r="M15" t="str">
        <f t="shared" si="2"/>
        <v>DOWN</v>
      </c>
      <c r="N15">
        <v>29.895087179439511</v>
      </c>
      <c r="O15" t="str">
        <f t="shared" si="3"/>
        <v>DOWN</v>
      </c>
      <c r="P15" t="str">
        <f t="shared" si="4"/>
        <v>DOWN</v>
      </c>
      <c r="Q15">
        <f t="shared" si="5"/>
        <v>26</v>
      </c>
      <c r="R15">
        <f t="shared" si="6"/>
        <v>63</v>
      </c>
      <c r="S15">
        <f t="shared" si="7"/>
        <v>0.41269841269841268</v>
      </c>
      <c r="T15" t="str">
        <f t="shared" si="8"/>
        <v>No Indication</v>
      </c>
      <c r="U15" t="str">
        <f t="shared" si="9"/>
        <v>No T+M+I</v>
      </c>
      <c r="V15">
        <v>1158.4087771203156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1128</v>
      </c>
      <c r="D16">
        <v>1134</v>
      </c>
      <c r="E16">
        <v>1102.8499999999999</v>
      </c>
      <c r="F16">
        <v>1105</v>
      </c>
      <c r="G16">
        <f>_xll.TA_TYPPRICE(D16,E16,F16)</f>
        <v>1113.95</v>
      </c>
      <c r="H16">
        <v>1127.5527899848089</v>
      </c>
      <c r="I16" t="str">
        <f t="shared" si="0"/>
        <v>DOWN</v>
      </c>
      <c r="J16">
        <v>1166.2149107241235</v>
      </c>
      <c r="K16">
        <v>1129.2251298631145</v>
      </c>
      <c r="L16" t="str">
        <f t="shared" si="1"/>
        <v>DOWN</v>
      </c>
      <c r="M16" t="str">
        <f t="shared" si="2"/>
        <v>DOWN</v>
      </c>
      <c r="N16">
        <v>22.094374407093138</v>
      </c>
      <c r="O16" t="str">
        <f t="shared" si="3"/>
        <v>DOWN</v>
      </c>
      <c r="P16" t="str">
        <f t="shared" si="4"/>
        <v>DOWN</v>
      </c>
      <c r="Q16">
        <f t="shared" si="5"/>
        <v>2.1500000000000909</v>
      </c>
      <c r="R16">
        <f t="shared" si="6"/>
        <v>31.150000000000091</v>
      </c>
      <c r="S16">
        <f t="shared" si="7"/>
        <v>6.9020866773678483E-2</v>
      </c>
      <c r="T16" t="str">
        <f t="shared" si="8"/>
        <v>DOWN</v>
      </c>
      <c r="U16" t="str">
        <f t="shared" si="9"/>
        <v>DOWN</v>
      </c>
      <c r="V16">
        <v>1150.1920421787286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1114.7</v>
      </c>
      <c r="D17">
        <v>1114.7</v>
      </c>
      <c r="E17">
        <v>1085.05</v>
      </c>
      <c r="F17">
        <v>1099</v>
      </c>
      <c r="G17">
        <f>_xll.TA_TYPPRICE(D17,E17,F17)</f>
        <v>1099.5833333333333</v>
      </c>
      <c r="H17">
        <v>1113.5680616590712</v>
      </c>
      <c r="I17" t="str">
        <f t="shared" si="0"/>
        <v>DOWN</v>
      </c>
      <c r="J17">
        <v>1154.7671527854293</v>
      </c>
      <c r="K17">
        <v>1119.408434337978</v>
      </c>
      <c r="L17" t="str">
        <f t="shared" si="1"/>
        <v>DOWN</v>
      </c>
      <c r="M17" t="str">
        <f t="shared" si="2"/>
        <v>DOWN</v>
      </c>
      <c r="N17">
        <v>20.21089063142492</v>
      </c>
      <c r="O17" t="str">
        <f t="shared" si="3"/>
        <v>DOWN</v>
      </c>
      <c r="P17" t="str">
        <f t="shared" si="4"/>
        <v>DOWN</v>
      </c>
      <c r="Q17">
        <f t="shared" si="5"/>
        <v>13.950000000000045</v>
      </c>
      <c r="R17">
        <f t="shared" si="6"/>
        <v>29.650000000000091</v>
      </c>
      <c r="S17">
        <f t="shared" si="7"/>
        <v>0.47048903878583481</v>
      </c>
      <c r="T17" t="str">
        <f t="shared" si="8"/>
        <v>No Indication</v>
      </c>
      <c r="U17" t="str">
        <f t="shared" si="9"/>
        <v>No T+M+I</v>
      </c>
      <c r="V17">
        <v>1142.3163433820012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1105</v>
      </c>
      <c r="D18">
        <v>1116</v>
      </c>
      <c r="E18">
        <v>1087.05</v>
      </c>
      <c r="F18">
        <v>1098</v>
      </c>
      <c r="G18">
        <f>_xll.TA_TYPPRICE(D18,E18,F18)</f>
        <v>1100.3500000000001</v>
      </c>
      <c r="H18">
        <v>1106.9590308295355</v>
      </c>
      <c r="I18" t="str">
        <f t="shared" si="0"/>
        <v>DOWN</v>
      </c>
      <c r="J18">
        <v>1146.1522299442229</v>
      </c>
      <c r="K18">
        <v>1112.2176711517607</v>
      </c>
      <c r="L18" t="str">
        <f t="shared" si="1"/>
        <v>DOWN</v>
      </c>
      <c r="M18" t="str">
        <f t="shared" si="2"/>
        <v>DOWN</v>
      </c>
      <c r="N18">
        <v>19.858212053540935</v>
      </c>
      <c r="O18" t="str">
        <f t="shared" si="3"/>
        <v>DOWN</v>
      </c>
      <c r="P18" t="str">
        <f t="shared" si="4"/>
        <v>DOWN</v>
      </c>
      <c r="Q18">
        <f t="shared" si="5"/>
        <v>10.950000000000045</v>
      </c>
      <c r="R18">
        <f t="shared" si="6"/>
        <v>28.950000000000045</v>
      </c>
      <c r="S18">
        <f t="shared" si="7"/>
        <v>0.37823834196891287</v>
      </c>
      <c r="T18" t="str">
        <f t="shared" si="8"/>
        <v>No Indication</v>
      </c>
      <c r="U18" t="str">
        <f t="shared" si="9"/>
        <v>No T+M+I</v>
      </c>
      <c r="V18">
        <v>1135.4984444001548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1100</v>
      </c>
      <c r="D19">
        <v>1113.5</v>
      </c>
      <c r="E19">
        <v>1083.45</v>
      </c>
      <c r="F19">
        <v>1100</v>
      </c>
      <c r="G19">
        <f>_xll.TA_TYPPRICE(D19,E19,F19)</f>
        <v>1098.9833333333333</v>
      </c>
      <c r="H19">
        <v>1102.9711820814346</v>
      </c>
      <c r="I19" t="str">
        <f t="shared" si="0"/>
        <v>DOWN</v>
      </c>
      <c r="J19">
        <v>1138.8961788455067</v>
      </c>
      <c r="K19">
        <v>1105.8248553402584</v>
      </c>
      <c r="L19" t="str">
        <f t="shared" si="1"/>
        <v>DOWN</v>
      </c>
      <c r="M19" t="str">
        <f t="shared" si="2"/>
        <v>DOWN</v>
      </c>
      <c r="N19">
        <v>23.208238735902778</v>
      </c>
      <c r="O19" t="str">
        <f t="shared" si="3"/>
        <v>DOWN</v>
      </c>
      <c r="P19" t="str">
        <f t="shared" si="4"/>
        <v>DOWN</v>
      </c>
      <c r="Q19">
        <f t="shared" si="5"/>
        <v>16.549999999999955</v>
      </c>
      <c r="R19">
        <f t="shared" si="6"/>
        <v>30.049999999999955</v>
      </c>
      <c r="S19">
        <f t="shared" si="7"/>
        <v>0.55074875207986618</v>
      </c>
      <c r="T19" t="str">
        <f t="shared" si="8"/>
        <v>No Indication</v>
      </c>
      <c r="U19" t="str">
        <f t="shared" si="9"/>
        <v>No T+M+I</v>
      </c>
      <c r="V19">
        <v>1130.0371452616694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1108.7</v>
      </c>
      <c r="D20">
        <v>1119.3</v>
      </c>
      <c r="E20">
        <v>1092.2</v>
      </c>
      <c r="F20">
        <v>1110</v>
      </c>
      <c r="G20">
        <f>_xll.TA_TYPPRICE(D20,E20,F20)</f>
        <v>1107.1666666666667</v>
      </c>
      <c r="H20">
        <v>1105.0689243740508</v>
      </c>
      <c r="I20" t="str">
        <f t="shared" si="0"/>
        <v>UP</v>
      </c>
      <c r="J20">
        <v>1134.5414724353941</v>
      </c>
      <c r="K20">
        <v>1102.7971097090899</v>
      </c>
      <c r="L20" t="str">
        <f t="shared" si="1"/>
        <v>No Confirmation</v>
      </c>
      <c r="M20" t="str">
        <f t="shared" si="2"/>
        <v>No Trend</v>
      </c>
      <c r="N20">
        <v>39.114936216813383</v>
      </c>
      <c r="O20" t="str">
        <f t="shared" si="3"/>
        <v>DOWN</v>
      </c>
      <c r="P20" t="str">
        <f t="shared" si="4"/>
        <v>No Trend + Momentum</v>
      </c>
      <c r="Q20">
        <f t="shared" si="5"/>
        <v>17.799999999999955</v>
      </c>
      <c r="R20">
        <f t="shared" si="6"/>
        <v>27.099999999999909</v>
      </c>
      <c r="S20">
        <f t="shared" si="7"/>
        <v>0.6568265682656832</v>
      </c>
      <c r="T20" t="str">
        <f t="shared" si="8"/>
        <v>No Indication</v>
      </c>
      <c r="U20" t="str">
        <f t="shared" si="9"/>
        <v>No T+M+I</v>
      </c>
      <c r="V20">
        <v>1126.9545075291048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1114</v>
      </c>
      <c r="D21">
        <v>1116.7</v>
      </c>
      <c r="E21">
        <v>1091</v>
      </c>
      <c r="F21">
        <v>1104</v>
      </c>
      <c r="G21">
        <f>_xll.TA_TYPPRICE(D21,E21,F21)</f>
        <v>1103.8999999999999</v>
      </c>
      <c r="H21">
        <v>1104.4844621870252</v>
      </c>
      <c r="I21" t="str">
        <f t="shared" si="0"/>
        <v>DOWN</v>
      </c>
      <c r="J21">
        <v>1130.5767007830843</v>
      </c>
      <c r="K21">
        <v>1100.1755297737366</v>
      </c>
      <c r="L21" t="str">
        <f t="shared" si="1"/>
        <v>No Confirmation</v>
      </c>
      <c r="M21" t="str">
        <f t="shared" si="2"/>
        <v>No Trend</v>
      </c>
      <c r="N21">
        <v>33.855324991364235</v>
      </c>
      <c r="O21" t="str">
        <f t="shared" si="3"/>
        <v>DOWN</v>
      </c>
      <c r="P21" t="str">
        <f t="shared" si="4"/>
        <v>No Trend + Momentum</v>
      </c>
      <c r="Q21">
        <f t="shared" si="5"/>
        <v>13</v>
      </c>
      <c r="R21">
        <f t="shared" si="6"/>
        <v>25.700000000000045</v>
      </c>
      <c r="S21">
        <f t="shared" si="7"/>
        <v>0.50583657587548547</v>
      </c>
      <c r="T21" t="str">
        <f t="shared" si="8"/>
        <v>No Indication</v>
      </c>
      <c r="U21" t="str">
        <f t="shared" si="9"/>
        <v>No T+M+I</v>
      </c>
      <c r="V21">
        <v>1123.4230448323194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1108</v>
      </c>
      <c r="D22">
        <v>1136.8</v>
      </c>
      <c r="E22">
        <v>1096.1500000000001</v>
      </c>
      <c r="F22">
        <v>1130</v>
      </c>
      <c r="G22">
        <f>_xll.TA_TYPPRICE(D22,E22,F22)</f>
        <v>1120.9833333333333</v>
      </c>
      <c r="H22">
        <v>1112.7338977601794</v>
      </c>
      <c r="I22" t="str">
        <f t="shared" si="0"/>
        <v>UP</v>
      </c>
      <c r="J22">
        <v>1131.959656164621</v>
      </c>
      <c r="K22">
        <v>1099.2809676017951</v>
      </c>
      <c r="L22" t="str">
        <f t="shared" si="1"/>
        <v>No Confirmation</v>
      </c>
      <c r="M22" t="str">
        <f t="shared" si="2"/>
        <v>No Trend</v>
      </c>
      <c r="N22">
        <v>61.729694649923275</v>
      </c>
      <c r="O22" t="str">
        <f t="shared" si="3"/>
        <v>UP</v>
      </c>
      <c r="P22" t="str">
        <f t="shared" si="4"/>
        <v>No Trend + Momentum</v>
      </c>
      <c r="Q22">
        <f t="shared" si="5"/>
        <v>33.849999999999909</v>
      </c>
      <c r="R22">
        <f t="shared" si="6"/>
        <v>40.649999999999864</v>
      </c>
      <c r="S22">
        <f t="shared" si="7"/>
        <v>0.83271832718327243</v>
      </c>
      <c r="T22" t="str">
        <f t="shared" si="8"/>
        <v>UP</v>
      </c>
      <c r="U22" t="str">
        <f t="shared" si="9"/>
        <v>No T+M+I</v>
      </c>
      <c r="V22">
        <v>1124.4348840888856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1135</v>
      </c>
      <c r="D23">
        <v>1165.5</v>
      </c>
      <c r="E23">
        <v>1135</v>
      </c>
      <c r="F23">
        <v>1143</v>
      </c>
      <c r="G23">
        <f>_xll.TA_TYPPRICE(D23,E23,F23)</f>
        <v>1147.8333333333333</v>
      </c>
      <c r="H23">
        <v>1130.2836155467562</v>
      </c>
      <c r="I23" t="str">
        <f t="shared" si="0"/>
        <v>UP</v>
      </c>
      <c r="J23">
        <v>1139.4130659058164</v>
      </c>
      <c r="K23">
        <v>1107.2185303569518</v>
      </c>
      <c r="L23" t="str">
        <f t="shared" si="1"/>
        <v>UP</v>
      </c>
      <c r="M23" t="str">
        <f t="shared" si="2"/>
        <v>UP</v>
      </c>
      <c r="N23">
        <v>69.708108764847083</v>
      </c>
      <c r="O23" t="str">
        <f t="shared" si="3"/>
        <v>UP</v>
      </c>
      <c r="P23" t="str">
        <f t="shared" si="4"/>
        <v>UP</v>
      </c>
      <c r="Q23">
        <f t="shared" si="5"/>
        <v>8</v>
      </c>
      <c r="R23">
        <f t="shared" si="6"/>
        <v>30.5</v>
      </c>
      <c r="S23">
        <f t="shared" si="7"/>
        <v>0.26229508196721313</v>
      </c>
      <c r="T23" t="str">
        <f t="shared" si="8"/>
        <v>No Indication</v>
      </c>
      <c r="U23" t="str">
        <f t="shared" si="9"/>
        <v>No T+M+I</v>
      </c>
      <c r="V23">
        <v>1127.2910557675186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1140</v>
      </c>
      <c r="D24">
        <v>1155.75</v>
      </c>
      <c r="E24">
        <v>1137</v>
      </c>
      <c r="F24">
        <v>1144</v>
      </c>
      <c r="G24">
        <f>_xll.TA_TYPPRICE(D24,E24,F24)</f>
        <v>1145.5833333333333</v>
      </c>
      <c r="H24">
        <v>1137.9334744400448</v>
      </c>
      <c r="I24" t="str">
        <f t="shared" si="0"/>
        <v>UP</v>
      </c>
      <c r="J24">
        <v>1143.0434957045238</v>
      </c>
      <c r="K24">
        <v>1113.8366347220735</v>
      </c>
      <c r="L24" t="str">
        <f t="shared" si="1"/>
        <v>UP</v>
      </c>
      <c r="M24" t="str">
        <f t="shared" si="2"/>
        <v>UP</v>
      </c>
      <c r="N24">
        <v>70.303398049835138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18.75</v>
      </c>
      <c r="S24">
        <f t="shared" si="7"/>
        <v>0.37333333333333335</v>
      </c>
      <c r="T24" t="str">
        <f t="shared" si="8"/>
        <v>No Indication</v>
      </c>
      <c r="U24" t="str">
        <f t="shared" si="9"/>
        <v>No T+M+I</v>
      </c>
      <c r="V24">
        <v>1129.8616625725158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1150</v>
      </c>
      <c r="D25">
        <v>1162.8</v>
      </c>
      <c r="E25">
        <v>1145.5999999999999</v>
      </c>
      <c r="F25">
        <v>1160</v>
      </c>
      <c r="G25">
        <f>_xll.TA_TYPPRICE(D25,E25,F25)</f>
        <v>1156.1333333333332</v>
      </c>
      <c r="H25">
        <v>1147.033403886689</v>
      </c>
      <c r="I25" t="str">
        <f t="shared" si="0"/>
        <v>UP</v>
      </c>
      <c r="J25">
        <v>1147.4338299924075</v>
      </c>
      <c r="K25">
        <v>1120.8951603393905</v>
      </c>
      <c r="L25" t="str">
        <f t="shared" si="1"/>
        <v>UP</v>
      </c>
      <c r="M25" t="str">
        <f t="shared" si="2"/>
        <v>UP</v>
      </c>
      <c r="N25">
        <v>78.682091013789289</v>
      </c>
      <c r="O25" t="str">
        <f t="shared" si="3"/>
        <v>UP</v>
      </c>
      <c r="P25" t="str">
        <f t="shared" si="4"/>
        <v>UP</v>
      </c>
      <c r="Q25">
        <f t="shared" si="5"/>
        <v>14.400000000000091</v>
      </c>
      <c r="R25">
        <f t="shared" si="6"/>
        <v>17.200000000000045</v>
      </c>
      <c r="S25">
        <f t="shared" si="7"/>
        <v>0.83720930232558444</v>
      </c>
      <c r="T25" t="str">
        <f t="shared" si="8"/>
        <v>UP</v>
      </c>
      <c r="U25" t="str">
        <f t="shared" si="9"/>
        <v>UP</v>
      </c>
      <c r="V25">
        <v>1134.4983298690518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1159.9000000000001</v>
      </c>
      <c r="D26">
        <v>1169.5</v>
      </c>
      <c r="E26">
        <v>1146.8</v>
      </c>
      <c r="F26">
        <v>1157</v>
      </c>
      <c r="G26">
        <f>_xll.TA_TYPPRICE(D26,E26,F26)</f>
        <v>1157.7666666666667</v>
      </c>
      <c r="H26">
        <v>1152.400035276678</v>
      </c>
      <c r="I26" t="str">
        <f t="shared" si="0"/>
        <v>UP</v>
      </c>
      <c r="J26">
        <v>1152.337423327428</v>
      </c>
      <c r="K26">
        <v>1126.6517913750815</v>
      </c>
      <c r="L26" t="str">
        <f t="shared" si="1"/>
        <v>UP</v>
      </c>
      <c r="M26" t="str">
        <f t="shared" si="2"/>
        <v>UP</v>
      </c>
      <c r="N26">
        <v>73.801778522525893</v>
      </c>
      <c r="O26" t="str">
        <f t="shared" si="3"/>
        <v>UP</v>
      </c>
      <c r="P26" t="str">
        <f t="shared" si="4"/>
        <v>UP</v>
      </c>
      <c r="Q26">
        <f t="shared" si="5"/>
        <v>10.200000000000045</v>
      </c>
      <c r="R26">
        <f t="shared" si="6"/>
        <v>22.700000000000045</v>
      </c>
      <c r="S26">
        <f t="shared" si="7"/>
        <v>0.44933920704845925</v>
      </c>
      <c r="T26" t="str">
        <f t="shared" si="8"/>
        <v>No Indication</v>
      </c>
      <c r="U26" t="str">
        <f t="shared" si="9"/>
        <v>No T+M+I</v>
      </c>
      <c r="V26">
        <v>1137.960125273813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1164</v>
      </c>
      <c r="D27">
        <v>1169</v>
      </c>
      <c r="E27">
        <v>1129.05</v>
      </c>
      <c r="F27">
        <v>1136</v>
      </c>
      <c r="G27">
        <f>_xll.TA_TYPPRICE(D27,E27,F27)</f>
        <v>1144.6833333333334</v>
      </c>
      <c r="H27">
        <v>1148.5416843050057</v>
      </c>
      <c r="I27" t="str">
        <f t="shared" si="0"/>
        <v>DOWN</v>
      </c>
      <c r="J27">
        <v>1156.0402181435552</v>
      </c>
      <c r="K27">
        <v>1127.1847266250634</v>
      </c>
      <c r="L27" t="str">
        <f t="shared" si="1"/>
        <v>No Confirmation</v>
      </c>
      <c r="M27" t="str">
        <f t="shared" si="2"/>
        <v>No Trend</v>
      </c>
      <c r="N27">
        <v>47.838584763349203</v>
      </c>
      <c r="O27" t="str">
        <f t="shared" si="3"/>
        <v>No Momentum</v>
      </c>
      <c r="P27" t="str">
        <f t="shared" si="4"/>
        <v>No Trend + Momentum</v>
      </c>
      <c r="Q27">
        <f t="shared" si="5"/>
        <v>6.9500000000000455</v>
      </c>
      <c r="R27">
        <f t="shared" si="6"/>
        <v>39.950000000000045</v>
      </c>
      <c r="S27">
        <f t="shared" si="7"/>
        <v>0.17396745932415614</v>
      </c>
      <c r="T27" t="str">
        <f t="shared" si="8"/>
        <v>DOWN</v>
      </c>
      <c r="U27" t="str">
        <f t="shared" si="9"/>
        <v>No T+M+I</v>
      </c>
      <c r="V27">
        <v>1137.6585675393803</v>
      </c>
      <c r="W27">
        <v>1145.8461538461538</v>
      </c>
      <c r="X27">
        <f t="shared" si="10"/>
        <v>-8.1875863067734826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1144.4000000000001</v>
      </c>
      <c r="D28">
        <v>1144.4000000000001</v>
      </c>
      <c r="E28">
        <v>1129.6500000000001</v>
      </c>
      <c r="F28">
        <v>1139</v>
      </c>
      <c r="G28">
        <f>_xll.TA_TYPPRICE(D28,E28,F28)</f>
        <v>1137.6833333333334</v>
      </c>
      <c r="H28">
        <v>1143.1125088191695</v>
      </c>
      <c r="I28" t="str">
        <f t="shared" si="0"/>
        <v>DOWN</v>
      </c>
      <c r="J28">
        <v>1153.4535030005429</v>
      </c>
      <c r="K28">
        <v>1127.7325651528272</v>
      </c>
      <c r="L28" t="str">
        <f t="shared" si="1"/>
        <v>No Confirmation</v>
      </c>
      <c r="M28" t="str">
        <f t="shared" si="2"/>
        <v>No Trend</v>
      </c>
      <c r="N28">
        <v>50.921720125716696</v>
      </c>
      <c r="O28" t="str">
        <f t="shared" si="3"/>
        <v>No Momentum</v>
      </c>
      <c r="P28" t="str">
        <f t="shared" si="4"/>
        <v>No Trend + Momentum</v>
      </c>
      <c r="Q28">
        <f t="shared" si="5"/>
        <v>9.3499999999999091</v>
      </c>
      <c r="R28">
        <f t="shared" si="6"/>
        <v>14.75</v>
      </c>
      <c r="S28">
        <f t="shared" si="7"/>
        <v>0.63389830508473954</v>
      </c>
      <c r="T28" t="str">
        <f t="shared" si="8"/>
        <v>No Indication</v>
      </c>
      <c r="U28" t="str">
        <f t="shared" si="9"/>
        <v>No T+M+I</v>
      </c>
      <c r="V28">
        <v>1137.8649417640911</v>
      </c>
      <c r="W28">
        <v>1145.3390313390314</v>
      </c>
      <c r="X28">
        <f t="shared" si="10"/>
        <v>-7.474089574940308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1139</v>
      </c>
      <c r="D29">
        <v>1143.2</v>
      </c>
      <c r="E29">
        <v>1124.5</v>
      </c>
      <c r="F29">
        <v>1127</v>
      </c>
      <c r="G29">
        <f>_xll.TA_TYPPRICE(D29,E29,F29)</f>
        <v>1131.5666666666666</v>
      </c>
      <c r="H29">
        <v>1137.339587742918</v>
      </c>
      <c r="I29" t="str">
        <f t="shared" si="0"/>
        <v>DOWN</v>
      </c>
      <c r="J29">
        <v>1151.1749467782001</v>
      </c>
      <c r="K29">
        <v>1127.0142173410877</v>
      </c>
      <c r="L29" t="str">
        <f t="shared" si="1"/>
        <v>DOWN</v>
      </c>
      <c r="M29" t="str">
        <f t="shared" si="2"/>
        <v>DOWN</v>
      </c>
      <c r="N29">
        <v>39.305464433660021</v>
      </c>
      <c r="O29" t="str">
        <f t="shared" si="3"/>
        <v>DOWN</v>
      </c>
      <c r="P29" t="str">
        <f t="shared" si="4"/>
        <v>DOWN</v>
      </c>
      <c r="Q29">
        <f t="shared" si="5"/>
        <v>2.5</v>
      </c>
      <c r="R29">
        <f t="shared" si="6"/>
        <v>18.700000000000045</v>
      </c>
      <c r="S29">
        <f t="shared" si="7"/>
        <v>0.13368983957219219</v>
      </c>
      <c r="T29" t="str">
        <f t="shared" si="8"/>
        <v>DOWN</v>
      </c>
      <c r="U29" t="str">
        <f t="shared" si="9"/>
        <v>DOWN</v>
      </c>
      <c r="V29">
        <v>1136.1934122619232</v>
      </c>
      <c r="W29">
        <v>1143.9805845731773</v>
      </c>
      <c r="X29">
        <f t="shared" si="10"/>
        <v>-7.7871723112541531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1129.5</v>
      </c>
      <c r="D30">
        <v>1130</v>
      </c>
      <c r="E30">
        <v>1106.45</v>
      </c>
      <c r="F30">
        <v>1123</v>
      </c>
      <c r="G30">
        <f>_xll.TA_TYPPRICE(D30,E30,F30)</f>
        <v>1119.8166666666666</v>
      </c>
      <c r="H30">
        <v>1128.5781272047923</v>
      </c>
      <c r="I30" t="str">
        <f t="shared" si="0"/>
        <v>DOWN</v>
      </c>
      <c r="J30">
        <v>1146.4694030497112</v>
      </c>
      <c r="K30">
        <v>1122.4443912652905</v>
      </c>
      <c r="L30" t="str">
        <f t="shared" si="1"/>
        <v>No Confirmation</v>
      </c>
      <c r="M30" t="str">
        <f t="shared" si="2"/>
        <v>No Trend</v>
      </c>
      <c r="N30">
        <v>35.893764229780501</v>
      </c>
      <c r="O30" t="str">
        <f t="shared" si="3"/>
        <v>DOWN</v>
      </c>
      <c r="P30" t="str">
        <f t="shared" si="4"/>
        <v>No Trend + Momentum</v>
      </c>
      <c r="Q30">
        <f t="shared" si="5"/>
        <v>16.549999999999955</v>
      </c>
      <c r="R30">
        <f t="shared" si="6"/>
        <v>23.549999999999955</v>
      </c>
      <c r="S30">
        <f t="shared" si="7"/>
        <v>0.70276008492568942</v>
      </c>
      <c r="T30" t="str">
        <f t="shared" si="8"/>
        <v>No Indication</v>
      </c>
      <c r="U30" t="str">
        <f t="shared" si="9"/>
        <v>No T+M+I</v>
      </c>
      <c r="V30">
        <v>1134.1636565293197</v>
      </c>
      <c r="W30">
        <v>1142.4264671973865</v>
      </c>
      <c r="X30">
        <f t="shared" si="10"/>
        <v>-8.262810668066777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1115.25</v>
      </c>
      <c r="D31">
        <v>1130</v>
      </c>
      <c r="E31">
        <v>1091.5999999999999</v>
      </c>
      <c r="F31">
        <v>1119</v>
      </c>
      <c r="G31">
        <f>_xll.TA_TYPPRICE(D31,E31,F31)</f>
        <v>1113.5333333333333</v>
      </c>
      <c r="H31">
        <v>1121.0557302690627</v>
      </c>
      <c r="I31" t="str">
        <f t="shared" si="0"/>
        <v>DOWN</v>
      </c>
      <c r="J31">
        <v>1142.809535705331</v>
      </c>
      <c r="K31">
        <v>1115.5900820952259</v>
      </c>
      <c r="L31" t="str">
        <f t="shared" si="1"/>
        <v>No Confirmation</v>
      </c>
      <c r="M31" t="str">
        <f t="shared" si="2"/>
        <v>No Trend</v>
      </c>
      <c r="N31">
        <v>32.380495046258453</v>
      </c>
      <c r="O31" t="str">
        <f t="shared" si="3"/>
        <v>DOWN</v>
      </c>
      <c r="P31" t="str">
        <f t="shared" si="4"/>
        <v>No Trend + Momentum</v>
      </c>
      <c r="Q31">
        <f t="shared" si="5"/>
        <v>27.400000000000091</v>
      </c>
      <c r="R31">
        <f t="shared" si="6"/>
        <v>38.400000000000091</v>
      </c>
      <c r="S31">
        <f t="shared" si="7"/>
        <v>0.7135416666666673</v>
      </c>
      <c r="T31" t="str">
        <f t="shared" si="8"/>
        <v>No Indication</v>
      </c>
      <c r="U31" t="str">
        <f t="shared" si="9"/>
        <v>No T+M+I</v>
      </c>
      <c r="V31">
        <v>1131.8307862940399</v>
      </c>
      <c r="W31">
        <v>1140.6911733309134</v>
      </c>
      <c r="X31">
        <f t="shared" si="10"/>
        <v>-8.8603870368735898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1126.9000000000001</v>
      </c>
      <c r="D32">
        <v>1133.2</v>
      </c>
      <c r="E32">
        <v>1116.1500000000001</v>
      </c>
      <c r="F32">
        <v>1119</v>
      </c>
      <c r="G32">
        <f>_xll.TA_TYPPRICE(D32,E32,F32)</f>
        <v>1122.7833333333335</v>
      </c>
      <c r="H32">
        <v>1121.919531801198</v>
      </c>
      <c r="I32" t="str">
        <f t="shared" si="0"/>
        <v>DOWN</v>
      </c>
      <c r="J32">
        <v>1140.6740833263686</v>
      </c>
      <c r="K32">
        <v>1115.7145082962868</v>
      </c>
      <c r="L32" t="str">
        <f t="shared" si="1"/>
        <v>No Confirmation</v>
      </c>
      <c r="M32" t="str">
        <f t="shared" si="2"/>
        <v>No Trend</v>
      </c>
      <c r="N32">
        <v>32.380495046258453</v>
      </c>
      <c r="O32" t="str">
        <f t="shared" si="3"/>
        <v>DOWN</v>
      </c>
      <c r="P32" t="str">
        <f t="shared" si="4"/>
        <v>No Trend + Momentum</v>
      </c>
      <c r="Q32">
        <f t="shared" si="5"/>
        <v>2.8499999999999091</v>
      </c>
      <c r="R32">
        <f t="shared" si="6"/>
        <v>17.049999999999955</v>
      </c>
      <c r="S32">
        <f t="shared" si="7"/>
        <v>0.16715542521993645</v>
      </c>
      <c r="T32" t="str">
        <f t="shared" si="8"/>
        <v>DOWN</v>
      </c>
      <c r="U32" t="str">
        <f t="shared" si="9"/>
        <v>No T+M+I</v>
      </c>
      <c r="V32">
        <v>1129.8568191718798</v>
      </c>
      <c r="W32">
        <v>1139.0844197508459</v>
      </c>
      <c r="X32">
        <f t="shared" si="10"/>
        <v>-9.2276005789660758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1122.0999999999999</v>
      </c>
      <c r="D33">
        <v>1127.4000000000001</v>
      </c>
      <c r="E33">
        <v>1104.0999999999999</v>
      </c>
      <c r="F33">
        <v>1114</v>
      </c>
      <c r="G33">
        <f>_xll.TA_TYPPRICE(D33,E33,F33)</f>
        <v>1115.1666666666667</v>
      </c>
      <c r="H33">
        <v>1118.5430992339325</v>
      </c>
      <c r="I33" t="str">
        <f t="shared" si="0"/>
        <v>DOWN</v>
      </c>
      <c r="J33">
        <v>1137.7242870316202</v>
      </c>
      <c r="K33">
        <v>1113.1335064526675</v>
      </c>
      <c r="L33" t="str">
        <f t="shared" si="1"/>
        <v>No Confirmation</v>
      </c>
      <c r="M33" t="str">
        <f t="shared" si="2"/>
        <v>No Trend</v>
      </c>
      <c r="N33">
        <v>27.183745818175893</v>
      </c>
      <c r="O33" t="str">
        <f t="shared" si="3"/>
        <v>DOWN</v>
      </c>
      <c r="P33" t="str">
        <f t="shared" si="4"/>
        <v>No Trend + Momentum</v>
      </c>
      <c r="Q33">
        <f t="shared" si="5"/>
        <v>9.9000000000000909</v>
      </c>
      <c r="R33">
        <f t="shared" si="6"/>
        <v>23.300000000000182</v>
      </c>
      <c r="S33">
        <f t="shared" si="7"/>
        <v>0.42489270386266154</v>
      </c>
      <c r="T33" t="str">
        <f t="shared" si="8"/>
        <v>No Indication</v>
      </c>
      <c r="U33" t="str">
        <f t="shared" si="9"/>
        <v>No T+M+I</v>
      </c>
      <c r="V33">
        <v>1127.4173085300522</v>
      </c>
      <c r="W33">
        <v>1137.2263145841166</v>
      </c>
      <c r="X33">
        <f t="shared" si="10"/>
        <v>-9.8090060540644117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1116.2</v>
      </c>
      <c r="D34">
        <v>1125.5999999999999</v>
      </c>
      <c r="E34">
        <v>1107</v>
      </c>
      <c r="F34">
        <v>1110</v>
      </c>
      <c r="G34">
        <f>_xll.TA_TYPPRICE(D34,E34,F34)</f>
        <v>1114.2</v>
      </c>
      <c r="H34">
        <v>1116.3715496169661</v>
      </c>
      <c r="I34" t="str">
        <f t="shared" si="0"/>
        <v>DOWN</v>
      </c>
      <c r="J34">
        <v>1135.0300010245935</v>
      </c>
      <c r="K34">
        <v>1111.7705050187415</v>
      </c>
      <c r="L34" t="str">
        <f t="shared" si="1"/>
        <v>DOWN</v>
      </c>
      <c r="M34" t="str">
        <f t="shared" si="2"/>
        <v>DOWN</v>
      </c>
      <c r="N34">
        <v>23.424366629386892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18.599999999999909</v>
      </c>
      <c r="S34">
        <f t="shared" si="7"/>
        <v>0.16129032258064596</v>
      </c>
      <c r="T34" t="str">
        <f t="shared" si="8"/>
        <v>DOWN</v>
      </c>
      <c r="U34" t="str">
        <f t="shared" si="9"/>
        <v>DOWN</v>
      </c>
      <c r="V34">
        <v>1124.7377226023518</v>
      </c>
      <c r="W34">
        <v>1135.2095505408488</v>
      </c>
      <c r="X34">
        <f t="shared" si="10"/>
        <v>-10.471827938496972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1112</v>
      </c>
      <c r="D35">
        <v>1125</v>
      </c>
      <c r="E35">
        <v>1111.0999999999999</v>
      </c>
      <c r="F35">
        <v>1118</v>
      </c>
      <c r="G35">
        <f>_xll.TA_TYPPRICE(D35,E35,F35)</f>
        <v>1118.0333333333333</v>
      </c>
      <c r="H35">
        <v>1117.2024414751497</v>
      </c>
      <c r="I35" t="str">
        <f t="shared" si="0"/>
        <v>UP</v>
      </c>
      <c r="J35">
        <v>1132.8011119080172</v>
      </c>
      <c r="K35">
        <v>1111.6215039034655</v>
      </c>
      <c r="L35" t="str">
        <f t="shared" si="1"/>
        <v>No Confirmation</v>
      </c>
      <c r="M35" t="str">
        <f t="shared" si="2"/>
        <v>No Trend</v>
      </c>
      <c r="N35">
        <v>43.097656598901011</v>
      </c>
      <c r="O35" t="str">
        <f t="shared" si="3"/>
        <v>No Momentum</v>
      </c>
      <c r="P35" t="str">
        <f t="shared" si="4"/>
        <v>No Trend + Momentum</v>
      </c>
      <c r="Q35">
        <f t="shared" si="5"/>
        <v>6.9000000000000909</v>
      </c>
      <c r="R35">
        <f t="shared" si="6"/>
        <v>13.900000000000091</v>
      </c>
      <c r="S35">
        <f t="shared" si="7"/>
        <v>0.49640287769784502</v>
      </c>
      <c r="T35" t="str">
        <f t="shared" si="8"/>
        <v>No Indication</v>
      </c>
      <c r="U35" t="str">
        <f t="shared" si="9"/>
        <v>No T+M+I</v>
      </c>
      <c r="V35">
        <v>1123.7011498942977</v>
      </c>
      <c r="W35">
        <v>1133.9347690193044</v>
      </c>
      <c r="X35">
        <f t="shared" si="10"/>
        <v>-10.233619125006726</v>
      </c>
      <c r="Y35">
        <v>-8.9237888438269444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1127.95</v>
      </c>
      <c r="D36">
        <v>1130</v>
      </c>
      <c r="E36">
        <v>1112.3499999999999</v>
      </c>
      <c r="F36">
        <v>1117</v>
      </c>
      <c r="G36">
        <f>_xll.TA_TYPPRICE(D36,E36,F36)</f>
        <v>1119.7833333333333</v>
      </c>
      <c r="H36">
        <v>1118.4928874042416</v>
      </c>
      <c r="I36" t="str">
        <f t="shared" si="0"/>
        <v>DOWN</v>
      </c>
      <c r="J36">
        <v>1132.1786425951245</v>
      </c>
      <c r="K36">
        <v>1111.7833919249176</v>
      </c>
      <c r="L36" t="str">
        <f t="shared" si="1"/>
        <v>No Confirmation</v>
      </c>
      <c r="M36" t="str">
        <f t="shared" si="2"/>
        <v>No Trend</v>
      </c>
      <c r="N36">
        <v>41.434369731101725</v>
      </c>
      <c r="O36" t="str">
        <f t="shared" si="3"/>
        <v>No Momentum</v>
      </c>
      <c r="P36" t="str">
        <f t="shared" si="4"/>
        <v>No Trend + Momentum</v>
      </c>
      <c r="Q36">
        <f t="shared" si="5"/>
        <v>4.6500000000000909</v>
      </c>
      <c r="R36">
        <f t="shared" si="6"/>
        <v>17.650000000000091</v>
      </c>
      <c r="S36">
        <f t="shared" si="7"/>
        <v>0.26345609065156189</v>
      </c>
      <c r="T36" t="str">
        <f t="shared" si="8"/>
        <v>No Indication</v>
      </c>
      <c r="U36" t="str">
        <f t="shared" si="9"/>
        <v>No T+M+I</v>
      </c>
      <c r="V36">
        <v>1122.6702037567134</v>
      </c>
      <c r="W36">
        <v>1132.6803416845412</v>
      </c>
      <c r="X36">
        <f t="shared" si="10"/>
        <v>-10.010137927827827</v>
      </c>
      <c r="Y36">
        <v>-9.1410586606271202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1124.8</v>
      </c>
      <c r="D37">
        <v>1146.75</v>
      </c>
      <c r="E37">
        <v>1120.0999999999999</v>
      </c>
      <c r="F37">
        <v>1142</v>
      </c>
      <c r="G37">
        <f>_xll.TA_TYPPRICE(D37,E37,F37)</f>
        <v>1136.2833333333333</v>
      </c>
      <c r="H37">
        <v>1127.3881103687875</v>
      </c>
      <c r="I37" t="str">
        <f t="shared" si="0"/>
        <v>UP</v>
      </c>
      <c r="J37">
        <v>1135.4167220184302</v>
      </c>
      <c r="K37">
        <v>1113.6315270527136</v>
      </c>
      <c r="L37" t="str">
        <f t="shared" si="1"/>
        <v>UP</v>
      </c>
      <c r="M37" t="str">
        <f t="shared" si="2"/>
        <v>UP</v>
      </c>
      <c r="N37">
        <v>73.452205450246225</v>
      </c>
      <c r="O37" t="str">
        <f t="shared" si="3"/>
        <v>UP</v>
      </c>
      <c r="P37" t="str">
        <f t="shared" si="4"/>
        <v>UP</v>
      </c>
      <c r="Q37">
        <f t="shared" si="5"/>
        <v>21.900000000000091</v>
      </c>
      <c r="R37">
        <f t="shared" si="6"/>
        <v>26.650000000000091</v>
      </c>
      <c r="S37">
        <f t="shared" si="7"/>
        <v>0.82176360225140777</v>
      </c>
      <c r="T37" t="str">
        <f t="shared" si="8"/>
        <v>UP</v>
      </c>
      <c r="U37" t="str">
        <f t="shared" si="9"/>
        <v>UP</v>
      </c>
      <c r="V37">
        <v>1125.6440185633728</v>
      </c>
      <c r="W37">
        <v>1133.3706867449455</v>
      </c>
      <c r="X37">
        <f t="shared" si="10"/>
        <v>-7.726668181572677</v>
      </c>
      <c r="Y37">
        <v>-8.8581805648162319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1147</v>
      </c>
      <c r="D38">
        <v>1147.2</v>
      </c>
      <c r="E38">
        <v>1129.05</v>
      </c>
      <c r="F38">
        <v>1133</v>
      </c>
      <c r="G38">
        <f>_xll.TA_TYPPRICE(D38,E38,F38)</f>
        <v>1136.4166666666667</v>
      </c>
      <c r="H38">
        <v>1131.9023885177271</v>
      </c>
      <c r="I38" t="str">
        <f t="shared" si="0"/>
        <v>UP</v>
      </c>
      <c r="J38">
        <v>1138.0352282365568</v>
      </c>
      <c r="K38">
        <v>1117.0578543743329</v>
      </c>
      <c r="L38" t="str">
        <f t="shared" si="1"/>
        <v>No Confirmation</v>
      </c>
      <c r="M38" t="str">
        <f t="shared" si="2"/>
        <v>No Trend</v>
      </c>
      <c r="N38">
        <v>58.949693936716308</v>
      </c>
      <c r="O38" t="str">
        <f t="shared" si="3"/>
        <v>No Momentum</v>
      </c>
      <c r="P38" t="str">
        <f t="shared" si="4"/>
        <v>No Trend + Momentum</v>
      </c>
      <c r="Q38">
        <f t="shared" si="5"/>
        <v>3.9500000000000455</v>
      </c>
      <c r="R38">
        <f t="shared" si="6"/>
        <v>18.150000000000091</v>
      </c>
      <c r="S38">
        <f t="shared" si="7"/>
        <v>0.21763085399449178</v>
      </c>
      <c r="T38" t="str">
        <f t="shared" si="8"/>
        <v>No Indication</v>
      </c>
      <c r="U38" t="str">
        <f t="shared" si="9"/>
        <v>No T+M+I</v>
      </c>
      <c r="V38">
        <v>1126.7757080151616</v>
      </c>
      <c r="W38">
        <v>1133.3432284675421</v>
      </c>
      <c r="X38">
        <f t="shared" si="10"/>
        <v>-6.5675204523804496</v>
      </c>
      <c r="Y38">
        <v>-8.4000485423290758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1135</v>
      </c>
      <c r="D39">
        <v>1189.7</v>
      </c>
      <c r="E39">
        <v>1128</v>
      </c>
      <c r="F39">
        <v>1174</v>
      </c>
      <c r="G39">
        <f>_xll.TA_TYPPRICE(D39,E39,F39)</f>
        <v>1163.8999999999999</v>
      </c>
      <c r="H39">
        <v>1147.9011942588636</v>
      </c>
      <c r="I39" t="str">
        <f t="shared" si="0"/>
        <v>UP</v>
      </c>
      <c r="J39">
        <v>1149.5162886284331</v>
      </c>
      <c r="K39">
        <v>1119.4894422911477</v>
      </c>
      <c r="L39" t="str">
        <f t="shared" si="1"/>
        <v>UP</v>
      </c>
      <c r="M39" t="str">
        <f t="shared" si="2"/>
        <v>UP</v>
      </c>
      <c r="N39">
        <v>80.676020593733142</v>
      </c>
      <c r="O39" t="str">
        <f t="shared" si="3"/>
        <v>UP</v>
      </c>
      <c r="P39" t="str">
        <f t="shared" si="4"/>
        <v>UP</v>
      </c>
      <c r="Q39">
        <f t="shared" si="5"/>
        <v>46</v>
      </c>
      <c r="R39">
        <f t="shared" si="6"/>
        <v>61.700000000000045</v>
      </c>
      <c r="S39">
        <f t="shared" si="7"/>
        <v>0.74554294975688762</v>
      </c>
      <c r="T39" t="str">
        <f t="shared" si="8"/>
        <v>No Indication</v>
      </c>
      <c r="U39" t="str">
        <f t="shared" si="9"/>
        <v>No T+M+I</v>
      </c>
      <c r="V39">
        <v>1134.0409837051368</v>
      </c>
      <c r="W39">
        <v>1136.3548411736501</v>
      </c>
      <c r="X39">
        <f t="shared" si="10"/>
        <v>-2.3138574685133335</v>
      </c>
      <c r="Y39">
        <v>-7.1828103275659272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1176</v>
      </c>
      <c r="D40">
        <v>1185</v>
      </c>
      <c r="E40">
        <v>1138</v>
      </c>
      <c r="F40">
        <v>1170</v>
      </c>
      <c r="G40">
        <f>_xll.TA_TYPPRICE(D40,E40,F40)</f>
        <v>1164.3333333333333</v>
      </c>
      <c r="H40">
        <v>1156.1172637960985</v>
      </c>
      <c r="I40" t="str">
        <f t="shared" si="0"/>
        <v>UP</v>
      </c>
      <c r="J40">
        <v>1157.4015578221147</v>
      </c>
      <c r="K40">
        <v>1123.6028995597815</v>
      </c>
      <c r="L40" t="str">
        <f t="shared" si="1"/>
        <v>UP</v>
      </c>
      <c r="M40" t="str">
        <f t="shared" si="2"/>
        <v>UP</v>
      </c>
      <c r="N40">
        <v>75.784578754677895</v>
      </c>
      <c r="O40" t="str">
        <f t="shared" si="3"/>
        <v>UP</v>
      </c>
      <c r="P40" t="str">
        <f t="shared" si="4"/>
        <v>UP</v>
      </c>
      <c r="Q40">
        <f t="shared" si="5"/>
        <v>32</v>
      </c>
      <c r="R40">
        <f t="shared" si="6"/>
        <v>47</v>
      </c>
      <c r="S40">
        <f t="shared" si="7"/>
        <v>0.68085106382978722</v>
      </c>
      <c r="T40" t="str">
        <f t="shared" si="8"/>
        <v>No Indication</v>
      </c>
      <c r="U40" t="str">
        <f t="shared" si="9"/>
        <v>No T+M+I</v>
      </c>
      <c r="V40">
        <v>1139.5731400581926</v>
      </c>
      <c r="W40">
        <v>1138.8470751607872</v>
      </c>
      <c r="X40">
        <f t="shared" si="10"/>
        <v>0.72606489740542202</v>
      </c>
      <c r="Y40">
        <v>-5.6010352825716572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1183</v>
      </c>
      <c r="D41">
        <v>1221.5999999999999</v>
      </c>
      <c r="E41">
        <v>1171</v>
      </c>
      <c r="F41">
        <v>1212</v>
      </c>
      <c r="G41">
        <f>_xll.TA_TYPPRICE(D41,E41,F41)</f>
        <v>1201.5333333333333</v>
      </c>
      <c r="H41">
        <v>1178.8252985647159</v>
      </c>
      <c r="I41" t="str">
        <f t="shared" si="0"/>
        <v>UP</v>
      </c>
      <c r="J41">
        <v>1171.6678783060893</v>
      </c>
      <c r="K41">
        <v>1134.1355885464966</v>
      </c>
      <c r="L41" t="str">
        <f t="shared" si="1"/>
        <v>UP</v>
      </c>
      <c r="M41" t="str">
        <f t="shared" si="2"/>
        <v>UP</v>
      </c>
      <c r="N41">
        <v>86.515356600189534</v>
      </c>
      <c r="O41" t="str">
        <f t="shared" si="3"/>
        <v>UP</v>
      </c>
      <c r="P41" t="str">
        <f t="shared" si="4"/>
        <v>UP</v>
      </c>
      <c r="Q41">
        <f t="shared" si="5"/>
        <v>41</v>
      </c>
      <c r="R41">
        <f t="shared" si="6"/>
        <v>50.599999999999909</v>
      </c>
      <c r="S41">
        <f t="shared" si="7"/>
        <v>0.81027667984189866</v>
      </c>
      <c r="T41" t="str">
        <f t="shared" si="8"/>
        <v>UP</v>
      </c>
      <c r="U41" t="str">
        <f t="shared" si="9"/>
        <v>UP</v>
      </c>
      <c r="V41">
        <v>1150.7157338953937</v>
      </c>
      <c r="W41">
        <v>1144.2658103340623</v>
      </c>
      <c r="X41">
        <f t="shared" si="10"/>
        <v>6.4499235613313886</v>
      </c>
      <c r="Y41">
        <v>-3.1908435137910476</v>
      </c>
      <c r="Z41" t="str">
        <f t="shared" si="11"/>
        <v>UP</v>
      </c>
      <c r="AA41" t="str">
        <f t="shared" si="12"/>
        <v>UP</v>
      </c>
      <c r="AB41" t="str">
        <f t="shared" si="13"/>
        <v>UP</v>
      </c>
      <c r="AC41" t="str">
        <f t="shared" si="14"/>
        <v>UP</v>
      </c>
      <c r="AD41">
        <f t="shared" si="15"/>
        <v>1176.75</v>
      </c>
      <c r="AE41">
        <f t="shared" si="16"/>
        <v>1190.3500000000001</v>
      </c>
      <c r="AF41">
        <f t="shared" si="17"/>
        <v>1196.3</v>
      </c>
      <c r="AG41">
        <f t="shared" si="18"/>
        <v>1202.25</v>
      </c>
      <c r="AH41">
        <f t="shared" si="19"/>
        <v>1202.25</v>
      </c>
    </row>
    <row r="42" spans="1:34" x14ac:dyDescent="0.25">
      <c r="A42" t="s">
        <v>5</v>
      </c>
      <c r="B42" s="1">
        <v>42914</v>
      </c>
      <c r="C42">
        <v>1212.5</v>
      </c>
      <c r="D42">
        <v>1219.0999999999999</v>
      </c>
      <c r="E42">
        <v>1201</v>
      </c>
      <c r="F42">
        <v>1207</v>
      </c>
      <c r="G42">
        <f>_xll.TA_TYPPRICE(D42,E42,F42)</f>
        <v>1209.0333333333333</v>
      </c>
      <c r="H42">
        <v>1193.9293159490246</v>
      </c>
      <c r="I42" t="str">
        <f t="shared" si="0"/>
        <v>UP</v>
      </c>
      <c r="J42">
        <v>1182.2083497936251</v>
      </c>
      <c r="K42">
        <v>1148.9943466472751</v>
      </c>
      <c r="L42" t="str">
        <f t="shared" si="1"/>
        <v>UP</v>
      </c>
      <c r="M42" t="str">
        <f t="shared" si="2"/>
        <v>UP</v>
      </c>
      <c r="N42">
        <v>81.163197086450538</v>
      </c>
      <c r="O42" t="str">
        <f t="shared" si="3"/>
        <v>UP</v>
      </c>
      <c r="P42" t="str">
        <f t="shared" si="4"/>
        <v>UP</v>
      </c>
      <c r="Q42">
        <f t="shared" si="5"/>
        <v>6</v>
      </c>
      <c r="R42">
        <f t="shared" si="6"/>
        <v>18.099999999999909</v>
      </c>
      <c r="S42">
        <f t="shared" si="7"/>
        <v>0.33149171270718397</v>
      </c>
      <c r="T42" t="str">
        <f t="shared" si="8"/>
        <v>No Indication</v>
      </c>
      <c r="U42" t="str">
        <f t="shared" si="9"/>
        <v>No T+M+I</v>
      </c>
      <c r="V42">
        <v>1159.3748517576407</v>
      </c>
      <c r="W42">
        <v>1148.912787346354</v>
      </c>
      <c r="X42">
        <f t="shared" si="10"/>
        <v>10.462064411286747</v>
      </c>
      <c r="Y42">
        <v>-0.46026192877548855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1222.4000000000001</v>
      </c>
      <c r="D43">
        <v>1228</v>
      </c>
      <c r="E43">
        <v>1205.95</v>
      </c>
      <c r="F43">
        <v>1209</v>
      </c>
      <c r="G43">
        <f>_xll.TA_TYPPRICE(D43,E43,F43)</f>
        <v>1214.3166666666666</v>
      </c>
      <c r="H43">
        <v>1204.1229913078455</v>
      </c>
      <c r="I43" t="str">
        <f t="shared" si="0"/>
        <v>UP</v>
      </c>
      <c r="J43">
        <v>1192.3842720617083</v>
      </c>
      <c r="K43">
        <v>1161.6511585034361</v>
      </c>
      <c r="L43" t="str">
        <f t="shared" si="1"/>
        <v>UP</v>
      </c>
      <c r="M43" t="str">
        <f t="shared" si="2"/>
        <v>UP</v>
      </c>
      <c r="N43">
        <v>81.728372276132305</v>
      </c>
      <c r="O43" t="str">
        <f t="shared" si="3"/>
        <v>UP</v>
      </c>
      <c r="P43" t="str">
        <f t="shared" si="4"/>
        <v>UP</v>
      </c>
      <c r="Q43">
        <f t="shared" si="5"/>
        <v>3.0499999999999545</v>
      </c>
      <c r="R43">
        <f t="shared" si="6"/>
        <v>22.049999999999955</v>
      </c>
      <c r="S43">
        <f t="shared" si="7"/>
        <v>0.13832199546485083</v>
      </c>
      <c r="T43" t="str">
        <f t="shared" si="8"/>
        <v>DOWN</v>
      </c>
      <c r="U43" t="str">
        <f t="shared" si="9"/>
        <v>No T+M+I</v>
      </c>
      <c r="V43">
        <v>1167.0094899487729</v>
      </c>
      <c r="W43">
        <v>1153.3636919873647</v>
      </c>
      <c r="X43">
        <f t="shared" si="10"/>
        <v>13.645797961408107</v>
      </c>
      <c r="Y43">
        <v>2.3609500492612305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1230</v>
      </c>
      <c r="D44">
        <v>1267</v>
      </c>
      <c r="E44">
        <v>1228</v>
      </c>
      <c r="F44">
        <v>1244</v>
      </c>
      <c r="G44">
        <f>_xll.TA_TYPPRICE(D44,E44,F44)</f>
        <v>1246.3333333333333</v>
      </c>
      <c r="H44">
        <v>1225.2281623205895</v>
      </c>
      <c r="I44" t="str">
        <f t="shared" si="0"/>
        <v>UP</v>
      </c>
      <c r="J44">
        <v>1208.9655449368843</v>
      </c>
      <c r="K44">
        <v>1176.3953455026726</v>
      </c>
      <c r="L44" t="str">
        <f t="shared" si="1"/>
        <v>UP</v>
      </c>
      <c r="M44" t="str">
        <f t="shared" si="2"/>
        <v>UP</v>
      </c>
      <c r="N44">
        <v>88.968623783385681</v>
      </c>
      <c r="O44" t="str">
        <f t="shared" si="3"/>
        <v>UP</v>
      </c>
      <c r="P44" t="str">
        <f t="shared" si="4"/>
        <v>UP</v>
      </c>
      <c r="Q44">
        <f t="shared" si="5"/>
        <v>16</v>
      </c>
      <c r="R44">
        <f t="shared" si="6"/>
        <v>39</v>
      </c>
      <c r="S44">
        <f t="shared" si="7"/>
        <v>0.41025641025641024</v>
      </c>
      <c r="T44" t="str">
        <f t="shared" si="8"/>
        <v>No Indication</v>
      </c>
      <c r="U44" t="str">
        <f t="shared" si="9"/>
        <v>No T+M+I</v>
      </c>
      <c r="V44">
        <v>1178.8541838028077</v>
      </c>
      <c r="W44">
        <v>1160.0774925808932</v>
      </c>
      <c r="X44">
        <f t="shared" si="10"/>
        <v>18.776691221914461</v>
      </c>
      <c r="Y44">
        <v>5.6440982837918767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1242</v>
      </c>
      <c r="D45">
        <v>1288</v>
      </c>
      <c r="E45">
        <v>1230.75</v>
      </c>
      <c r="F45">
        <v>1285</v>
      </c>
      <c r="G45">
        <f>_xll.TA_TYPPRICE(D45,E45,F45)</f>
        <v>1267.9166666666667</v>
      </c>
      <c r="H45">
        <v>1246.572414493628</v>
      </c>
      <c r="I45" t="str">
        <f t="shared" si="0"/>
        <v>UP</v>
      </c>
      <c r="J45">
        <v>1226.5287571731321</v>
      </c>
      <c r="K45">
        <v>1188.4741576131898</v>
      </c>
      <c r="L45" t="str">
        <f t="shared" si="1"/>
        <v>UP</v>
      </c>
      <c r="M45" t="str">
        <f t="shared" si="2"/>
        <v>UP</v>
      </c>
      <c r="N45">
        <v>93.019144681057952</v>
      </c>
      <c r="O45" t="str">
        <f t="shared" si="3"/>
        <v>UP</v>
      </c>
      <c r="P45" t="str">
        <f t="shared" si="4"/>
        <v>UP</v>
      </c>
      <c r="Q45">
        <f t="shared" si="5"/>
        <v>54.25</v>
      </c>
      <c r="R45">
        <f t="shared" si="6"/>
        <v>57.25</v>
      </c>
      <c r="S45">
        <f t="shared" si="7"/>
        <v>0.94759825327510916</v>
      </c>
      <c r="T45" t="str">
        <f t="shared" si="8"/>
        <v>UP</v>
      </c>
      <c r="U45" t="str">
        <f t="shared" si="9"/>
        <v>UP</v>
      </c>
      <c r="V45">
        <v>1195.1843093716066</v>
      </c>
      <c r="W45">
        <v>1169.3310116489752</v>
      </c>
      <c r="X45">
        <f t="shared" si="10"/>
        <v>25.853297722631396</v>
      </c>
      <c r="Y45">
        <v>9.6859381715597799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1237.3000000000002</v>
      </c>
      <c r="AE45">
        <f t="shared" si="16"/>
        <v>1252.6000000000001</v>
      </c>
      <c r="AF45">
        <f t="shared" si="17"/>
        <v>1259.4000000000001</v>
      </c>
      <c r="AG45">
        <f t="shared" si="18"/>
        <v>1266.1500000000001</v>
      </c>
      <c r="AH45">
        <f t="shared" si="19"/>
        <v>1266.1500000000001</v>
      </c>
    </row>
    <row r="46" spans="1:34" x14ac:dyDescent="0.25">
      <c r="A46" t="s">
        <v>5</v>
      </c>
      <c r="B46" s="1">
        <v>42920</v>
      </c>
      <c r="C46">
        <v>1290.0999999999999</v>
      </c>
      <c r="D46">
        <v>1294.0999999999999</v>
      </c>
      <c r="E46">
        <v>1255</v>
      </c>
      <c r="F46">
        <v>1263</v>
      </c>
      <c r="G46">
        <f>_xll.TA_TYPPRICE(D46,E46,F46)</f>
        <v>1270.7</v>
      </c>
      <c r="H46">
        <v>1258.6362072468141</v>
      </c>
      <c r="I46" t="str">
        <f t="shared" si="0"/>
        <v>UP</v>
      </c>
      <c r="J46">
        <v>1241.544588912436</v>
      </c>
      <c r="K46">
        <v>1203.2576781435921</v>
      </c>
      <c r="L46" t="str">
        <f t="shared" si="1"/>
        <v>UP</v>
      </c>
      <c r="M46" t="str">
        <f t="shared" si="2"/>
        <v>UP</v>
      </c>
      <c r="N46">
        <v>74.637407100813803</v>
      </c>
      <c r="O46" t="str">
        <f t="shared" si="3"/>
        <v>UP</v>
      </c>
      <c r="P46" t="str">
        <f t="shared" si="4"/>
        <v>UP</v>
      </c>
      <c r="Q46">
        <f t="shared" si="5"/>
        <v>8</v>
      </c>
      <c r="R46">
        <f t="shared" si="6"/>
        <v>39.099999999999909</v>
      </c>
      <c r="S46">
        <f t="shared" si="7"/>
        <v>0.20460358056266031</v>
      </c>
      <c r="T46" t="str">
        <f t="shared" si="8"/>
        <v>No Indication</v>
      </c>
      <c r="U46" t="str">
        <f t="shared" si="9"/>
        <v>No T+M+I</v>
      </c>
      <c r="V46">
        <v>1205.6174925452056</v>
      </c>
      <c r="W46">
        <v>1176.2694552305325</v>
      </c>
      <c r="X46">
        <f t="shared" si="10"/>
        <v>29.348037314673093</v>
      </c>
      <c r="Y46">
        <v>13.618358000182443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1264.9000000000001</v>
      </c>
      <c r="D47">
        <v>1294</v>
      </c>
      <c r="E47">
        <v>1256.3</v>
      </c>
      <c r="F47">
        <v>1288</v>
      </c>
      <c r="G47">
        <f>_xll.TA_TYPPRICE(D47,E47,F47)</f>
        <v>1279.4333333333334</v>
      </c>
      <c r="H47">
        <v>1269.0347702900738</v>
      </c>
      <c r="I47" t="str">
        <f t="shared" si="0"/>
        <v>UP</v>
      </c>
      <c r="J47">
        <v>1253.2013469318947</v>
      </c>
      <c r="K47">
        <v>1215.0448607783494</v>
      </c>
      <c r="L47" t="str">
        <f t="shared" si="1"/>
        <v>UP</v>
      </c>
      <c r="M47" t="str">
        <f t="shared" si="2"/>
        <v>UP</v>
      </c>
      <c r="N47">
        <v>80.196295930082158</v>
      </c>
      <c r="O47" t="str">
        <f t="shared" si="3"/>
        <v>UP</v>
      </c>
      <c r="P47" t="str">
        <f t="shared" si="4"/>
        <v>UP</v>
      </c>
      <c r="Q47">
        <f t="shared" si="5"/>
        <v>31.700000000000045</v>
      </c>
      <c r="R47">
        <f t="shared" si="6"/>
        <v>37.700000000000045</v>
      </c>
      <c r="S47">
        <f t="shared" si="7"/>
        <v>0.84084880636604797</v>
      </c>
      <c r="T47" t="str">
        <f t="shared" si="8"/>
        <v>UP</v>
      </c>
      <c r="U47" t="str">
        <f t="shared" si="9"/>
        <v>UP</v>
      </c>
      <c r="V47">
        <v>1218.2917244613277</v>
      </c>
      <c r="W47">
        <v>1184.5457918801226</v>
      </c>
      <c r="X47">
        <f t="shared" si="10"/>
        <v>33.745932581205125</v>
      </c>
      <c r="Y47">
        <v>17.643872916386979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1260.6000000000001</v>
      </c>
      <c r="AE47">
        <f t="shared" si="16"/>
        <v>1270.7</v>
      </c>
      <c r="AF47">
        <f t="shared" si="17"/>
        <v>1275.1500000000001</v>
      </c>
      <c r="AG47">
        <f t="shared" si="18"/>
        <v>1279.6000000000001</v>
      </c>
      <c r="AH47">
        <f t="shared" si="19"/>
        <v>1279.6000000000001</v>
      </c>
    </row>
    <row r="48" spans="1:34" x14ac:dyDescent="0.25">
      <c r="A48" t="s">
        <v>5</v>
      </c>
      <c r="B48" s="1">
        <v>42922</v>
      </c>
      <c r="C48">
        <v>1289.8499999999999</v>
      </c>
      <c r="D48">
        <v>1290</v>
      </c>
      <c r="E48">
        <v>1265.5999999999999</v>
      </c>
      <c r="F48">
        <v>1269</v>
      </c>
      <c r="G48">
        <f>_xll.TA_TYPPRICE(D48,E48,F48)</f>
        <v>1274.8666666666666</v>
      </c>
      <c r="H48">
        <v>1271.9507184783702</v>
      </c>
      <c r="I48" t="str">
        <f t="shared" si="0"/>
        <v>DOWN</v>
      </c>
      <c r="J48">
        <v>1261.3788253914736</v>
      </c>
      <c r="K48">
        <v>1226.2793361609383</v>
      </c>
      <c r="L48" t="str">
        <f t="shared" si="1"/>
        <v>UP</v>
      </c>
      <c r="M48" t="str">
        <f t="shared" si="2"/>
        <v>No Trend</v>
      </c>
      <c r="N48">
        <v>66.375692422454406</v>
      </c>
      <c r="O48" t="str">
        <f t="shared" si="3"/>
        <v>UP</v>
      </c>
      <c r="P48" t="str">
        <f t="shared" si="4"/>
        <v>No Trend + Momentum</v>
      </c>
      <c r="Q48">
        <f t="shared" si="5"/>
        <v>3.4000000000000909</v>
      </c>
      <c r="R48">
        <f t="shared" si="6"/>
        <v>24.400000000000091</v>
      </c>
      <c r="S48">
        <f t="shared" si="7"/>
        <v>0.13934426229508518</v>
      </c>
      <c r="T48" t="str">
        <f t="shared" si="8"/>
        <v>DOWN</v>
      </c>
      <c r="U48" t="str">
        <f t="shared" si="9"/>
        <v>No T+M+I</v>
      </c>
      <c r="V48">
        <v>1226.0929976211235</v>
      </c>
      <c r="W48">
        <v>1190.8016591482617</v>
      </c>
      <c r="X48">
        <f t="shared" si="10"/>
        <v>35.291338472861753</v>
      </c>
      <c r="Y48">
        <v>21.173366027681933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1267.5</v>
      </c>
      <c r="D49">
        <v>1277.9000000000001</v>
      </c>
      <c r="E49">
        <v>1247.1500000000001</v>
      </c>
      <c r="F49">
        <v>1253</v>
      </c>
      <c r="G49">
        <f>_xll.TA_TYPPRICE(D49,E49,F49)</f>
        <v>1259.3500000000001</v>
      </c>
      <c r="H49">
        <v>1265.650359239185</v>
      </c>
      <c r="I49" t="str">
        <f t="shared" si="0"/>
        <v>DOWN</v>
      </c>
      <c r="J49">
        <v>1265.0501975267016</v>
      </c>
      <c r="K49">
        <v>1230.9172614585077</v>
      </c>
      <c r="L49" t="str">
        <f t="shared" si="1"/>
        <v>No Confirmation</v>
      </c>
      <c r="M49" t="str">
        <f t="shared" si="2"/>
        <v>No Trend</v>
      </c>
      <c r="N49">
        <v>56.183693301809377</v>
      </c>
      <c r="O49" t="str">
        <f t="shared" si="3"/>
        <v>No Momentum</v>
      </c>
      <c r="P49" t="str">
        <f t="shared" si="4"/>
        <v>No Trend + Momentum</v>
      </c>
      <c r="Q49">
        <f t="shared" si="5"/>
        <v>5.8499999999999091</v>
      </c>
      <c r="R49">
        <f t="shared" si="6"/>
        <v>30.75</v>
      </c>
      <c r="S49">
        <f t="shared" si="7"/>
        <v>0.19024390243902142</v>
      </c>
      <c r="T49" t="str">
        <f t="shared" si="8"/>
        <v>DOWN</v>
      </c>
      <c r="U49" t="str">
        <f t="shared" si="9"/>
        <v>No T+M+I</v>
      </c>
      <c r="V49">
        <v>1230.232536448643</v>
      </c>
      <c r="W49">
        <v>1195.4089436557979</v>
      </c>
      <c r="X49">
        <f t="shared" si="10"/>
        <v>34.823592792845147</v>
      </c>
      <c r="Y49">
        <v>23.903411380714576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1307.0999999999999</v>
      </c>
      <c r="D50">
        <v>1375</v>
      </c>
      <c r="E50">
        <v>1242.5999999999999</v>
      </c>
      <c r="F50">
        <v>1253</v>
      </c>
      <c r="G50">
        <f>_xll.TA_TYPPRICE(D50,E50,F50)</f>
        <v>1290.2</v>
      </c>
      <c r="H50">
        <v>1277.9251796195927</v>
      </c>
      <c r="I50" t="str">
        <f t="shared" si="0"/>
        <v>DOWN</v>
      </c>
      <c r="J50">
        <v>1289.4834869652123</v>
      </c>
      <c r="K50">
        <v>1233.5134255788394</v>
      </c>
      <c r="L50" t="str">
        <f t="shared" si="1"/>
        <v>No Confirmation</v>
      </c>
      <c r="M50" t="str">
        <f t="shared" si="2"/>
        <v>No Trend</v>
      </c>
      <c r="N50">
        <v>56.183693301809377</v>
      </c>
      <c r="O50" t="str">
        <f t="shared" si="3"/>
        <v>No Momentum</v>
      </c>
      <c r="P50" t="str">
        <f t="shared" si="4"/>
        <v>No Trend + Momentum</v>
      </c>
      <c r="Q50">
        <f t="shared" si="5"/>
        <v>10.400000000000091</v>
      </c>
      <c r="R50">
        <f t="shared" si="6"/>
        <v>132.40000000000009</v>
      </c>
      <c r="S50">
        <f t="shared" si="7"/>
        <v>7.8549848942598824E-2</v>
      </c>
      <c r="T50" t="str">
        <f t="shared" si="8"/>
        <v>DOWN</v>
      </c>
      <c r="U50" t="str">
        <f t="shared" si="9"/>
        <v>No T+M+I</v>
      </c>
      <c r="V50">
        <v>1233.7352231488519</v>
      </c>
      <c r="W50">
        <v>1199.6749478294425</v>
      </c>
      <c r="X50">
        <f t="shared" si="10"/>
        <v>34.060275319409357</v>
      </c>
      <c r="Y50">
        <v>25.934784168453533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1258.2</v>
      </c>
      <c r="D51">
        <v>1269.4000000000001</v>
      </c>
      <c r="E51">
        <v>1251.95</v>
      </c>
      <c r="F51">
        <v>1256</v>
      </c>
      <c r="G51">
        <f>_xll.TA_TYPPRICE(D51,E51,F51)</f>
        <v>1259.1166666666668</v>
      </c>
      <c r="H51">
        <v>1268.5209231431297</v>
      </c>
      <c r="I51" t="str">
        <f t="shared" si="0"/>
        <v>DOWN</v>
      </c>
      <c r="J51">
        <v>1285.0204898618317</v>
      </c>
      <c r="K51">
        <v>1237.610442116875</v>
      </c>
      <c r="L51" t="str">
        <f t="shared" si="1"/>
        <v>No Confirmation</v>
      </c>
      <c r="M51" t="str">
        <f t="shared" si="2"/>
        <v>No Trend</v>
      </c>
      <c r="N51">
        <v>58.069934190694582</v>
      </c>
      <c r="O51" t="str">
        <f t="shared" si="3"/>
        <v>No Momentum</v>
      </c>
      <c r="P51" t="str">
        <f t="shared" si="4"/>
        <v>No Trend + Momentum</v>
      </c>
      <c r="Q51">
        <f t="shared" si="5"/>
        <v>4.0499999999999545</v>
      </c>
      <c r="R51">
        <f t="shared" si="6"/>
        <v>17.450000000000045</v>
      </c>
      <c r="S51">
        <f t="shared" si="7"/>
        <v>0.2320916905444094</v>
      </c>
      <c r="T51" t="str">
        <f t="shared" si="8"/>
        <v>No Indication</v>
      </c>
      <c r="U51" t="str">
        <f t="shared" si="9"/>
        <v>No T+M+I</v>
      </c>
      <c r="V51">
        <v>1237.160573433644</v>
      </c>
      <c r="W51">
        <v>1203.8471739161505</v>
      </c>
      <c r="X51">
        <f t="shared" si="10"/>
        <v>33.313399517493508</v>
      </c>
      <c r="Y51">
        <v>27.410507238261527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1263</v>
      </c>
      <c r="D52">
        <v>1272.5</v>
      </c>
      <c r="E52">
        <v>1256.9000000000001</v>
      </c>
      <c r="F52">
        <v>1265</v>
      </c>
      <c r="G52">
        <f>_xll.TA_TYPPRICE(D52,E52,F52)</f>
        <v>1264.8</v>
      </c>
      <c r="H52">
        <v>1266.6604615715648</v>
      </c>
      <c r="I52" t="str">
        <f t="shared" si="0"/>
        <v>DOWN</v>
      </c>
      <c r="J52">
        <v>1282.2381587814248</v>
      </c>
      <c r="K52">
        <v>1241.8970105353471</v>
      </c>
      <c r="L52" t="str">
        <f t="shared" si="1"/>
        <v>No Confirmation</v>
      </c>
      <c r="M52" t="str">
        <f t="shared" si="2"/>
        <v>No Trend</v>
      </c>
      <c r="N52">
        <v>63.897993872665758</v>
      </c>
      <c r="O52" t="str">
        <f t="shared" si="3"/>
        <v>UP</v>
      </c>
      <c r="P52" t="str">
        <f t="shared" si="4"/>
        <v>No Trend + Momentum</v>
      </c>
      <c r="Q52">
        <f t="shared" si="5"/>
        <v>8.0999999999999091</v>
      </c>
      <c r="R52">
        <f t="shared" si="6"/>
        <v>15.599999999999909</v>
      </c>
      <c r="S52">
        <f t="shared" si="7"/>
        <v>0.51923076923076639</v>
      </c>
      <c r="T52" t="str">
        <f t="shared" si="8"/>
        <v>No Indication</v>
      </c>
      <c r="U52" t="str">
        <f t="shared" si="9"/>
        <v>No T+M+I</v>
      </c>
      <c r="V52">
        <v>1241.4435621361604</v>
      </c>
      <c r="W52">
        <v>1208.3770128853246</v>
      </c>
      <c r="X52">
        <f t="shared" si="10"/>
        <v>33.066549250835806</v>
      </c>
      <c r="Y52">
        <v>28.541715640776381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1277</v>
      </c>
      <c r="D53">
        <v>1307</v>
      </c>
      <c r="E53">
        <v>1276.75</v>
      </c>
      <c r="F53">
        <v>1289</v>
      </c>
      <c r="G53">
        <f>_xll.TA_TYPPRICE(D53,E53,F53)</f>
        <v>1290.9166666666667</v>
      </c>
      <c r="H53">
        <v>1278.7885641191158</v>
      </c>
      <c r="I53" t="str">
        <f t="shared" si="0"/>
        <v>UP</v>
      </c>
      <c r="J53">
        <v>1287.7407901633303</v>
      </c>
      <c r="K53">
        <v>1249.6421193052699</v>
      </c>
      <c r="L53" t="str">
        <f t="shared" si="1"/>
        <v>UP</v>
      </c>
      <c r="M53" t="str">
        <f t="shared" si="2"/>
        <v>UP</v>
      </c>
      <c r="N53">
        <v>75.328631047292077</v>
      </c>
      <c r="O53" t="str">
        <f t="shared" si="3"/>
        <v>UP</v>
      </c>
      <c r="P53" t="str">
        <f t="shared" si="4"/>
        <v>UP</v>
      </c>
      <c r="Q53">
        <f t="shared" si="5"/>
        <v>12.25</v>
      </c>
      <c r="R53">
        <f t="shared" si="6"/>
        <v>30.25</v>
      </c>
      <c r="S53">
        <f t="shared" si="7"/>
        <v>0.4049586776859504</v>
      </c>
      <c r="T53" t="str">
        <f t="shared" si="8"/>
        <v>No Indication</v>
      </c>
      <c r="U53" t="str">
        <f t="shared" si="9"/>
        <v>No T+M+I</v>
      </c>
      <c r="V53">
        <v>1248.7599371921358</v>
      </c>
      <c r="W53">
        <v>1214.3490860049301</v>
      </c>
      <c r="X53">
        <f t="shared" si="10"/>
        <v>34.410851187205708</v>
      </c>
      <c r="Y53">
        <v>29.715542750062248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1293</v>
      </c>
      <c r="D54">
        <v>1293</v>
      </c>
      <c r="E54">
        <v>1262.3</v>
      </c>
      <c r="F54">
        <v>1272</v>
      </c>
      <c r="G54">
        <f>_xll.TA_TYPPRICE(D54,E54,F54)</f>
        <v>1275.7666666666667</v>
      </c>
      <c r="H54">
        <v>1277.2776153928912</v>
      </c>
      <c r="I54" t="str">
        <f t="shared" si="0"/>
        <v>DOWN</v>
      </c>
      <c r="J54">
        <v>1288.9095034603681</v>
      </c>
      <c r="K54">
        <v>1252.4549816818767</v>
      </c>
      <c r="L54" t="str">
        <f t="shared" si="1"/>
        <v>No Confirmation</v>
      </c>
      <c r="M54" t="str">
        <f t="shared" si="2"/>
        <v>No Trend</v>
      </c>
      <c r="N54">
        <v>58.834813740394154</v>
      </c>
      <c r="O54" t="str">
        <f t="shared" si="3"/>
        <v>No Momentum</v>
      </c>
      <c r="P54" t="str">
        <f t="shared" si="4"/>
        <v>No Trend + Momentum</v>
      </c>
      <c r="Q54">
        <f t="shared" si="5"/>
        <v>9.7000000000000455</v>
      </c>
      <c r="R54">
        <f t="shared" si="6"/>
        <v>30.700000000000045</v>
      </c>
      <c r="S54">
        <f t="shared" si="7"/>
        <v>0.31596091205211829</v>
      </c>
      <c r="T54" t="str">
        <f t="shared" si="8"/>
        <v>No Indication</v>
      </c>
      <c r="U54" t="str">
        <f t="shared" si="9"/>
        <v>No T+M+I</v>
      </c>
      <c r="V54">
        <v>1252.3353314702688</v>
      </c>
      <c r="W54">
        <v>1218.619524078639</v>
      </c>
      <c r="X54">
        <f t="shared" si="10"/>
        <v>33.715807391629824</v>
      </c>
      <c r="Y54">
        <v>30.515595678375764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1285</v>
      </c>
      <c r="D55">
        <v>1331</v>
      </c>
      <c r="E55">
        <v>1285</v>
      </c>
      <c r="F55">
        <v>1310</v>
      </c>
      <c r="G55">
        <f>_xll.TA_TYPPRICE(D55,E55,F55)</f>
        <v>1308.6666666666667</v>
      </c>
      <c r="H55">
        <v>1292.9721410297789</v>
      </c>
      <c r="I55" t="str">
        <f t="shared" si="0"/>
        <v>UP</v>
      </c>
      <c r="J55">
        <v>1298.2629471358418</v>
      </c>
      <c r="K55">
        <v>1259.687207974793</v>
      </c>
      <c r="L55" t="str">
        <f t="shared" si="1"/>
        <v>UP</v>
      </c>
      <c r="M55" t="str">
        <f t="shared" si="2"/>
        <v>UP</v>
      </c>
      <c r="N55">
        <v>74.460033101221939</v>
      </c>
      <c r="O55" t="str">
        <f t="shared" si="3"/>
        <v>UP</v>
      </c>
      <c r="P55" t="str">
        <f t="shared" si="4"/>
        <v>UP</v>
      </c>
      <c r="Q55">
        <f t="shared" si="5"/>
        <v>25</v>
      </c>
      <c r="R55">
        <f t="shared" si="6"/>
        <v>46</v>
      </c>
      <c r="S55">
        <f t="shared" si="7"/>
        <v>0.54347826086956519</v>
      </c>
      <c r="T55" t="str">
        <f t="shared" si="8"/>
        <v>No Indication</v>
      </c>
      <c r="U55" t="str">
        <f t="shared" si="9"/>
        <v>No T+M+I</v>
      </c>
      <c r="V55">
        <v>1261.2068189363813</v>
      </c>
      <c r="W55">
        <v>1225.3884482209619</v>
      </c>
      <c r="X55">
        <f t="shared" si="10"/>
        <v>35.818370715419405</v>
      </c>
      <c r="Y55">
        <v>31.576150685784491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1310</v>
      </c>
      <c r="D56">
        <v>1323</v>
      </c>
      <c r="E56">
        <v>1280.25</v>
      </c>
      <c r="F56">
        <v>1312</v>
      </c>
      <c r="G56">
        <f>_xll.TA_TYPPRICE(D56,E56,F56)</f>
        <v>1305.0833333333333</v>
      </c>
      <c r="H56">
        <v>1299.0277371815559</v>
      </c>
      <c r="I56" t="str">
        <f t="shared" si="0"/>
        <v>UP</v>
      </c>
      <c r="J56">
        <v>1303.7600699945438</v>
      </c>
      <c r="K56">
        <v>1264.2567173137279</v>
      </c>
      <c r="L56" t="str">
        <f t="shared" si="1"/>
        <v>UP</v>
      </c>
      <c r="M56" t="str">
        <f t="shared" si="2"/>
        <v>UP</v>
      </c>
      <c r="N56">
        <v>75.082277219490848</v>
      </c>
      <c r="O56" t="str">
        <f t="shared" si="3"/>
        <v>UP</v>
      </c>
      <c r="P56" t="str">
        <f t="shared" si="4"/>
        <v>UP</v>
      </c>
      <c r="Q56">
        <f t="shared" si="5"/>
        <v>31.75</v>
      </c>
      <c r="R56">
        <f t="shared" si="6"/>
        <v>42.75</v>
      </c>
      <c r="S56">
        <f t="shared" si="7"/>
        <v>0.74269005847953218</v>
      </c>
      <c r="T56" t="str">
        <f t="shared" si="8"/>
        <v>No Indication</v>
      </c>
      <c r="U56" t="str">
        <f t="shared" si="9"/>
        <v>No T+M+I</v>
      </c>
      <c r="V56">
        <v>1269.0211544846304</v>
      </c>
      <c r="W56">
        <v>1231.8041187231129</v>
      </c>
      <c r="X56">
        <f t="shared" si="10"/>
        <v>37.217035761517536</v>
      </c>
      <c r="Y56">
        <v>32.704327700931103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1070.05</v>
      </c>
      <c r="D57">
        <v>1074</v>
      </c>
      <c r="E57">
        <v>1012.15</v>
      </c>
      <c r="F57">
        <v>1048</v>
      </c>
      <c r="G57">
        <f>_xll.TA_TYPPRICE(D57,E57,F57)</f>
        <v>1044.7166666666667</v>
      </c>
      <c r="H57">
        <v>1171.8722019241113</v>
      </c>
      <c r="I57" t="str">
        <f t="shared" si="0"/>
        <v>DOWN</v>
      </c>
      <c r="J57">
        <v>1252.7022766624229</v>
      </c>
      <c r="K57">
        <v>1208.2330023551217</v>
      </c>
      <c r="L57" t="str">
        <f t="shared" si="1"/>
        <v>DOWN</v>
      </c>
      <c r="M57" t="str">
        <f t="shared" si="2"/>
        <v>DOWN</v>
      </c>
      <c r="N57">
        <v>14.956674123309666</v>
      </c>
      <c r="O57" t="str">
        <f t="shared" si="3"/>
        <v>DOWN</v>
      </c>
      <c r="P57" t="str">
        <f t="shared" si="4"/>
        <v>DOWN</v>
      </c>
      <c r="Q57">
        <f t="shared" si="5"/>
        <v>35.850000000000023</v>
      </c>
      <c r="R57">
        <f t="shared" si="6"/>
        <v>61.850000000000023</v>
      </c>
      <c r="S57">
        <f t="shared" si="7"/>
        <v>0.57962813257881984</v>
      </c>
      <c r="T57" t="str">
        <f t="shared" si="8"/>
        <v>No Indication</v>
      </c>
      <c r="U57" t="str">
        <f t="shared" si="9"/>
        <v>No T+M+I</v>
      </c>
      <c r="V57">
        <v>1235.0178999485333</v>
      </c>
      <c r="W57">
        <v>1218.1889988176972</v>
      </c>
      <c r="X57">
        <f t="shared" si="10"/>
        <v>16.82890113083613</v>
      </c>
      <c r="Y57">
        <v>29.529242386912109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1062</v>
      </c>
      <c r="D58">
        <v>1079.9000000000001</v>
      </c>
      <c r="E58">
        <v>1059.3499999999999</v>
      </c>
      <c r="F58">
        <v>1072</v>
      </c>
      <c r="G58">
        <f>_xll.TA_TYPPRICE(D58,E58,F58)</f>
        <v>1070.4166666666667</v>
      </c>
      <c r="H58">
        <v>1121.1444342953891</v>
      </c>
      <c r="I58" t="str">
        <f t="shared" si="0"/>
        <v>DOWN</v>
      </c>
      <c r="J58">
        <v>1214.3017707374402</v>
      </c>
      <c r="K58">
        <v>1175.1478907206501</v>
      </c>
      <c r="L58" t="str">
        <f t="shared" si="1"/>
        <v>DOWN</v>
      </c>
      <c r="M58" t="str">
        <f t="shared" si="2"/>
        <v>DOWN</v>
      </c>
      <c r="N58">
        <v>22.050083005364073</v>
      </c>
      <c r="O58" t="str">
        <f t="shared" si="3"/>
        <v>DOWN</v>
      </c>
      <c r="P58" t="str">
        <f t="shared" si="4"/>
        <v>DOWN</v>
      </c>
      <c r="Q58">
        <f t="shared" si="5"/>
        <v>12.650000000000091</v>
      </c>
      <c r="R58">
        <f t="shared" si="6"/>
        <v>20.550000000000182</v>
      </c>
      <c r="S58">
        <f t="shared" si="7"/>
        <v>0.61557177615571679</v>
      </c>
      <c r="T58" t="str">
        <f t="shared" si="8"/>
        <v>No Indication</v>
      </c>
      <c r="U58" t="str">
        <f t="shared" si="9"/>
        <v>No T+M+I</v>
      </c>
      <c r="V58">
        <v>1209.9382230333745</v>
      </c>
      <c r="W58">
        <v>1207.3601840904603</v>
      </c>
      <c r="X58">
        <f t="shared" si="10"/>
        <v>2.5780389429141906</v>
      </c>
      <c r="Y58">
        <v>24.139001698112526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1075</v>
      </c>
      <c r="D59">
        <v>1087</v>
      </c>
      <c r="E59">
        <v>1053</v>
      </c>
      <c r="F59">
        <v>1063</v>
      </c>
      <c r="G59">
        <f>_xll.TA_TYPPRICE(D59,E59,F59)</f>
        <v>1067.6666666666667</v>
      </c>
      <c r="H59">
        <v>1094.4055504810281</v>
      </c>
      <c r="I59" t="str">
        <f t="shared" si="0"/>
        <v>DOWN</v>
      </c>
      <c r="J59">
        <v>1186.0124883513424</v>
      </c>
      <c r="K59">
        <v>1148.0039150049502</v>
      </c>
      <c r="L59" t="str">
        <f t="shared" si="1"/>
        <v>DOWN</v>
      </c>
      <c r="M59" t="str">
        <f t="shared" si="2"/>
        <v>DOWN</v>
      </c>
      <c r="N59">
        <v>21.22040476088582</v>
      </c>
      <c r="O59" t="str">
        <f t="shared" si="3"/>
        <v>DOWN</v>
      </c>
      <c r="P59" t="str">
        <f t="shared" si="4"/>
        <v>DOWN</v>
      </c>
      <c r="Q59">
        <f t="shared" si="5"/>
        <v>10</v>
      </c>
      <c r="R59">
        <f t="shared" si="6"/>
        <v>34</v>
      </c>
      <c r="S59">
        <f t="shared" si="7"/>
        <v>0.29411764705882354</v>
      </c>
      <c r="T59" t="str">
        <f t="shared" si="8"/>
        <v>No Indication</v>
      </c>
      <c r="U59" t="str">
        <f t="shared" si="9"/>
        <v>No T+M+I</v>
      </c>
      <c r="V59">
        <v>1187.3323425667015</v>
      </c>
      <c r="W59">
        <v>1196.6668371207966</v>
      </c>
      <c r="X59">
        <f t="shared" si="10"/>
        <v>-9.3344945540950448</v>
      </c>
      <c r="Y59">
        <v>17.444302447671014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1064.8</v>
      </c>
      <c r="D60">
        <v>1071</v>
      </c>
      <c r="E60">
        <v>1045.2</v>
      </c>
      <c r="F60">
        <v>1058</v>
      </c>
      <c r="G60">
        <f>_xll.TA_TYPPRICE(D60,E60,F60)</f>
        <v>1058.0666666666666</v>
      </c>
      <c r="H60">
        <v>1076.2361085738473</v>
      </c>
      <c r="I60" t="str">
        <f t="shared" si="0"/>
        <v>DOWN</v>
      </c>
      <c r="J60">
        <v>1160.4541576065997</v>
      </c>
      <c r="K60">
        <v>1125.1586005594056</v>
      </c>
      <c r="L60" t="str">
        <f t="shared" si="1"/>
        <v>DOWN</v>
      </c>
      <c r="M60" t="str">
        <f t="shared" si="2"/>
        <v>DOWN</v>
      </c>
      <c r="N60">
        <v>20.680038379256921</v>
      </c>
      <c r="O60" t="str">
        <f t="shared" si="3"/>
        <v>DOWN</v>
      </c>
      <c r="P60" t="str">
        <f t="shared" si="4"/>
        <v>DOWN</v>
      </c>
      <c r="Q60">
        <f t="shared" si="5"/>
        <v>12.799999999999955</v>
      </c>
      <c r="R60">
        <f t="shared" si="6"/>
        <v>25.799999999999955</v>
      </c>
      <c r="S60">
        <f t="shared" si="7"/>
        <v>0.49612403100775104</v>
      </c>
      <c r="T60" t="str">
        <f t="shared" si="8"/>
        <v>No Indication</v>
      </c>
      <c r="U60" t="str">
        <f t="shared" si="9"/>
        <v>No T+M+I</v>
      </c>
      <c r="V60">
        <v>1167.4350590949014</v>
      </c>
      <c r="W60">
        <v>1186.3952195562931</v>
      </c>
      <c r="X60">
        <f t="shared" si="10"/>
        <v>-18.960160461391752</v>
      </c>
      <c r="Y60">
        <v>10.16340986585846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1053</v>
      </c>
      <c r="D61">
        <v>1078.6500000000001</v>
      </c>
      <c r="E61">
        <v>1052.6500000000001</v>
      </c>
      <c r="F61">
        <v>1075</v>
      </c>
      <c r="G61">
        <f>_xll.TA_TYPPRICE(D61,E61,F61)</f>
        <v>1068.7666666666667</v>
      </c>
      <c r="H61">
        <v>1072.501387620257</v>
      </c>
      <c r="I61" t="str">
        <f t="shared" si="0"/>
        <v>UP</v>
      </c>
      <c r="J61">
        <v>1142.2754559162443</v>
      </c>
      <c r="K61">
        <v>1109.0455782128711</v>
      </c>
      <c r="L61" t="str">
        <f t="shared" si="1"/>
        <v>DOWN</v>
      </c>
      <c r="M61" t="str">
        <f t="shared" si="2"/>
        <v>No Trend</v>
      </c>
      <c r="N61">
        <v>28.426056920194711</v>
      </c>
      <c r="O61" t="str">
        <f t="shared" si="3"/>
        <v>DOWN</v>
      </c>
      <c r="P61" t="str">
        <f t="shared" si="4"/>
        <v>No Trend + Momentum</v>
      </c>
      <c r="Q61">
        <f t="shared" si="5"/>
        <v>22.349999999999909</v>
      </c>
      <c r="R61">
        <f t="shared" si="6"/>
        <v>26</v>
      </c>
      <c r="S61">
        <f t="shared" si="7"/>
        <v>0.85961538461538112</v>
      </c>
      <c r="T61" t="str">
        <f t="shared" si="8"/>
        <v>UP</v>
      </c>
      <c r="U61" t="str">
        <f t="shared" si="9"/>
        <v>No T+M+I</v>
      </c>
      <c r="V61">
        <v>1153.2142807726088</v>
      </c>
      <c r="W61">
        <v>1178.1437218113824</v>
      </c>
      <c r="X61">
        <f t="shared" si="10"/>
        <v>-24.929441038773575</v>
      </c>
      <c r="Y61">
        <v>3.1448396849320526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1075</v>
      </c>
      <c r="D62">
        <v>1075.7</v>
      </c>
      <c r="E62">
        <v>1066.55</v>
      </c>
      <c r="F62">
        <v>1068</v>
      </c>
      <c r="G62">
        <f>_xll.TA_TYPPRICE(D62,E62,F62)</f>
        <v>1070.0833333333333</v>
      </c>
      <c r="H62">
        <v>1071.2923604767952</v>
      </c>
      <c r="I62" t="str">
        <f t="shared" si="0"/>
        <v>DOWN</v>
      </c>
      <c r="J62">
        <v>1127.4809101570788</v>
      </c>
      <c r="K62">
        <v>1099.6021163877886</v>
      </c>
      <c r="L62" t="str">
        <f t="shared" si="1"/>
        <v>DOWN</v>
      </c>
      <c r="M62" t="str">
        <f t="shared" si="2"/>
        <v>DOWN</v>
      </c>
      <c r="N62">
        <v>27.065635691494609</v>
      </c>
      <c r="O62" t="str">
        <f t="shared" si="3"/>
        <v>DOWN</v>
      </c>
      <c r="P62" t="str">
        <f t="shared" si="4"/>
        <v>DOWN</v>
      </c>
      <c r="Q62">
        <f t="shared" si="5"/>
        <v>1.4500000000000455</v>
      </c>
      <c r="R62">
        <f t="shared" si="6"/>
        <v>9.1500000000000909</v>
      </c>
      <c r="S62">
        <f t="shared" si="7"/>
        <v>0.15846994535519465</v>
      </c>
      <c r="T62" t="str">
        <f t="shared" si="8"/>
        <v>DOWN</v>
      </c>
      <c r="U62" t="str">
        <f t="shared" si="9"/>
        <v>DOWN</v>
      </c>
      <c r="V62">
        <v>1140.1043914229767</v>
      </c>
      <c r="W62">
        <v>1169.9849276031318</v>
      </c>
      <c r="X62">
        <f t="shared" si="10"/>
        <v>-29.880536180155104</v>
      </c>
      <c r="Y62">
        <v>-3.4602354880853792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1074.6500000000001</v>
      </c>
      <c r="AE62">
        <f t="shared" si="16"/>
        <v>1072.2</v>
      </c>
      <c r="AF62">
        <f t="shared" si="17"/>
        <v>1071.1500000000001</v>
      </c>
      <c r="AG62">
        <f t="shared" si="18"/>
        <v>1070.05</v>
      </c>
    </row>
    <row r="63" spans="1:34" x14ac:dyDescent="0.25">
      <c r="A63" t="s">
        <v>5</v>
      </c>
      <c r="B63" s="1">
        <v>42943</v>
      </c>
      <c r="C63">
        <v>1075</v>
      </c>
      <c r="D63">
        <v>1080</v>
      </c>
      <c r="E63">
        <v>1067.5</v>
      </c>
      <c r="F63">
        <v>1072</v>
      </c>
      <c r="G63">
        <f>_xll.TA_TYPPRICE(D63,E63,F63)</f>
        <v>1073.1666666666667</v>
      </c>
      <c r="H63">
        <v>1072.2295135717309</v>
      </c>
      <c r="I63" t="str">
        <f t="shared" si="0"/>
        <v>DOWN</v>
      </c>
      <c r="J63">
        <v>1116.929596788839</v>
      </c>
      <c r="K63">
        <v>1092.4683127460578</v>
      </c>
      <c r="L63" t="str">
        <f t="shared" si="1"/>
        <v>DOWN</v>
      </c>
      <c r="M63" t="str">
        <f t="shared" si="2"/>
        <v>DOWN</v>
      </c>
      <c r="N63">
        <v>29.476445429263759</v>
      </c>
      <c r="O63" t="str">
        <f t="shared" si="3"/>
        <v>DOWN</v>
      </c>
      <c r="P63" t="str">
        <f t="shared" si="4"/>
        <v>DOWN</v>
      </c>
      <c r="Q63">
        <f t="shared" si="5"/>
        <v>4.5</v>
      </c>
      <c r="R63">
        <f t="shared" si="6"/>
        <v>12.5</v>
      </c>
      <c r="S63">
        <f t="shared" si="7"/>
        <v>0.36</v>
      </c>
      <c r="T63" t="str">
        <f t="shared" si="8"/>
        <v>No Indication</v>
      </c>
      <c r="U63" t="str">
        <f t="shared" si="9"/>
        <v>No T+M+I</v>
      </c>
      <c r="V63">
        <v>1129.6267927425188</v>
      </c>
      <c r="W63">
        <v>1162.7267848177146</v>
      </c>
      <c r="X63">
        <f t="shared" si="10"/>
        <v>-33.099992075195814</v>
      </c>
      <c r="Y63">
        <v>-9.3881868055074662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1067.7</v>
      </c>
      <c r="D64">
        <v>1085.25</v>
      </c>
      <c r="E64">
        <v>1065.05</v>
      </c>
      <c r="F64">
        <v>1067</v>
      </c>
      <c r="G64">
        <f>_xll.TA_TYPPRICE(D64,E64,F64)</f>
        <v>1072.4333333333334</v>
      </c>
      <c r="H64">
        <v>1072.3314234525321</v>
      </c>
      <c r="I64" t="str">
        <f t="shared" si="0"/>
        <v>DOWN</v>
      </c>
      <c r="J64">
        <v>1109.8896863913192</v>
      </c>
      <c r="K64">
        <v>1086.3753543580449</v>
      </c>
      <c r="L64" t="str">
        <f t="shared" si="1"/>
        <v>DOWN</v>
      </c>
      <c r="M64" t="str">
        <f t="shared" si="2"/>
        <v>DOWN</v>
      </c>
      <c r="N64">
        <v>28.028821990016674</v>
      </c>
      <c r="O64" t="str">
        <f t="shared" si="3"/>
        <v>DOWN</v>
      </c>
      <c r="P64" t="str">
        <f t="shared" si="4"/>
        <v>DOWN</v>
      </c>
      <c r="Q64">
        <f t="shared" si="5"/>
        <v>1.9500000000000455</v>
      </c>
      <c r="R64">
        <f t="shared" si="6"/>
        <v>20.200000000000045</v>
      </c>
      <c r="S64">
        <f t="shared" si="7"/>
        <v>9.6534653465348563E-2</v>
      </c>
      <c r="T64" t="str">
        <f t="shared" si="8"/>
        <v>DOWN</v>
      </c>
      <c r="U64" t="str">
        <f t="shared" si="9"/>
        <v>DOWN</v>
      </c>
      <c r="V64">
        <v>1119.9919015513619</v>
      </c>
      <c r="W64">
        <v>1155.6359118682542</v>
      </c>
      <c r="X64">
        <f t="shared" si="10"/>
        <v>-35.644010316892263</v>
      </c>
      <c r="Y64">
        <v>-14.639351507784426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1082.95</v>
      </c>
      <c r="AE64">
        <f t="shared" si="16"/>
        <v>1077.55</v>
      </c>
      <c r="AF64">
        <f t="shared" si="17"/>
        <v>1075.1500000000001</v>
      </c>
      <c r="AG64">
        <f t="shared" si="18"/>
        <v>1072.75</v>
      </c>
    </row>
    <row r="65" spans="1:33" x14ac:dyDescent="0.25">
      <c r="A65" t="s">
        <v>5</v>
      </c>
      <c r="B65" s="1">
        <v>42947</v>
      </c>
      <c r="C65">
        <v>1070</v>
      </c>
      <c r="D65">
        <v>1082.9000000000001</v>
      </c>
      <c r="E65">
        <v>1064</v>
      </c>
      <c r="F65">
        <v>1068.2</v>
      </c>
      <c r="G65">
        <f>_xll.TA_TYPPRICE(D65,E65,F65)</f>
        <v>1071.7</v>
      </c>
      <c r="H65">
        <v>1072.0157117262661</v>
      </c>
      <c r="I65" t="str">
        <f t="shared" si="0"/>
        <v>DOWN</v>
      </c>
      <c r="J65">
        <v>1103.8919783043593</v>
      </c>
      <c r="K65">
        <v>1081.4030533895905</v>
      </c>
      <c r="L65" t="str">
        <f t="shared" si="1"/>
        <v>DOWN</v>
      </c>
      <c r="M65" t="str">
        <f t="shared" si="2"/>
        <v>DOWN</v>
      </c>
      <c r="N65">
        <v>29.073803062010107</v>
      </c>
      <c r="O65" t="str">
        <f t="shared" si="3"/>
        <v>DOWN</v>
      </c>
      <c r="P65" t="str">
        <f t="shared" si="4"/>
        <v>DOWN</v>
      </c>
      <c r="Q65">
        <f t="shared" si="5"/>
        <v>4.2000000000000455</v>
      </c>
      <c r="R65">
        <f t="shared" si="6"/>
        <v>18.900000000000091</v>
      </c>
      <c r="S65">
        <f t="shared" si="7"/>
        <v>0.22222222222222357</v>
      </c>
      <c r="T65" t="str">
        <f t="shared" si="8"/>
        <v>No Indication</v>
      </c>
      <c r="U65" t="str">
        <f t="shared" si="9"/>
        <v>No T+M+I</v>
      </c>
      <c r="V65">
        <v>1112.0239166973063</v>
      </c>
      <c r="W65">
        <v>1149.1591776557909</v>
      </c>
      <c r="X65">
        <f t="shared" si="10"/>
        <v>-37.13526095848465</v>
      </c>
      <c r="Y65">
        <v>-19.138533397924469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1065</v>
      </c>
      <c r="D66">
        <v>1102</v>
      </c>
      <c r="E66">
        <v>1065</v>
      </c>
      <c r="F66">
        <v>1096.3</v>
      </c>
      <c r="G66">
        <f>_xll.TA_TYPPRICE(D66,E66,F66)</f>
        <v>1087.7666666666667</v>
      </c>
      <c r="H66">
        <v>1079.8911891964663</v>
      </c>
      <c r="I66" t="str">
        <f t="shared" si="0"/>
        <v>UP</v>
      </c>
      <c r="J66">
        <v>1103.4715386811683</v>
      </c>
      <c r="K66">
        <v>1077.7579304141259</v>
      </c>
      <c r="L66" t="str">
        <f t="shared" si="1"/>
        <v>No Confirmation</v>
      </c>
      <c r="M66" t="str">
        <f t="shared" si="2"/>
        <v>No Trend</v>
      </c>
      <c r="N66">
        <v>50.227092459037607</v>
      </c>
      <c r="O66" t="str">
        <f t="shared" si="3"/>
        <v>No Momentum</v>
      </c>
      <c r="P66" t="str">
        <f t="shared" si="4"/>
        <v>No Trend + Momentum</v>
      </c>
      <c r="Q66">
        <f t="shared" si="5"/>
        <v>31.299999999999955</v>
      </c>
      <c r="R66">
        <f t="shared" si="6"/>
        <v>37</v>
      </c>
      <c r="S66">
        <f t="shared" si="7"/>
        <v>0.84594594594594474</v>
      </c>
      <c r="T66" t="str">
        <f t="shared" si="8"/>
        <v>UP</v>
      </c>
      <c r="U66" t="str">
        <f t="shared" si="9"/>
        <v>No T+M+I</v>
      </c>
      <c r="V66">
        <v>1109.6048525900285</v>
      </c>
      <c r="W66">
        <v>1145.2436830146212</v>
      </c>
      <c r="X66">
        <f t="shared" si="10"/>
        <v>-35.638830424592697</v>
      </c>
      <c r="Y66">
        <v>-22.438592803258114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1090</v>
      </c>
      <c r="D67">
        <v>1111</v>
      </c>
      <c r="E67">
        <v>1087.1500000000001</v>
      </c>
      <c r="F67">
        <v>1106</v>
      </c>
      <c r="G67">
        <f>_xll.TA_TYPPRICE(D67,E67,F67)</f>
        <v>1101.3833333333334</v>
      </c>
      <c r="H67">
        <v>1090.6372612648997</v>
      </c>
      <c r="I67" t="str">
        <f t="shared" ref="I67:I107" si="20">IF(F67&gt;H67,"UP","DOWN")</f>
        <v>UP</v>
      </c>
      <c r="J67">
        <v>1105.1445300853532</v>
      </c>
      <c r="K67">
        <v>1079.8450569887646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55.902078351520032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18.849999999999909</v>
      </c>
      <c r="R67">
        <f t="shared" ref="R67:R107" si="26">D67-E67</f>
        <v>23.849999999999909</v>
      </c>
      <c r="S67">
        <f t="shared" ref="S67:S107" si="27">Q67/R67</f>
        <v>0.79035639412997827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1109.0502598838702</v>
      </c>
      <c r="W67">
        <v>1142.3367435320567</v>
      </c>
      <c r="X67">
        <f t="shared" ref="X67:X107" si="30">V67-W67</f>
        <v>-33.286483648186504</v>
      </c>
      <c r="Y67">
        <v>-24.608170972243791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1110</v>
      </c>
      <c r="D68">
        <v>1131.75</v>
      </c>
      <c r="E68">
        <v>1101.25</v>
      </c>
      <c r="F68">
        <v>1123</v>
      </c>
      <c r="G68">
        <f>_xll.TA_TYPPRICE(D68,E68,F68)</f>
        <v>1118.6666666666667</v>
      </c>
      <c r="H68">
        <v>1104.6519639657831</v>
      </c>
      <c r="I68" t="str">
        <f t="shared" si="20"/>
        <v>UP</v>
      </c>
      <c r="J68">
        <v>1111.0568567330524</v>
      </c>
      <c r="K68">
        <v>1084.6017109912614</v>
      </c>
      <c r="L68" t="str">
        <f t="shared" si="21"/>
        <v>UP</v>
      </c>
      <c r="M68" t="str">
        <f t="shared" si="22"/>
        <v>UP</v>
      </c>
      <c r="N68">
        <v>64.715473934093623</v>
      </c>
      <c r="O68" t="str">
        <f t="shared" si="23"/>
        <v>UP</v>
      </c>
      <c r="P68" t="str">
        <f t="shared" si="24"/>
        <v>UP</v>
      </c>
      <c r="Q68">
        <f t="shared" si="25"/>
        <v>21.75</v>
      </c>
      <c r="R68">
        <f t="shared" si="26"/>
        <v>30.5</v>
      </c>
      <c r="S68">
        <f t="shared" si="27"/>
        <v>0.71311475409836067</v>
      </c>
      <c r="T68" t="str">
        <f t="shared" si="28"/>
        <v>No Indication</v>
      </c>
      <c r="U68" t="str">
        <f t="shared" si="29"/>
        <v>No T+M+I</v>
      </c>
      <c r="V68">
        <v>1111.1963737478902</v>
      </c>
      <c r="W68">
        <v>1140.9043921593118</v>
      </c>
      <c r="X68">
        <f t="shared" si="30"/>
        <v>-29.708018411421563</v>
      </c>
      <c r="Y68">
        <v>-25.628140460079344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1129</v>
      </c>
      <c r="D69">
        <v>1130</v>
      </c>
      <c r="E69">
        <v>1106.3</v>
      </c>
      <c r="F69">
        <v>1125</v>
      </c>
      <c r="G69">
        <f>_xll.TA_TYPPRICE(D69,E69,F69)</f>
        <v>1120.4333333333334</v>
      </c>
      <c r="H69">
        <v>1112.5426486495583</v>
      </c>
      <c r="I69" t="str">
        <f t="shared" si="20"/>
        <v>UP</v>
      </c>
      <c r="J69">
        <v>1115.2664441257075</v>
      </c>
      <c r="K69">
        <v>1089.4235529932032</v>
      </c>
      <c r="L69" t="str">
        <f t="shared" si="21"/>
        <v>UP</v>
      </c>
      <c r="M69" t="str">
        <f t="shared" si="22"/>
        <v>UP</v>
      </c>
      <c r="N69">
        <v>65.722916038721721</v>
      </c>
      <c r="O69" t="str">
        <f t="shared" si="23"/>
        <v>UP</v>
      </c>
      <c r="P69" t="str">
        <f t="shared" si="24"/>
        <v>UP</v>
      </c>
      <c r="Q69">
        <f t="shared" si="25"/>
        <v>18.700000000000045</v>
      </c>
      <c r="R69">
        <f t="shared" si="26"/>
        <v>23.700000000000045</v>
      </c>
      <c r="S69">
        <f t="shared" si="27"/>
        <v>0.78902953586497926</v>
      </c>
      <c r="T69" t="str">
        <f t="shared" si="28"/>
        <v>No Indication</v>
      </c>
      <c r="U69" t="str">
        <f t="shared" si="29"/>
        <v>No T+M+I</v>
      </c>
      <c r="V69">
        <v>1113.3200085559072</v>
      </c>
      <c r="W69">
        <v>1139.7262890363997</v>
      </c>
      <c r="X69">
        <f t="shared" si="30"/>
        <v>-26.406280480492569</v>
      </c>
      <c r="Y69">
        <v>-25.783768464161987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1126.3</v>
      </c>
      <c r="D70">
        <v>1137.2</v>
      </c>
      <c r="E70">
        <v>1121</v>
      </c>
      <c r="F70">
        <v>1125</v>
      </c>
      <c r="G70">
        <f>_xll.TA_TYPPRICE(D70,E70,F70)</f>
        <v>1127.7333333333333</v>
      </c>
      <c r="H70">
        <v>1120.1379909914458</v>
      </c>
      <c r="I70" t="str">
        <f t="shared" si="20"/>
        <v>UP</v>
      </c>
      <c r="J70">
        <v>1120.1405676533282</v>
      </c>
      <c r="K70">
        <v>1096.4405412169358</v>
      </c>
      <c r="L70" t="str">
        <f t="shared" si="21"/>
        <v>UP</v>
      </c>
      <c r="M70" t="str">
        <f t="shared" si="22"/>
        <v>UP</v>
      </c>
      <c r="N70">
        <v>65.722916038721721</v>
      </c>
      <c r="O70" t="str">
        <f t="shared" si="23"/>
        <v>UP</v>
      </c>
      <c r="P70" t="str">
        <f t="shared" si="24"/>
        <v>UP</v>
      </c>
      <c r="Q70">
        <f t="shared" si="25"/>
        <v>4</v>
      </c>
      <c r="R70">
        <f t="shared" si="26"/>
        <v>16.200000000000045</v>
      </c>
      <c r="S70">
        <f t="shared" si="27"/>
        <v>0.2469135802469129</v>
      </c>
      <c r="T70" t="str">
        <f t="shared" si="28"/>
        <v>No Indication</v>
      </c>
      <c r="U70" t="str">
        <f t="shared" si="29"/>
        <v>No T+M+I</v>
      </c>
      <c r="V70">
        <v>1115.1169303165368</v>
      </c>
      <c r="W70">
        <v>1138.6354528114812</v>
      </c>
      <c r="X70">
        <f t="shared" si="30"/>
        <v>-23.518522494944364</v>
      </c>
      <c r="Y70">
        <v>-25.330719270318461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1113.8499999999999</v>
      </c>
      <c r="D71">
        <v>1132.5</v>
      </c>
      <c r="E71">
        <v>1104.8</v>
      </c>
      <c r="F71">
        <v>1113.5</v>
      </c>
      <c r="G71">
        <f>_xll.TA_TYPPRICE(D71,E71,F71)</f>
        <v>1116.9333333333334</v>
      </c>
      <c r="H71">
        <v>1118.5356621623896</v>
      </c>
      <c r="I71" t="str">
        <f t="shared" si="20"/>
        <v>DOWN</v>
      </c>
      <c r="J71">
        <v>1122.8871081748107</v>
      </c>
      <c r="K71">
        <v>1098.2981987242833</v>
      </c>
      <c r="L71" t="str">
        <f t="shared" si="21"/>
        <v>No Confirmation</v>
      </c>
      <c r="M71" t="str">
        <f t="shared" si="22"/>
        <v>No Trend</v>
      </c>
      <c r="N71">
        <v>52.305447099020974</v>
      </c>
      <c r="O71" t="str">
        <f t="shared" si="23"/>
        <v>No Momentum</v>
      </c>
      <c r="P71" t="str">
        <f t="shared" si="24"/>
        <v>No Trend + Momentum</v>
      </c>
      <c r="Q71">
        <f t="shared" si="25"/>
        <v>8.7000000000000455</v>
      </c>
      <c r="R71">
        <f t="shared" si="26"/>
        <v>27.700000000000045</v>
      </c>
      <c r="S71">
        <f t="shared" si="27"/>
        <v>0.31407942238267261</v>
      </c>
      <c r="T71" t="str">
        <f t="shared" si="28"/>
        <v>No Indication</v>
      </c>
      <c r="U71" t="str">
        <f t="shared" si="29"/>
        <v>No T+M+I</v>
      </c>
      <c r="V71">
        <v>1114.8681718063003</v>
      </c>
      <c r="W71">
        <v>1136.7735674180381</v>
      </c>
      <c r="X71">
        <f t="shared" si="30"/>
        <v>-21.905395611737731</v>
      </c>
      <c r="Y71">
        <v>-24.645654538602315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1108</v>
      </c>
      <c r="D72">
        <v>1124.75</v>
      </c>
      <c r="E72">
        <v>1085.25</v>
      </c>
      <c r="F72">
        <v>1090</v>
      </c>
      <c r="G72">
        <f>_xll.TA_TYPPRICE(D72,E72,F72)</f>
        <v>1100</v>
      </c>
      <c r="H72">
        <v>1109.2678310811948</v>
      </c>
      <c r="I72" t="str">
        <f t="shared" si="20"/>
        <v>DOWN</v>
      </c>
      <c r="J72">
        <v>1123.3010841359639</v>
      </c>
      <c r="K72">
        <v>1095.3985990077758</v>
      </c>
      <c r="L72" t="str">
        <f t="shared" si="21"/>
        <v>DOWN</v>
      </c>
      <c r="M72" t="str">
        <f t="shared" si="22"/>
        <v>DOWN</v>
      </c>
      <c r="N72">
        <v>34.378109423055363</v>
      </c>
      <c r="O72" t="str">
        <f t="shared" si="23"/>
        <v>DOWN</v>
      </c>
      <c r="P72" t="str">
        <f t="shared" si="24"/>
        <v>DOWN</v>
      </c>
      <c r="Q72">
        <f t="shared" si="25"/>
        <v>4.75</v>
      </c>
      <c r="R72">
        <f t="shared" si="26"/>
        <v>39.5</v>
      </c>
      <c r="S72">
        <f t="shared" si="27"/>
        <v>0.12025316455696203</v>
      </c>
      <c r="T72" t="str">
        <f t="shared" si="28"/>
        <v>DOWN</v>
      </c>
      <c r="U72" t="str">
        <f t="shared" si="29"/>
        <v>DOWN</v>
      </c>
      <c r="V72">
        <v>1111.0422992207157</v>
      </c>
      <c r="W72">
        <v>1133.3088587204056</v>
      </c>
      <c r="X72">
        <f t="shared" si="30"/>
        <v>-22.266559499689947</v>
      </c>
      <c r="Y72">
        <v>-24.169835530819842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1087</v>
      </c>
      <c r="D73">
        <v>1093.8</v>
      </c>
      <c r="E73">
        <v>1044</v>
      </c>
      <c r="F73">
        <v>1085.8</v>
      </c>
      <c r="G73">
        <f>_xll.TA_TYPPRICE(D73,E73,F73)</f>
        <v>1074.5333333333335</v>
      </c>
      <c r="H73">
        <v>1091.9005822072641</v>
      </c>
      <c r="I73" t="str">
        <f t="shared" si="20"/>
        <v>DOWN</v>
      </c>
      <c r="J73">
        <v>1116.7452876613054</v>
      </c>
      <c r="K73">
        <v>1083.976688117159</v>
      </c>
      <c r="L73" t="str">
        <f t="shared" si="21"/>
        <v>No Confirmation</v>
      </c>
      <c r="M73" t="str">
        <f t="shared" si="22"/>
        <v>No Trend</v>
      </c>
      <c r="N73">
        <v>31.932990885316048</v>
      </c>
      <c r="O73" t="str">
        <f t="shared" si="23"/>
        <v>DOWN</v>
      </c>
      <c r="P73" t="str">
        <f t="shared" si="24"/>
        <v>No Trend + Momentum</v>
      </c>
      <c r="Q73">
        <f t="shared" si="25"/>
        <v>41.799999999999955</v>
      </c>
      <c r="R73">
        <f t="shared" si="26"/>
        <v>49.799999999999955</v>
      </c>
      <c r="S73">
        <f t="shared" si="27"/>
        <v>0.83935742971887539</v>
      </c>
      <c r="T73" t="str">
        <f t="shared" si="28"/>
        <v>UP</v>
      </c>
      <c r="U73" t="str">
        <f t="shared" si="29"/>
        <v>No T+M+I</v>
      </c>
      <c r="V73">
        <v>1107.1588685713748</v>
      </c>
      <c r="W73">
        <v>1129.7896840003755</v>
      </c>
      <c r="X73">
        <f t="shared" si="30"/>
        <v>-22.630815429000677</v>
      </c>
      <c r="Y73">
        <v>-23.86203151045601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1055</v>
      </c>
      <c r="D74">
        <v>1078.8499999999999</v>
      </c>
      <c r="E74">
        <v>1039.5</v>
      </c>
      <c r="F74">
        <v>1075</v>
      </c>
      <c r="G74">
        <f>_xll.TA_TYPPRICE(D74,E74,F74)</f>
        <v>1064.45</v>
      </c>
      <c r="H74">
        <v>1078.1752911036319</v>
      </c>
      <c r="I74" t="str">
        <f t="shared" si="20"/>
        <v>DOWN</v>
      </c>
      <c r="J74">
        <v>1108.3241126254597</v>
      </c>
      <c r="K74">
        <v>1074.0929796466792</v>
      </c>
      <c r="L74" t="str">
        <f t="shared" si="21"/>
        <v>No Confirmation</v>
      </c>
      <c r="M74" t="str">
        <f t="shared" si="22"/>
        <v>No Trend</v>
      </c>
      <c r="N74">
        <v>25.991073333247666</v>
      </c>
      <c r="O74" t="str">
        <f t="shared" si="23"/>
        <v>DOWN</v>
      </c>
      <c r="P74" t="str">
        <f t="shared" si="24"/>
        <v>No Trend + Momentum</v>
      </c>
      <c r="Q74">
        <f t="shared" si="25"/>
        <v>35.5</v>
      </c>
      <c r="R74">
        <f t="shared" si="26"/>
        <v>39.349999999999909</v>
      </c>
      <c r="S74">
        <f t="shared" si="27"/>
        <v>0.90216010165184457</v>
      </c>
      <c r="T74" t="str">
        <f t="shared" si="28"/>
        <v>UP</v>
      </c>
      <c r="U74" t="str">
        <f t="shared" si="29"/>
        <v>No T+M+I</v>
      </c>
      <c r="V74">
        <v>1102.2113503296248</v>
      </c>
      <c r="W74">
        <v>1125.7311888892366</v>
      </c>
      <c r="X74">
        <f t="shared" si="30"/>
        <v>-23.519838559611799</v>
      </c>
      <c r="Y74">
        <v>-23.793592920287168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1070.1500000000001</v>
      </c>
      <c r="D75">
        <v>1117.55</v>
      </c>
      <c r="E75">
        <v>1070.1500000000001</v>
      </c>
      <c r="F75">
        <v>1102</v>
      </c>
      <c r="G75">
        <f>_xll.TA_TYPPRICE(D75,E75,F75)</f>
        <v>1096.5666666666666</v>
      </c>
      <c r="H75">
        <v>1087.3709788851493</v>
      </c>
      <c r="I75" t="str">
        <f t="shared" si="20"/>
        <v>UP</v>
      </c>
      <c r="J75">
        <v>1110.374309819802</v>
      </c>
      <c r="K75">
        <v>1073.2167619474171</v>
      </c>
      <c r="L75" t="str">
        <f t="shared" si="21"/>
        <v>No Confirmation</v>
      </c>
      <c r="M75" t="str">
        <f t="shared" si="22"/>
        <v>No Trend</v>
      </c>
      <c r="N75">
        <v>53.202832287929105</v>
      </c>
      <c r="O75" t="str">
        <f t="shared" si="23"/>
        <v>No Momentum</v>
      </c>
      <c r="P75" t="str">
        <f t="shared" si="24"/>
        <v>No Trend + Momentum</v>
      </c>
      <c r="Q75">
        <f t="shared" si="25"/>
        <v>31.849999999999909</v>
      </c>
      <c r="R75">
        <f t="shared" si="26"/>
        <v>47.399999999999864</v>
      </c>
      <c r="S75">
        <f t="shared" si="27"/>
        <v>0.67194092827004226</v>
      </c>
      <c r="T75" t="str">
        <f t="shared" si="28"/>
        <v>No Indication</v>
      </c>
      <c r="U75" t="str">
        <f t="shared" si="29"/>
        <v>No T+M+I</v>
      </c>
      <c r="V75">
        <v>1102.178834894298</v>
      </c>
      <c r="W75">
        <v>1123.9733230455895</v>
      </c>
      <c r="X75">
        <f t="shared" si="30"/>
        <v>-21.794488151291489</v>
      </c>
      <c r="Y75">
        <v>-23.393771966488032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1117</v>
      </c>
      <c r="D76">
        <v>1123.25</v>
      </c>
      <c r="E76">
        <v>1089.2</v>
      </c>
      <c r="F76">
        <v>1105.1500000000001</v>
      </c>
      <c r="G76">
        <f>_xll.TA_TYPPRICE(D76,E76,F76)</f>
        <v>1105.8666666666666</v>
      </c>
      <c r="H76">
        <v>1096.618822775908</v>
      </c>
      <c r="I76" t="str">
        <f t="shared" si="20"/>
        <v>UP</v>
      </c>
      <c r="J76">
        <v>1113.2355743042904</v>
      </c>
      <c r="K76">
        <v>1076.7685926257689</v>
      </c>
      <c r="L76" t="str">
        <f t="shared" si="21"/>
        <v>No Confirmation</v>
      </c>
      <c r="M76" t="str">
        <f t="shared" si="22"/>
        <v>No Trend</v>
      </c>
      <c r="N76">
        <v>55.584409949415367</v>
      </c>
      <c r="O76" t="str">
        <f t="shared" si="23"/>
        <v>No Momentum</v>
      </c>
      <c r="P76" t="str">
        <f t="shared" si="24"/>
        <v>No Trend + Momentum</v>
      </c>
      <c r="Q76">
        <f t="shared" si="25"/>
        <v>15.950000000000045</v>
      </c>
      <c r="R76">
        <f t="shared" si="26"/>
        <v>34.049999999999955</v>
      </c>
      <c r="S76">
        <f t="shared" si="27"/>
        <v>0.46842878120411358</v>
      </c>
      <c r="T76" t="str">
        <f t="shared" si="28"/>
        <v>No Indication</v>
      </c>
      <c r="U76" t="str">
        <f t="shared" si="29"/>
        <v>No T+M+I</v>
      </c>
      <c r="V76">
        <v>1102.6359372182521</v>
      </c>
      <c r="W76">
        <v>1122.5790028199904</v>
      </c>
      <c r="X76">
        <f t="shared" si="30"/>
        <v>-19.943065601738226</v>
      </c>
      <c r="Y76">
        <v>-22.70363069353807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1100</v>
      </c>
      <c r="D77">
        <v>1108.45</v>
      </c>
      <c r="E77">
        <v>1092.75</v>
      </c>
      <c r="F77">
        <v>1100</v>
      </c>
      <c r="G77">
        <f>_xll.TA_TYPPRICE(D77,E77,F77)</f>
        <v>1100.3999999999999</v>
      </c>
      <c r="H77">
        <v>1098.5094113879541</v>
      </c>
      <c r="I77" t="str">
        <f t="shared" si="20"/>
        <v>UP</v>
      </c>
      <c r="J77">
        <v>1112.1721133477813</v>
      </c>
      <c r="K77">
        <v>1080.3200164867092</v>
      </c>
      <c r="L77" t="str">
        <f t="shared" si="21"/>
        <v>No Confirmation</v>
      </c>
      <c r="M77" t="str">
        <f t="shared" si="22"/>
        <v>No Trend</v>
      </c>
      <c r="N77">
        <v>50.34799507123541</v>
      </c>
      <c r="O77" t="str">
        <f t="shared" si="23"/>
        <v>No Momentum</v>
      </c>
      <c r="P77" t="str">
        <f t="shared" si="24"/>
        <v>No Trend + Momentum</v>
      </c>
      <c r="Q77">
        <f t="shared" si="25"/>
        <v>7.25</v>
      </c>
      <c r="R77">
        <f t="shared" si="26"/>
        <v>15.700000000000045</v>
      </c>
      <c r="S77">
        <f t="shared" si="27"/>
        <v>0.46178343949044454</v>
      </c>
      <c r="T77" t="str">
        <f t="shared" si="28"/>
        <v>No Indication</v>
      </c>
      <c r="U77" t="str">
        <f t="shared" si="29"/>
        <v>No T+M+I</v>
      </c>
      <c r="V77">
        <v>1102.2304084154441</v>
      </c>
      <c r="W77">
        <v>1120.9064840925837</v>
      </c>
      <c r="X77">
        <f t="shared" si="30"/>
        <v>-18.676075677139579</v>
      </c>
      <c r="Y77">
        <v>-21.898119690258373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1096</v>
      </c>
      <c r="D78">
        <v>1117</v>
      </c>
      <c r="E78">
        <v>1080.5</v>
      </c>
      <c r="F78">
        <v>1100</v>
      </c>
      <c r="G78">
        <f>_xll.TA_TYPPRICE(D78,E78,F78)</f>
        <v>1099.1666666666667</v>
      </c>
      <c r="H78">
        <v>1098.8380390273105</v>
      </c>
      <c r="I78" t="str">
        <f t="shared" si="20"/>
        <v>UP</v>
      </c>
      <c r="J78">
        <v>1113.2449770482744</v>
      </c>
      <c r="K78">
        <v>1080.3600128229959</v>
      </c>
      <c r="L78" t="str">
        <f t="shared" si="21"/>
        <v>No Confirmation</v>
      </c>
      <c r="M78" t="str">
        <f t="shared" si="22"/>
        <v>No Trend</v>
      </c>
      <c r="N78">
        <v>50.34799507123541</v>
      </c>
      <c r="O78" t="str">
        <f t="shared" si="23"/>
        <v>No Momentum</v>
      </c>
      <c r="P78" t="str">
        <f t="shared" si="24"/>
        <v>No Trend + Momentum</v>
      </c>
      <c r="Q78">
        <f t="shared" si="25"/>
        <v>19.5</v>
      </c>
      <c r="R78">
        <f t="shared" si="26"/>
        <v>36.5</v>
      </c>
      <c r="S78">
        <f t="shared" si="27"/>
        <v>0.53424657534246578</v>
      </c>
      <c r="T78" t="str">
        <f t="shared" si="28"/>
        <v>No Indication</v>
      </c>
      <c r="U78" t="str">
        <f t="shared" si="29"/>
        <v>No T+M+I</v>
      </c>
      <c r="V78">
        <v>1101.8872686592219</v>
      </c>
      <c r="W78">
        <v>1119.3578556412813</v>
      </c>
      <c r="X78">
        <f t="shared" si="30"/>
        <v>-17.470586982059331</v>
      </c>
      <c r="Y78">
        <v>-21.012613148618563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1111.5</v>
      </c>
      <c r="D79">
        <v>1129.7</v>
      </c>
      <c r="E79">
        <v>1097</v>
      </c>
      <c r="F79">
        <v>1111.95</v>
      </c>
      <c r="G79">
        <f>_xll.TA_TYPPRICE(D79,E79,F79)</f>
        <v>1112.8833333333332</v>
      </c>
      <c r="H79">
        <v>1105.8606861803219</v>
      </c>
      <c r="I79" t="str">
        <f t="shared" si="20"/>
        <v>UP</v>
      </c>
      <c r="J79">
        <v>1116.9016488153245</v>
      </c>
      <c r="K79">
        <v>1084.0577877512192</v>
      </c>
      <c r="L79" t="str">
        <f t="shared" si="21"/>
        <v>No Confirmation</v>
      </c>
      <c r="M79" t="str">
        <f t="shared" si="22"/>
        <v>No Trend</v>
      </c>
      <c r="N79">
        <v>62.989237999665285</v>
      </c>
      <c r="O79" t="str">
        <f t="shared" si="23"/>
        <v>UP</v>
      </c>
      <c r="P79" t="str">
        <f t="shared" si="24"/>
        <v>No Trend + Momentum</v>
      </c>
      <c r="Q79">
        <f t="shared" si="25"/>
        <v>14.950000000000045</v>
      </c>
      <c r="R79">
        <f t="shared" si="26"/>
        <v>32.700000000000045</v>
      </c>
      <c r="S79">
        <f t="shared" si="27"/>
        <v>0.45718654434250838</v>
      </c>
      <c r="T79" t="str">
        <f t="shared" si="28"/>
        <v>No Indication</v>
      </c>
      <c r="U79" t="str">
        <f t="shared" si="29"/>
        <v>No T+M+I</v>
      </c>
      <c r="V79">
        <v>1103.4353811731878</v>
      </c>
      <c r="W79">
        <v>1118.8091255937791</v>
      </c>
      <c r="X79">
        <f t="shared" si="30"/>
        <v>-15.373744420591265</v>
      </c>
      <c r="Y79">
        <v>-19.884839403013103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1120</v>
      </c>
      <c r="D80">
        <v>1128.95</v>
      </c>
      <c r="E80">
        <v>1108.8</v>
      </c>
      <c r="F80">
        <v>1113.5</v>
      </c>
      <c r="G80">
        <f>_xll.TA_TYPPRICE(D80,E80,F80)</f>
        <v>1117.0833333333333</v>
      </c>
      <c r="H80">
        <v>1111.4720097568274</v>
      </c>
      <c r="I80" t="str">
        <f t="shared" si="20"/>
        <v>UP</v>
      </c>
      <c r="J80">
        <v>1119.5790601896967</v>
      </c>
      <c r="K80">
        <v>1089.5560571398371</v>
      </c>
      <c r="L80" t="str">
        <f t="shared" si="21"/>
        <v>No Confirmation</v>
      </c>
      <c r="M80" t="str">
        <f t="shared" si="22"/>
        <v>No Trend</v>
      </c>
      <c r="N80">
        <v>64.456432884969743</v>
      </c>
      <c r="O80" t="str">
        <f t="shared" si="23"/>
        <v>UP</v>
      </c>
      <c r="P80" t="str">
        <f t="shared" si="24"/>
        <v>No Trend + Momentum</v>
      </c>
      <c r="Q80">
        <f t="shared" si="25"/>
        <v>4.7000000000000455</v>
      </c>
      <c r="R80">
        <f t="shared" si="26"/>
        <v>20.150000000000091</v>
      </c>
      <c r="S80">
        <f t="shared" si="27"/>
        <v>0.23325062034739574</v>
      </c>
      <c r="T80" t="str">
        <f t="shared" si="28"/>
        <v>No Indication</v>
      </c>
      <c r="U80" t="str">
        <f t="shared" si="29"/>
        <v>No T+M+I</v>
      </c>
      <c r="V80">
        <v>1104.9837840696205</v>
      </c>
      <c r="W80">
        <v>1118.415857031277</v>
      </c>
      <c r="X80">
        <f t="shared" si="30"/>
        <v>-13.432072961656559</v>
      </c>
      <c r="Y80">
        <v>-18.594286114741795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1120</v>
      </c>
      <c r="D81">
        <v>1125</v>
      </c>
      <c r="E81">
        <v>1111.5</v>
      </c>
      <c r="F81">
        <v>1120.1500000000001</v>
      </c>
      <c r="G81">
        <f>_xll.TA_TYPPRICE(D81,E81,F81)</f>
        <v>1118.8833333333334</v>
      </c>
      <c r="H81">
        <v>1115.1776715450806</v>
      </c>
      <c r="I81" t="str">
        <f t="shared" si="20"/>
        <v>UP</v>
      </c>
      <c r="J81">
        <v>1120.7837134808753</v>
      </c>
      <c r="K81">
        <v>1094.4324888865399</v>
      </c>
      <c r="L81" t="str">
        <f t="shared" si="21"/>
        <v>No Confirmation</v>
      </c>
      <c r="M81" t="str">
        <f t="shared" si="22"/>
        <v>No Trend</v>
      </c>
      <c r="N81">
        <v>70.688093635320755</v>
      </c>
      <c r="O81" t="str">
        <f t="shared" si="23"/>
        <v>UP</v>
      </c>
      <c r="P81" t="str">
        <f t="shared" si="24"/>
        <v>No Trend + Momentum</v>
      </c>
      <c r="Q81">
        <f t="shared" si="25"/>
        <v>8.6500000000000909</v>
      </c>
      <c r="R81">
        <f t="shared" si="26"/>
        <v>13.5</v>
      </c>
      <c r="S81">
        <f t="shared" si="27"/>
        <v>0.64074074074074749</v>
      </c>
      <c r="T81" t="str">
        <f t="shared" si="28"/>
        <v>No Indication</v>
      </c>
      <c r="U81" t="str">
        <f t="shared" si="29"/>
        <v>No T+M+I</v>
      </c>
      <c r="V81">
        <v>1107.3170480589097</v>
      </c>
      <c r="W81">
        <v>1118.5443120659972</v>
      </c>
      <c r="X81">
        <f t="shared" si="30"/>
        <v>-11.22726400708757</v>
      </c>
      <c r="Y81">
        <v>-17.120881693210951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1121</v>
      </c>
      <c r="D82">
        <v>1141.45</v>
      </c>
      <c r="E82">
        <v>1120.5</v>
      </c>
      <c r="F82">
        <v>1133.9000000000001</v>
      </c>
      <c r="G82">
        <f>_xll.TA_TYPPRICE(D82,E82,F82)</f>
        <v>1131.95</v>
      </c>
      <c r="H82">
        <v>1123.5638357725402</v>
      </c>
      <c r="I82" t="str">
        <f t="shared" si="20"/>
        <v>UP</v>
      </c>
      <c r="J82">
        <v>1125.3762215962363</v>
      </c>
      <c r="K82">
        <v>1100.2252691339754</v>
      </c>
      <c r="L82" t="str">
        <f t="shared" si="21"/>
        <v>UP</v>
      </c>
      <c r="M82" t="str">
        <f t="shared" si="22"/>
        <v>UP</v>
      </c>
      <c r="N82">
        <v>79.82859483642558</v>
      </c>
      <c r="O82" t="str">
        <f t="shared" si="23"/>
        <v>UP</v>
      </c>
      <c r="P82" t="str">
        <f t="shared" si="24"/>
        <v>UP</v>
      </c>
      <c r="Q82">
        <f t="shared" si="25"/>
        <v>13.400000000000091</v>
      </c>
      <c r="R82">
        <f t="shared" si="26"/>
        <v>20.950000000000045</v>
      </c>
      <c r="S82">
        <f t="shared" si="27"/>
        <v>0.63961813842482396</v>
      </c>
      <c r="T82" t="str">
        <f t="shared" si="28"/>
        <v>No Indication</v>
      </c>
      <c r="U82" t="str">
        <f t="shared" si="29"/>
        <v>No T+M+I</v>
      </c>
      <c r="V82">
        <v>1111.4067329729237</v>
      </c>
      <c r="W82">
        <v>1119.681770431479</v>
      </c>
      <c r="X82">
        <f t="shared" si="30"/>
        <v>-8.275037458555289</v>
      </c>
      <c r="Y82">
        <v>-15.351712846279819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1143</v>
      </c>
      <c r="D83">
        <v>1149.4000000000001</v>
      </c>
      <c r="E83">
        <v>1135</v>
      </c>
      <c r="F83">
        <v>1149</v>
      </c>
      <c r="G83">
        <f>_xll.TA_TYPPRICE(D83,E83,F83)</f>
        <v>1144.4666666666667</v>
      </c>
      <c r="H83">
        <v>1134.0152512196034</v>
      </c>
      <c r="I83" t="str">
        <f t="shared" si="20"/>
        <v>UP</v>
      </c>
      <c r="J83">
        <v>1130.7148390192949</v>
      </c>
      <c r="K83">
        <v>1107.9529871042032</v>
      </c>
      <c r="L83" t="str">
        <f t="shared" si="21"/>
        <v>UP</v>
      </c>
      <c r="M83" t="str">
        <f t="shared" si="22"/>
        <v>UP</v>
      </c>
      <c r="N83">
        <v>85.875013829779263</v>
      </c>
      <c r="O83" t="str">
        <f t="shared" si="23"/>
        <v>UP</v>
      </c>
      <c r="P83" t="str">
        <f t="shared" si="24"/>
        <v>UP</v>
      </c>
      <c r="Q83">
        <f t="shared" si="25"/>
        <v>14</v>
      </c>
      <c r="R83">
        <f t="shared" si="26"/>
        <v>14.400000000000091</v>
      </c>
      <c r="S83">
        <f t="shared" si="27"/>
        <v>0.9722222222222161</v>
      </c>
      <c r="T83" t="str">
        <f t="shared" si="28"/>
        <v>UP</v>
      </c>
      <c r="U83" t="str">
        <f t="shared" si="29"/>
        <v>UP</v>
      </c>
      <c r="V83">
        <v>1117.1903125155509</v>
      </c>
      <c r="W83">
        <v>1121.8534911402583</v>
      </c>
      <c r="X83">
        <f t="shared" si="30"/>
        <v>-4.6631786247073705</v>
      </c>
      <c r="Y83">
        <v>-13.214006001965329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1136.6500000000001</v>
      </c>
      <c r="AE83">
        <f t="shared" si="36"/>
        <v>1140.5</v>
      </c>
      <c r="AF83">
        <f t="shared" si="37"/>
        <v>1142.2</v>
      </c>
      <c r="AG83">
        <f t="shared" si="38"/>
        <v>1143.9000000000001</v>
      </c>
    </row>
    <row r="84" spans="1:33" x14ac:dyDescent="0.25">
      <c r="A84" t="s">
        <v>5</v>
      </c>
      <c r="B84" s="1">
        <v>42976</v>
      </c>
      <c r="C84">
        <v>1146</v>
      </c>
      <c r="D84">
        <v>1149.5999999999999</v>
      </c>
      <c r="E84">
        <v>1123.6500000000001</v>
      </c>
      <c r="F84">
        <v>1133.25</v>
      </c>
      <c r="G84">
        <f>_xll.TA_TYPPRICE(D84,E84,F84)</f>
        <v>1135.5</v>
      </c>
      <c r="H84">
        <v>1134.7576256098018</v>
      </c>
      <c r="I84" t="str">
        <f t="shared" si="20"/>
        <v>DOWN</v>
      </c>
      <c r="J84">
        <v>1134.9115414594517</v>
      </c>
      <c r="K84">
        <v>1111.441212192158</v>
      </c>
      <c r="L84" t="str">
        <f t="shared" si="21"/>
        <v>No Confirmation</v>
      </c>
      <c r="M84" t="str">
        <f t="shared" si="22"/>
        <v>No Trend</v>
      </c>
      <c r="N84">
        <v>61.744203641804376</v>
      </c>
      <c r="O84" t="str">
        <f t="shared" si="23"/>
        <v>UP</v>
      </c>
      <c r="P84" t="str">
        <f t="shared" si="24"/>
        <v>No Trend + Momentum</v>
      </c>
      <c r="Q84">
        <f t="shared" si="25"/>
        <v>9.5999999999999091</v>
      </c>
      <c r="R84">
        <f t="shared" si="26"/>
        <v>25.949999999999818</v>
      </c>
      <c r="S84">
        <f t="shared" si="27"/>
        <v>0.369942196531791</v>
      </c>
      <c r="T84" t="str">
        <f t="shared" si="28"/>
        <v>No Indication</v>
      </c>
      <c r="U84" t="str">
        <f t="shared" si="29"/>
        <v>No T+M+I</v>
      </c>
      <c r="V84">
        <v>1119.6610336670046</v>
      </c>
      <c r="W84">
        <v>1122.6976769817206</v>
      </c>
      <c r="X84">
        <f t="shared" si="30"/>
        <v>-3.0366433147160024</v>
      </c>
      <c r="Y84">
        <v>-11.178533464515464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1140.45</v>
      </c>
      <c r="D85">
        <v>1187.5</v>
      </c>
      <c r="E85">
        <v>1138.55</v>
      </c>
      <c r="F85">
        <v>1185</v>
      </c>
      <c r="G85">
        <f>_xll.TA_TYPPRICE(D85,E85,F85)</f>
        <v>1170.3500000000001</v>
      </c>
      <c r="H85">
        <v>1152.5538128049011</v>
      </c>
      <c r="I85" t="str">
        <f t="shared" si="20"/>
        <v>UP</v>
      </c>
      <c r="J85">
        <v>1146.5978655795734</v>
      </c>
      <c r="K85">
        <v>1117.4653872605672</v>
      </c>
      <c r="L85" t="str">
        <f t="shared" si="21"/>
        <v>UP</v>
      </c>
      <c r="M85" t="str">
        <f t="shared" si="22"/>
        <v>UP</v>
      </c>
      <c r="N85">
        <v>82.240505150298148</v>
      </c>
      <c r="O85" t="str">
        <f t="shared" si="23"/>
        <v>UP</v>
      </c>
      <c r="P85" t="str">
        <f t="shared" si="24"/>
        <v>UP</v>
      </c>
      <c r="Q85">
        <f t="shared" si="25"/>
        <v>46.450000000000045</v>
      </c>
      <c r="R85">
        <f t="shared" si="26"/>
        <v>48.950000000000045</v>
      </c>
      <c r="S85">
        <f t="shared" si="27"/>
        <v>0.94892747701736468</v>
      </c>
      <c r="T85" t="str">
        <f t="shared" si="28"/>
        <v>UP</v>
      </c>
      <c r="U85" t="str">
        <f t="shared" si="29"/>
        <v>UP</v>
      </c>
      <c r="V85">
        <v>1129.7131823336192</v>
      </c>
      <c r="W85">
        <v>1127.3126638719637</v>
      </c>
      <c r="X85">
        <f t="shared" si="30"/>
        <v>2.4005184616555653</v>
      </c>
      <c r="Y85">
        <v>-8.4627230792812576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1144.1500000000001</v>
      </c>
      <c r="AE85">
        <f t="shared" si="36"/>
        <v>1157.25</v>
      </c>
      <c r="AF85">
        <f t="shared" si="37"/>
        <v>1163.05</v>
      </c>
      <c r="AG85">
        <f t="shared" si="38"/>
        <v>1168.8</v>
      </c>
    </row>
    <row r="86" spans="1:33" x14ac:dyDescent="0.25">
      <c r="A86" t="s">
        <v>5</v>
      </c>
      <c r="B86" s="1">
        <v>42978</v>
      </c>
      <c r="C86">
        <v>1195</v>
      </c>
      <c r="D86">
        <v>1200</v>
      </c>
      <c r="E86">
        <v>1171.6500000000001</v>
      </c>
      <c r="F86">
        <v>1195</v>
      </c>
      <c r="G86">
        <f>_xll.TA_TYPPRICE(D86,E86,F86)</f>
        <v>1188.8833333333334</v>
      </c>
      <c r="H86">
        <v>1170.7185730691172</v>
      </c>
      <c r="I86" t="str">
        <f t="shared" si="20"/>
        <v>UP</v>
      </c>
      <c r="J86">
        <v>1158.4650065618905</v>
      </c>
      <c r="K86">
        <v>1129.5064123137745</v>
      </c>
      <c r="L86" t="str">
        <f t="shared" si="21"/>
        <v>UP</v>
      </c>
      <c r="M86" t="str">
        <f t="shared" si="22"/>
        <v>UP</v>
      </c>
      <c r="N86">
        <v>84.27546450058307</v>
      </c>
      <c r="O86" t="str">
        <f t="shared" si="23"/>
        <v>UP</v>
      </c>
      <c r="P86" t="str">
        <f t="shared" si="24"/>
        <v>UP</v>
      </c>
      <c r="Q86">
        <f t="shared" si="25"/>
        <v>23.349999999999909</v>
      </c>
      <c r="R86">
        <f t="shared" si="26"/>
        <v>28.349999999999909</v>
      </c>
      <c r="S86">
        <f t="shared" si="27"/>
        <v>0.82363315696648975</v>
      </c>
      <c r="T86" t="str">
        <f t="shared" si="28"/>
        <v>UP</v>
      </c>
      <c r="U86" t="str">
        <f t="shared" si="29"/>
        <v>UP</v>
      </c>
      <c r="V86">
        <v>1139.757308128447</v>
      </c>
      <c r="W86">
        <v>1132.3265406221885</v>
      </c>
      <c r="X86">
        <f t="shared" si="30"/>
        <v>7.4307675062584622</v>
      </c>
      <c r="Y86">
        <v>-5.284024962173314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1174.9000000000001</v>
      </c>
      <c r="AE86">
        <f t="shared" si="36"/>
        <v>1182.5</v>
      </c>
      <c r="AF86">
        <f t="shared" si="37"/>
        <v>1185.8500000000001</v>
      </c>
      <c r="AG86">
        <f t="shared" si="38"/>
        <v>1189.1500000000001</v>
      </c>
    </row>
    <row r="87" spans="1:33" x14ac:dyDescent="0.25">
      <c r="A87" t="s">
        <v>5</v>
      </c>
      <c r="B87" s="1">
        <v>42979</v>
      </c>
      <c r="C87">
        <v>1210</v>
      </c>
      <c r="D87">
        <v>1238.2</v>
      </c>
      <c r="E87">
        <v>1153</v>
      </c>
      <c r="F87">
        <v>1170</v>
      </c>
      <c r="G87">
        <f>_xll.TA_TYPPRICE(D87,E87,F87)</f>
        <v>1187.0666666666666</v>
      </c>
      <c r="H87">
        <v>1178.8926198678919</v>
      </c>
      <c r="I87" t="str">
        <f t="shared" si="20"/>
        <v>DOWN</v>
      </c>
      <c r="J87">
        <v>1176.1838939925815</v>
      </c>
      <c r="K87">
        <v>1134.7272095773801</v>
      </c>
      <c r="L87" t="str">
        <f t="shared" si="21"/>
        <v>No Confirmation</v>
      </c>
      <c r="M87" t="str">
        <f t="shared" si="22"/>
        <v>No Trend</v>
      </c>
      <c r="N87">
        <v>62.055045280140099</v>
      </c>
      <c r="O87" t="str">
        <f t="shared" si="23"/>
        <v>UP</v>
      </c>
      <c r="P87" t="str">
        <f t="shared" si="24"/>
        <v>No Trend + Momentum</v>
      </c>
      <c r="Q87">
        <f t="shared" si="25"/>
        <v>17</v>
      </c>
      <c r="R87">
        <f t="shared" si="26"/>
        <v>85.200000000000045</v>
      </c>
      <c r="S87">
        <f t="shared" si="27"/>
        <v>0.19953051643192476</v>
      </c>
      <c r="T87" t="str">
        <f t="shared" si="28"/>
        <v>DOWN</v>
      </c>
      <c r="U87" t="str">
        <f t="shared" si="29"/>
        <v>No T+M+I</v>
      </c>
      <c r="V87">
        <v>1144.4100299548397</v>
      </c>
      <c r="W87">
        <v>1135.1171672427672</v>
      </c>
      <c r="X87">
        <f t="shared" si="30"/>
        <v>9.2928627120725196</v>
      </c>
      <c r="Y87">
        <v>-2.3686474273241469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1169</v>
      </c>
      <c r="D88">
        <v>1184</v>
      </c>
      <c r="E88">
        <v>1156.8</v>
      </c>
      <c r="F88">
        <v>1163</v>
      </c>
      <c r="G88">
        <f>_xll.TA_TYPPRICE(D88,E88,F88)</f>
        <v>1167.9333333333334</v>
      </c>
      <c r="H88">
        <v>1173.4129766006126</v>
      </c>
      <c r="I88" t="str">
        <f t="shared" si="20"/>
        <v>DOWN</v>
      </c>
      <c r="J88">
        <v>1177.9208064386744</v>
      </c>
      <c r="K88">
        <v>1139.6322741157401</v>
      </c>
      <c r="L88" t="str">
        <f t="shared" si="21"/>
        <v>No Confirmation</v>
      </c>
      <c r="M88" t="str">
        <f t="shared" si="22"/>
        <v>No Trend</v>
      </c>
      <c r="N88">
        <v>56.812269590595342</v>
      </c>
      <c r="O88" t="str">
        <f t="shared" si="23"/>
        <v>No Momentum</v>
      </c>
      <c r="P88" t="str">
        <f t="shared" si="24"/>
        <v>No Trend + Momentum</v>
      </c>
      <c r="Q88">
        <f t="shared" si="25"/>
        <v>6.2000000000000455</v>
      </c>
      <c r="R88">
        <f t="shared" si="26"/>
        <v>27.200000000000045</v>
      </c>
      <c r="S88">
        <f t="shared" si="27"/>
        <v>0.22794117647058953</v>
      </c>
      <c r="T88" t="str">
        <f t="shared" si="28"/>
        <v>No Indication</v>
      </c>
      <c r="U88" t="str">
        <f t="shared" si="29"/>
        <v>No T+M+I</v>
      </c>
      <c r="V88">
        <v>1147.2700253464029</v>
      </c>
      <c r="W88">
        <v>1137.1825622618214</v>
      </c>
      <c r="X88">
        <f t="shared" si="30"/>
        <v>10.087463084581486</v>
      </c>
      <c r="Y88">
        <v>0.12257467505697983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1168</v>
      </c>
      <c r="D89">
        <v>1186</v>
      </c>
      <c r="E89">
        <v>1165.45</v>
      </c>
      <c r="F89">
        <v>1179.9000000000001</v>
      </c>
      <c r="G89">
        <f>_xll.TA_TYPPRICE(D89,E89,F89)</f>
        <v>1177.1166666666666</v>
      </c>
      <c r="H89">
        <v>1175.2648216336397</v>
      </c>
      <c r="I89" t="str">
        <f t="shared" si="20"/>
        <v>UP</v>
      </c>
      <c r="J89">
        <v>1179.7161827856357</v>
      </c>
      <c r="K89">
        <v>1145.3695465344645</v>
      </c>
      <c r="L89" t="str">
        <f t="shared" si="21"/>
        <v>UP</v>
      </c>
      <c r="M89" t="str">
        <f t="shared" si="22"/>
        <v>UP</v>
      </c>
      <c r="N89">
        <v>65.586542943557959</v>
      </c>
      <c r="O89" t="str">
        <f t="shared" si="23"/>
        <v>UP</v>
      </c>
      <c r="P89" t="str">
        <f t="shared" si="24"/>
        <v>UP</v>
      </c>
      <c r="Q89">
        <f t="shared" si="25"/>
        <v>14.450000000000045</v>
      </c>
      <c r="R89">
        <f t="shared" si="26"/>
        <v>20.549999999999955</v>
      </c>
      <c r="S89">
        <f t="shared" si="27"/>
        <v>0.70316301703163397</v>
      </c>
      <c r="T89" t="str">
        <f t="shared" si="28"/>
        <v>No Indication</v>
      </c>
      <c r="U89" t="str">
        <f t="shared" si="29"/>
        <v>No T+M+I</v>
      </c>
      <c r="V89">
        <v>1152.2900214469564</v>
      </c>
      <c r="W89">
        <v>1140.3468169090938</v>
      </c>
      <c r="X89">
        <f t="shared" si="30"/>
        <v>11.943204537862584</v>
      </c>
      <c r="Y89">
        <v>2.4867006476181008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1179</v>
      </c>
      <c r="D90">
        <v>1191</v>
      </c>
      <c r="E90">
        <v>1166.1500000000001</v>
      </c>
      <c r="F90">
        <v>1186</v>
      </c>
      <c r="G90">
        <f>_xll.TA_TYPPRICE(D90,E90,F90)</f>
        <v>1181.05</v>
      </c>
      <c r="H90">
        <v>1178.1574108168197</v>
      </c>
      <c r="I90" t="str">
        <f t="shared" si="20"/>
        <v>UP</v>
      </c>
      <c r="J90">
        <v>1182.2236977221612</v>
      </c>
      <c r="K90">
        <v>1149.9874250823614</v>
      </c>
      <c r="L90" t="str">
        <f t="shared" si="21"/>
        <v>UP</v>
      </c>
      <c r="M90" t="str">
        <f t="shared" si="22"/>
        <v>UP</v>
      </c>
      <c r="N90">
        <v>68.476176726743958</v>
      </c>
      <c r="O90" t="str">
        <f t="shared" si="23"/>
        <v>UP</v>
      </c>
      <c r="P90" t="str">
        <f t="shared" si="24"/>
        <v>UP</v>
      </c>
      <c r="Q90">
        <f t="shared" si="25"/>
        <v>19.849999999999909</v>
      </c>
      <c r="R90">
        <f t="shared" si="26"/>
        <v>24.849999999999909</v>
      </c>
      <c r="S90">
        <f t="shared" si="27"/>
        <v>0.79879275653923465</v>
      </c>
      <c r="T90" t="str">
        <f t="shared" si="28"/>
        <v>No Indication</v>
      </c>
      <c r="U90" t="str">
        <f t="shared" si="29"/>
        <v>No T+M+I</v>
      </c>
      <c r="V90">
        <v>1157.4761719935784</v>
      </c>
      <c r="W90">
        <v>1143.7285341750869</v>
      </c>
      <c r="X90">
        <f t="shared" si="30"/>
        <v>13.747637818491512</v>
      </c>
      <c r="Y90">
        <v>4.7388880817927834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1182.2</v>
      </c>
      <c r="D91">
        <v>1223.3</v>
      </c>
      <c r="E91">
        <v>1182.2</v>
      </c>
      <c r="F91">
        <v>1206</v>
      </c>
      <c r="G91">
        <f>_xll.TA_TYPPRICE(D91,E91,F91)</f>
        <v>1203.8333333333333</v>
      </c>
      <c r="H91">
        <v>1190.9953720750764</v>
      </c>
      <c r="I91" t="str">
        <f t="shared" si="20"/>
        <v>UP</v>
      </c>
      <c r="J91">
        <v>1191.3517648950142</v>
      </c>
      <c r="K91">
        <v>1157.1457750640589</v>
      </c>
      <c r="L91" t="str">
        <f t="shared" si="21"/>
        <v>UP</v>
      </c>
      <c r="M91" t="str">
        <f t="shared" si="22"/>
        <v>UP</v>
      </c>
      <c r="N91">
        <v>76.547072490627883</v>
      </c>
      <c r="O91" t="str">
        <f t="shared" si="23"/>
        <v>UP</v>
      </c>
      <c r="P91" t="str">
        <f t="shared" si="24"/>
        <v>UP</v>
      </c>
      <c r="Q91">
        <f t="shared" si="25"/>
        <v>23.799999999999955</v>
      </c>
      <c r="R91">
        <f t="shared" si="26"/>
        <v>41.099999999999909</v>
      </c>
      <c r="S91">
        <f t="shared" si="27"/>
        <v>0.57907542579075444</v>
      </c>
      <c r="T91" t="str">
        <f t="shared" si="28"/>
        <v>No Indication</v>
      </c>
      <c r="U91" t="str">
        <f t="shared" si="29"/>
        <v>No T+M+I</v>
      </c>
      <c r="V91">
        <v>1164.9413763022587</v>
      </c>
      <c r="W91">
        <v>1148.3412353473027</v>
      </c>
      <c r="X91">
        <f t="shared" si="30"/>
        <v>16.600140954956032</v>
      </c>
      <c r="Y91">
        <v>7.1111386564254335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1209.95</v>
      </c>
      <c r="D92">
        <v>1217</v>
      </c>
      <c r="E92">
        <v>1195</v>
      </c>
      <c r="F92">
        <v>1209.8499999999999</v>
      </c>
      <c r="G92">
        <f>_xll.TA_TYPPRICE(D92,E92,F92)</f>
        <v>1207.2833333333333</v>
      </c>
      <c r="H92">
        <v>1199.1393527042048</v>
      </c>
      <c r="I92" t="str">
        <f t="shared" si="20"/>
        <v>UP</v>
      </c>
      <c r="J92">
        <v>1197.0513726961221</v>
      </c>
      <c r="K92">
        <v>1165.5578250498236</v>
      </c>
      <c r="L92" t="str">
        <f t="shared" si="21"/>
        <v>UP</v>
      </c>
      <c r="M92" t="str">
        <f t="shared" si="22"/>
        <v>UP</v>
      </c>
      <c r="N92">
        <v>77.90806979083456</v>
      </c>
      <c r="O92" t="str">
        <f t="shared" si="23"/>
        <v>UP</v>
      </c>
      <c r="P92" t="str">
        <f t="shared" si="24"/>
        <v>UP</v>
      </c>
      <c r="Q92">
        <f t="shared" si="25"/>
        <v>14.849999999999909</v>
      </c>
      <c r="R92">
        <f t="shared" si="26"/>
        <v>22</v>
      </c>
      <c r="S92">
        <f t="shared" si="27"/>
        <v>0.67499999999999583</v>
      </c>
      <c r="T92" t="str">
        <f t="shared" si="28"/>
        <v>No Indication</v>
      </c>
      <c r="U92" t="str">
        <f t="shared" si="29"/>
        <v>No T+M+I</v>
      </c>
      <c r="V92">
        <v>1171.8503953326804</v>
      </c>
      <c r="W92">
        <v>1152.8974401363914</v>
      </c>
      <c r="X92">
        <f t="shared" si="30"/>
        <v>18.95295519628894</v>
      </c>
      <c r="Y92">
        <v>9.4795019643981355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1215</v>
      </c>
      <c r="D93">
        <v>1238</v>
      </c>
      <c r="E93">
        <v>1210</v>
      </c>
      <c r="F93">
        <v>1231</v>
      </c>
      <c r="G93">
        <f>_xll.TA_TYPPRICE(D93,E93,F93)</f>
        <v>1226.3333333333333</v>
      </c>
      <c r="H93">
        <v>1212.736343018769</v>
      </c>
      <c r="I93" t="str">
        <f t="shared" si="20"/>
        <v>UP</v>
      </c>
      <c r="J93">
        <v>1206.1510676525395</v>
      </c>
      <c r="K93">
        <v>1175.4338639276405</v>
      </c>
      <c r="L93" t="str">
        <f t="shared" si="21"/>
        <v>UP</v>
      </c>
      <c r="M93" t="str">
        <f t="shared" si="22"/>
        <v>UP</v>
      </c>
      <c r="N93">
        <v>84.203036859643888</v>
      </c>
      <c r="O93" t="str">
        <f t="shared" si="23"/>
        <v>UP</v>
      </c>
      <c r="P93" t="str">
        <f t="shared" si="24"/>
        <v>UP</v>
      </c>
      <c r="Q93">
        <f t="shared" si="25"/>
        <v>21</v>
      </c>
      <c r="R93">
        <f t="shared" si="26"/>
        <v>28</v>
      </c>
      <c r="S93">
        <f t="shared" si="27"/>
        <v>0.75</v>
      </c>
      <c r="T93" t="str">
        <f t="shared" si="28"/>
        <v>No Indication</v>
      </c>
      <c r="U93" t="str">
        <f t="shared" si="29"/>
        <v>No T+M+I</v>
      </c>
      <c r="V93">
        <v>1180.950334512268</v>
      </c>
      <c r="W93">
        <v>1158.6828149411031</v>
      </c>
      <c r="X93">
        <f t="shared" si="30"/>
        <v>22.267519571164939</v>
      </c>
      <c r="Y93">
        <v>12.037105485751496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1234</v>
      </c>
      <c r="D94">
        <v>1276.45</v>
      </c>
      <c r="E94">
        <v>1234</v>
      </c>
      <c r="F94">
        <v>1257.0999999999999</v>
      </c>
      <c r="G94">
        <f>_xll.TA_TYPPRICE(D94,E94,F94)</f>
        <v>1255.8499999999999</v>
      </c>
      <c r="H94">
        <v>1234.2931715093846</v>
      </c>
      <c r="I94" t="str">
        <f t="shared" si="20"/>
        <v>UP</v>
      </c>
      <c r="J94">
        <v>1221.7730526186419</v>
      </c>
      <c r="K94">
        <v>1188.4485608326092</v>
      </c>
      <c r="L94" t="str">
        <f t="shared" si="21"/>
        <v>UP</v>
      </c>
      <c r="M94" t="str">
        <f t="shared" si="22"/>
        <v>UP</v>
      </c>
      <c r="N94">
        <v>89.026393164210731</v>
      </c>
      <c r="O94" t="str">
        <f t="shared" si="23"/>
        <v>UP</v>
      </c>
      <c r="P94" t="str">
        <f t="shared" si="24"/>
        <v>UP</v>
      </c>
      <c r="Q94">
        <f t="shared" si="25"/>
        <v>23.099999999999909</v>
      </c>
      <c r="R94">
        <f t="shared" si="26"/>
        <v>42.450000000000045</v>
      </c>
      <c r="S94">
        <f t="shared" si="27"/>
        <v>0.54416961130741781</v>
      </c>
      <c r="T94" t="str">
        <f t="shared" si="28"/>
        <v>No Indication</v>
      </c>
      <c r="U94" t="str">
        <f t="shared" si="29"/>
        <v>No T+M+I</v>
      </c>
      <c r="V94">
        <v>1192.6656676642267</v>
      </c>
      <c r="W94">
        <v>1165.9729767973176</v>
      </c>
      <c r="X94">
        <f t="shared" si="30"/>
        <v>26.692690866909061</v>
      </c>
      <c r="Y94">
        <v>14.968222561983008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1256.9000000000001</v>
      </c>
      <c r="D95">
        <v>1267.7</v>
      </c>
      <c r="E95">
        <v>1222.6500000000001</v>
      </c>
      <c r="F95">
        <v>1234.1500000000001</v>
      </c>
      <c r="G95">
        <f>_xll.TA_TYPPRICE(D95,E95,F95)</f>
        <v>1241.5000000000002</v>
      </c>
      <c r="H95">
        <v>1237.8965857546923</v>
      </c>
      <c r="I95" t="str">
        <f t="shared" si="20"/>
        <v>DOWN</v>
      </c>
      <c r="J95">
        <v>1231.9790409256104</v>
      </c>
      <c r="K95">
        <v>1196.0488806475851</v>
      </c>
      <c r="L95" t="str">
        <f t="shared" si="21"/>
        <v>UP</v>
      </c>
      <c r="M95" t="str">
        <f t="shared" si="22"/>
        <v>No Trend</v>
      </c>
      <c r="N95">
        <v>66.656248105919602</v>
      </c>
      <c r="O95" t="str">
        <f t="shared" si="23"/>
        <v>UP</v>
      </c>
      <c r="P95" t="str">
        <f t="shared" si="24"/>
        <v>No Trend + Momentum</v>
      </c>
      <c r="Q95">
        <f t="shared" si="25"/>
        <v>11.5</v>
      </c>
      <c r="R95">
        <f t="shared" si="26"/>
        <v>45.049999999999955</v>
      </c>
      <c r="S95">
        <f t="shared" si="27"/>
        <v>0.25527192008879052</v>
      </c>
      <c r="T95" t="str">
        <f t="shared" si="28"/>
        <v>No Indication</v>
      </c>
      <c r="U95" t="str">
        <f t="shared" si="29"/>
        <v>No T+M+I</v>
      </c>
      <c r="V95">
        <v>1199.0478726389611</v>
      </c>
      <c r="W95">
        <v>1171.0231266641831</v>
      </c>
      <c r="X95">
        <f t="shared" si="30"/>
        <v>28.024745974777943</v>
      </c>
      <c r="Y95">
        <v>17.579527244541996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1235</v>
      </c>
      <c r="D96">
        <v>1250</v>
      </c>
      <c r="E96">
        <v>1202.5999999999999</v>
      </c>
      <c r="F96">
        <v>1236.75</v>
      </c>
      <c r="G96">
        <f>_xll.TA_TYPPRICE(D96,E96,F96)</f>
        <v>1229.7833333333333</v>
      </c>
      <c r="H96">
        <v>1233.8399595440128</v>
      </c>
      <c r="I96" t="str">
        <f t="shared" si="20"/>
        <v>UP</v>
      </c>
      <c r="J96">
        <v>1235.9836984976971</v>
      </c>
      <c r="K96">
        <v>1197.5046849481216</v>
      </c>
      <c r="L96" t="str">
        <f t="shared" si="21"/>
        <v>UP</v>
      </c>
      <c r="M96" t="str">
        <f t="shared" si="22"/>
        <v>UP</v>
      </c>
      <c r="N96">
        <v>67.801971989973936</v>
      </c>
      <c r="O96" t="str">
        <f t="shared" si="23"/>
        <v>UP</v>
      </c>
      <c r="P96" t="str">
        <f t="shared" si="24"/>
        <v>UP</v>
      </c>
      <c r="Q96">
        <f t="shared" si="25"/>
        <v>34.150000000000091</v>
      </c>
      <c r="R96">
        <f t="shared" si="26"/>
        <v>47.400000000000091</v>
      </c>
      <c r="S96">
        <f t="shared" si="27"/>
        <v>0.72046413502109763</v>
      </c>
      <c r="T96" t="str">
        <f t="shared" si="28"/>
        <v>No Indication</v>
      </c>
      <c r="U96" t="str">
        <f t="shared" si="29"/>
        <v>No T+M+I</v>
      </c>
      <c r="V96">
        <v>1204.8481999252747</v>
      </c>
      <c r="W96">
        <v>1175.8917839483177</v>
      </c>
      <c r="X96">
        <f t="shared" si="30"/>
        <v>28.956415976957032</v>
      </c>
      <c r="Y96">
        <v>19.854904991025002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1238</v>
      </c>
      <c r="D97">
        <v>1264.9000000000001</v>
      </c>
      <c r="E97">
        <v>1226.45</v>
      </c>
      <c r="F97">
        <v>1235</v>
      </c>
      <c r="G97">
        <f>_xll.TA_TYPPRICE(D97,E97,F97)</f>
        <v>1242.1166666666668</v>
      </c>
      <c r="H97">
        <v>1237.9783131053398</v>
      </c>
      <c r="I97" t="str">
        <f t="shared" si="20"/>
        <v>DOWN</v>
      </c>
      <c r="J97">
        <v>1242.4095432759866</v>
      </c>
      <c r="K97">
        <v>1203.9369771818724</v>
      </c>
      <c r="L97" t="str">
        <f t="shared" si="21"/>
        <v>No Confirmation</v>
      </c>
      <c r="M97" t="str">
        <f t="shared" si="22"/>
        <v>No Trend</v>
      </c>
      <c r="N97">
        <v>65.896926401246944</v>
      </c>
      <c r="O97" t="str">
        <f t="shared" si="23"/>
        <v>UP</v>
      </c>
      <c r="P97" t="str">
        <f t="shared" si="24"/>
        <v>No Trend + Momentum</v>
      </c>
      <c r="Q97">
        <f t="shared" si="25"/>
        <v>8.5499999999999545</v>
      </c>
      <c r="R97">
        <f t="shared" si="26"/>
        <v>38.450000000000045</v>
      </c>
      <c r="S97">
        <f t="shared" si="27"/>
        <v>0.22236671001300246</v>
      </c>
      <c r="T97" t="str">
        <f t="shared" si="28"/>
        <v>No Indication</v>
      </c>
      <c r="U97" t="str">
        <f t="shared" si="29"/>
        <v>No T+M+I</v>
      </c>
      <c r="V97">
        <v>1209.4869383983093</v>
      </c>
      <c r="W97">
        <v>1180.2701703225164</v>
      </c>
      <c r="X97">
        <f t="shared" si="30"/>
        <v>29.21676807579297</v>
      </c>
      <c r="Y97">
        <v>21.727277607978596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1246</v>
      </c>
      <c r="D98">
        <v>1255.95</v>
      </c>
      <c r="E98">
        <v>1224.25</v>
      </c>
      <c r="F98">
        <v>1228.8</v>
      </c>
      <c r="G98">
        <f>_xll.TA_TYPPRICE(D98,E98,F98)</f>
        <v>1236.3333333333333</v>
      </c>
      <c r="H98">
        <v>1237.1558232193365</v>
      </c>
      <c r="I98" t="str">
        <f t="shared" si="20"/>
        <v>DOWN</v>
      </c>
      <c r="J98">
        <v>1245.4185336591006</v>
      </c>
      <c r="K98">
        <v>1208.4509822525674</v>
      </c>
      <c r="L98" t="str">
        <f t="shared" si="21"/>
        <v>No Confirmation</v>
      </c>
      <c r="M98" t="str">
        <f t="shared" si="22"/>
        <v>No Trend</v>
      </c>
      <c r="N98">
        <v>58.604714858969523</v>
      </c>
      <c r="O98" t="str">
        <f t="shared" si="23"/>
        <v>No Momentum</v>
      </c>
      <c r="P98" t="str">
        <f t="shared" si="24"/>
        <v>No Trend + Momentum</v>
      </c>
      <c r="Q98">
        <f t="shared" si="25"/>
        <v>4.5499999999999545</v>
      </c>
      <c r="R98">
        <f t="shared" si="26"/>
        <v>31.700000000000045</v>
      </c>
      <c r="S98">
        <f t="shared" si="27"/>
        <v>0.14353312302838953</v>
      </c>
      <c r="T98" t="str">
        <f t="shared" si="28"/>
        <v>DOWN</v>
      </c>
      <c r="U98" t="str">
        <f t="shared" si="29"/>
        <v>No T+M+I</v>
      </c>
      <c r="V98">
        <v>1212.4581786447234</v>
      </c>
      <c r="W98">
        <v>1183.8649725208486</v>
      </c>
      <c r="X98">
        <f t="shared" si="30"/>
        <v>28.593206123874779</v>
      </c>
      <c r="Y98">
        <v>23.100463311157831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1230.95</v>
      </c>
      <c r="D99">
        <v>1236.95</v>
      </c>
      <c r="E99">
        <v>1217.05</v>
      </c>
      <c r="F99">
        <v>1221.95</v>
      </c>
      <c r="G99">
        <f>_xll.TA_TYPPRICE(D99,E99,F99)</f>
        <v>1225.3166666666666</v>
      </c>
      <c r="H99">
        <v>1231.2362449430016</v>
      </c>
      <c r="I99" t="str">
        <f t="shared" si="20"/>
        <v>DOWN</v>
      </c>
      <c r="J99">
        <v>1243.5366372904116</v>
      </c>
      <c r="K99">
        <v>1210.3618750853302</v>
      </c>
      <c r="L99" t="str">
        <f t="shared" si="21"/>
        <v>No Confirmation</v>
      </c>
      <c r="M99" t="str">
        <f t="shared" si="22"/>
        <v>No Trend</v>
      </c>
      <c r="N99">
        <v>50.835609202566623</v>
      </c>
      <c r="O99" t="str">
        <f t="shared" si="23"/>
        <v>No Momentum</v>
      </c>
      <c r="P99" t="str">
        <f t="shared" si="24"/>
        <v>No Trend + Momentum</v>
      </c>
      <c r="Q99">
        <f t="shared" si="25"/>
        <v>4.9000000000000909</v>
      </c>
      <c r="R99">
        <f t="shared" si="26"/>
        <v>19.900000000000091</v>
      </c>
      <c r="S99">
        <f t="shared" si="27"/>
        <v>0.24623115577889793</v>
      </c>
      <c r="T99" t="str">
        <f t="shared" si="28"/>
        <v>No Indication</v>
      </c>
      <c r="U99" t="str">
        <f t="shared" si="29"/>
        <v>No T+M+I</v>
      </c>
      <c r="V99">
        <v>1213.9184588532275</v>
      </c>
      <c r="W99">
        <v>1186.6860856674525</v>
      </c>
      <c r="X99">
        <f t="shared" si="30"/>
        <v>27.232373185775032</v>
      </c>
      <c r="Y99">
        <v>23.926845286081271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1218</v>
      </c>
      <c r="D100">
        <v>1233.75</v>
      </c>
      <c r="E100">
        <v>1213.7</v>
      </c>
      <c r="F100">
        <v>1221.3499999999999</v>
      </c>
      <c r="G100">
        <f>_xll.TA_TYPPRICE(D100,E100,F100)</f>
        <v>1222.9333333333332</v>
      </c>
      <c r="H100">
        <v>1227.0847891381673</v>
      </c>
      <c r="I100" t="str">
        <f t="shared" si="20"/>
        <v>DOWN</v>
      </c>
      <c r="J100">
        <v>1241.3618290036534</v>
      </c>
      <c r="K100">
        <v>1211.1036806219236</v>
      </c>
      <c r="L100" t="str">
        <f t="shared" si="21"/>
        <v>No Confirmation</v>
      </c>
      <c r="M100" t="str">
        <f t="shared" si="22"/>
        <v>No Trend</v>
      </c>
      <c r="N100">
        <v>50.108300415028573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7.6499999999998636</v>
      </c>
      <c r="R100">
        <f t="shared" si="26"/>
        <v>20.049999999999955</v>
      </c>
      <c r="S100">
        <f t="shared" si="27"/>
        <v>0.3815461346633357</v>
      </c>
      <c r="T100" t="str">
        <f t="shared" si="28"/>
        <v>No Indication</v>
      </c>
      <c r="U100" t="str">
        <f t="shared" si="29"/>
        <v>No T+M+I</v>
      </c>
      <c r="V100">
        <v>1215.0617728758079</v>
      </c>
      <c r="W100">
        <v>1189.2537830254189</v>
      </c>
      <c r="X100">
        <f t="shared" si="30"/>
        <v>25.807989850389049</v>
      </c>
      <c r="Y100">
        <v>24.303074198942827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1222</v>
      </c>
      <c r="D101">
        <v>1238.75</v>
      </c>
      <c r="E101">
        <v>1193.5999999999999</v>
      </c>
      <c r="F101">
        <v>1199</v>
      </c>
      <c r="G101">
        <f>_xll.TA_TYPPRICE(D101,E101,F101)</f>
        <v>1210.45</v>
      </c>
      <c r="H101">
        <v>1218.7673945690835</v>
      </c>
      <c r="I101" t="str">
        <f t="shared" si="20"/>
        <v>DOWN</v>
      </c>
      <c r="J101">
        <v>1240.781422558397</v>
      </c>
      <c r="K101">
        <v>1207.2139738170517</v>
      </c>
      <c r="L101" t="str">
        <f t="shared" si="21"/>
        <v>DOWN</v>
      </c>
      <c r="M101" t="str">
        <f t="shared" si="22"/>
        <v>DOWN</v>
      </c>
      <c r="N101">
        <v>30.073886313072983</v>
      </c>
      <c r="O101" t="str">
        <f t="shared" si="23"/>
        <v>DOWN</v>
      </c>
      <c r="P101" t="str">
        <f t="shared" si="24"/>
        <v>DOWN</v>
      </c>
      <c r="Q101">
        <f t="shared" si="25"/>
        <v>5.4000000000000909</v>
      </c>
      <c r="R101">
        <f t="shared" si="26"/>
        <v>45.150000000000091</v>
      </c>
      <c r="S101">
        <f t="shared" si="27"/>
        <v>0.11960132890365625</v>
      </c>
      <c r="T101" t="str">
        <f t="shared" si="28"/>
        <v>DOWN</v>
      </c>
      <c r="U101" t="str">
        <f t="shared" si="29"/>
        <v>DOWN</v>
      </c>
      <c r="V101">
        <v>1212.5907308949145</v>
      </c>
      <c r="W101">
        <v>1189.9757250235359</v>
      </c>
      <c r="X101">
        <f t="shared" si="30"/>
        <v>22.615005871378571</v>
      </c>
      <c r="Y101">
        <v>23.965460533429976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1194.8499999999999</v>
      </c>
      <c r="D102">
        <v>1194.8499999999999</v>
      </c>
      <c r="E102">
        <v>1172.05</v>
      </c>
      <c r="F102">
        <v>1175.9000000000001</v>
      </c>
      <c r="G102">
        <f>_xll.TA_TYPPRICE(D102,E102,F102)</f>
        <v>1180.9333333333332</v>
      </c>
      <c r="H102">
        <v>1199.8503639512082</v>
      </c>
      <c r="I102" t="str">
        <f t="shared" si="20"/>
        <v>DOWN</v>
      </c>
      <c r="J102">
        <v>1230.5744397676422</v>
      </c>
      <c r="K102">
        <v>1199.3997574132625</v>
      </c>
      <c r="L102" t="str">
        <f t="shared" si="21"/>
        <v>DOWN</v>
      </c>
      <c r="M102" t="str">
        <f t="shared" si="22"/>
        <v>DOWN</v>
      </c>
      <c r="N102">
        <v>19.830475864046491</v>
      </c>
      <c r="O102" t="str">
        <f t="shared" si="23"/>
        <v>DOWN</v>
      </c>
      <c r="P102" t="str">
        <f t="shared" si="24"/>
        <v>DOWN</v>
      </c>
      <c r="Q102">
        <f t="shared" si="25"/>
        <v>3.8500000000001364</v>
      </c>
      <c r="R102">
        <f t="shared" si="26"/>
        <v>22.799999999999955</v>
      </c>
      <c r="S102">
        <f t="shared" si="27"/>
        <v>0.16885964912281334</v>
      </c>
      <c r="T102" t="str">
        <f t="shared" si="28"/>
        <v>DOWN</v>
      </c>
      <c r="U102" t="str">
        <f t="shared" si="29"/>
        <v>DOWN</v>
      </c>
      <c r="V102">
        <v>1206.9460030649277</v>
      </c>
      <c r="W102">
        <v>1188.9330787254962</v>
      </c>
      <c r="X102">
        <f t="shared" si="30"/>
        <v>18.012924339431493</v>
      </c>
      <c r="Y102">
        <v>22.774953294630279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1168.0999999999999</v>
      </c>
      <c r="D103">
        <v>1170.5999999999999</v>
      </c>
      <c r="E103">
        <v>1131.5</v>
      </c>
      <c r="F103">
        <v>1140.3</v>
      </c>
      <c r="G103">
        <f>_xll.TA_TYPPRICE(D103,E103,F103)</f>
        <v>1147.4666666666665</v>
      </c>
      <c r="H103">
        <v>1173.6585153089372</v>
      </c>
      <c r="I103" t="str">
        <f t="shared" si="20"/>
        <v>DOWN</v>
      </c>
      <c r="J103">
        <v>1217.2467864859439</v>
      </c>
      <c r="K103">
        <v>1184.3109224325374</v>
      </c>
      <c r="L103" t="str">
        <f t="shared" si="21"/>
        <v>DOWN</v>
      </c>
      <c r="M103" t="str">
        <f t="shared" si="22"/>
        <v>DOWN</v>
      </c>
      <c r="N103">
        <v>11.973841332833365</v>
      </c>
      <c r="O103" t="str">
        <f t="shared" si="23"/>
        <v>DOWN</v>
      </c>
      <c r="P103" t="str">
        <f t="shared" si="24"/>
        <v>DOWN</v>
      </c>
      <c r="Q103">
        <f t="shared" si="25"/>
        <v>8.7999999999999545</v>
      </c>
      <c r="R103">
        <f t="shared" si="26"/>
        <v>39.099999999999909</v>
      </c>
      <c r="S103">
        <f t="shared" si="27"/>
        <v>0.22506393861892518</v>
      </c>
      <c r="T103" t="str">
        <f t="shared" si="28"/>
        <v>No Indication</v>
      </c>
      <c r="U103" t="str">
        <f t="shared" si="29"/>
        <v>No T+M+I</v>
      </c>
      <c r="V103">
        <v>1196.6927718241695</v>
      </c>
      <c r="W103">
        <v>1185.3306284495336</v>
      </c>
      <c r="X103">
        <f t="shared" si="30"/>
        <v>11.362143374635934</v>
      </c>
      <c r="Y103">
        <v>20.492391310631412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1146</v>
      </c>
      <c r="D104">
        <v>1146</v>
      </c>
      <c r="E104">
        <v>1124.5999999999999</v>
      </c>
      <c r="F104">
        <v>1131.9000000000001</v>
      </c>
      <c r="G104">
        <f>_xll.TA_TYPPRICE(D104,E104,F104)</f>
        <v>1134.1666666666667</v>
      </c>
      <c r="H104">
        <v>1153.9125909878021</v>
      </c>
      <c r="I104" t="str">
        <f t="shared" si="20"/>
        <v>DOWN</v>
      </c>
      <c r="J104">
        <v>1201.4141672668452</v>
      </c>
      <c r="K104">
        <v>1171.0418285586402</v>
      </c>
      <c r="L104" t="str">
        <f t="shared" si="21"/>
        <v>DOWN</v>
      </c>
      <c r="M104" t="str">
        <f t="shared" si="22"/>
        <v>DOWN</v>
      </c>
      <c r="N104">
        <v>10.721046647690494</v>
      </c>
      <c r="O104" t="str">
        <f t="shared" si="23"/>
        <v>DOWN</v>
      </c>
      <c r="P104" t="str">
        <f t="shared" si="24"/>
        <v>DOWN</v>
      </c>
      <c r="Q104">
        <f t="shared" si="25"/>
        <v>7.3000000000001819</v>
      </c>
      <c r="R104">
        <f t="shared" si="26"/>
        <v>21.400000000000091</v>
      </c>
      <c r="S104">
        <f t="shared" si="27"/>
        <v>0.34112149532710984</v>
      </c>
      <c r="T104" t="str">
        <f t="shared" si="28"/>
        <v>No Indication</v>
      </c>
      <c r="U104" t="str">
        <f t="shared" si="29"/>
        <v>No T+M+I</v>
      </c>
      <c r="V104">
        <v>1186.7246530819896</v>
      </c>
      <c r="W104">
        <v>1181.3728041199386</v>
      </c>
      <c r="X104">
        <f t="shared" si="30"/>
        <v>5.3518489620510081</v>
      </c>
      <c r="Y104">
        <v>17.464282840915331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1142</v>
      </c>
      <c r="D105">
        <v>1142.1500000000001</v>
      </c>
      <c r="E105">
        <v>1108.3499999999999</v>
      </c>
      <c r="F105">
        <v>1121</v>
      </c>
      <c r="G105">
        <f>_xll.TA_TYPPRICE(D105,E105,F105)</f>
        <v>1123.8333333333333</v>
      </c>
      <c r="H105">
        <v>1138.8729621605676</v>
      </c>
      <c r="I105" t="str">
        <f t="shared" si="20"/>
        <v>DOWN</v>
      </c>
      <c r="J105">
        <v>1188.2443523186573</v>
      </c>
      <c r="K105">
        <v>1157.1103111011646</v>
      </c>
      <c r="L105" t="str">
        <f t="shared" si="21"/>
        <v>DOWN</v>
      </c>
      <c r="M105" t="str">
        <f t="shared" si="22"/>
        <v>DOWN</v>
      </c>
      <c r="N105">
        <v>9.165571190039195</v>
      </c>
      <c r="O105" t="str">
        <f t="shared" si="23"/>
        <v>DOWN</v>
      </c>
      <c r="P105" t="str">
        <f t="shared" si="24"/>
        <v>DOWN</v>
      </c>
      <c r="Q105">
        <f t="shared" si="25"/>
        <v>12.650000000000091</v>
      </c>
      <c r="R105">
        <f t="shared" si="26"/>
        <v>33.800000000000182</v>
      </c>
      <c r="S105">
        <f t="shared" si="27"/>
        <v>0.37426035502958649</v>
      </c>
      <c r="T105" t="str">
        <f t="shared" si="28"/>
        <v>No Indication</v>
      </c>
      <c r="U105" t="str">
        <f t="shared" si="29"/>
        <v>No T+M+I</v>
      </c>
      <c r="V105">
        <v>1176.6131679924526</v>
      </c>
      <c r="W105">
        <v>1176.9007445554987</v>
      </c>
      <c r="X105">
        <f t="shared" si="30"/>
        <v>-0.28757656304605916</v>
      </c>
      <c r="Y105">
        <v>13.913910960123053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1113.5</v>
      </c>
      <c r="D106">
        <v>1144.5</v>
      </c>
      <c r="E106">
        <v>1101.0999999999999</v>
      </c>
      <c r="F106">
        <v>1130.5</v>
      </c>
      <c r="G106">
        <f>_xll.TA_TYPPRICE(D106,E106,F106)</f>
        <v>1125.3666666666666</v>
      </c>
      <c r="H106">
        <v>1132.119814413617</v>
      </c>
      <c r="I106" t="str">
        <f t="shared" si="20"/>
        <v>DOWN</v>
      </c>
      <c r="J106">
        <v>1178.5233851367334</v>
      </c>
      <c r="K106">
        <v>1144.6635753009057</v>
      </c>
      <c r="L106" t="str">
        <f t="shared" si="21"/>
        <v>DOWN</v>
      </c>
      <c r="M106" t="str">
        <f t="shared" si="22"/>
        <v>DOWN</v>
      </c>
      <c r="N106">
        <v>21.563553392238841</v>
      </c>
      <c r="O106" t="str">
        <f t="shared" si="23"/>
        <v>DOWN</v>
      </c>
      <c r="P106" t="str">
        <f t="shared" si="24"/>
        <v>DOWN</v>
      </c>
      <c r="Q106">
        <f t="shared" si="25"/>
        <v>29.400000000000091</v>
      </c>
      <c r="R106">
        <f t="shared" si="26"/>
        <v>43.400000000000091</v>
      </c>
      <c r="S106">
        <f t="shared" si="27"/>
        <v>0.67741935483871041</v>
      </c>
      <c r="T106" t="str">
        <f t="shared" si="28"/>
        <v>No Indication</v>
      </c>
      <c r="U106" t="str">
        <f t="shared" si="29"/>
        <v>No T+M+I</v>
      </c>
      <c r="V106">
        <v>1169.5188344551523</v>
      </c>
      <c r="W106">
        <v>1173.4636523662025</v>
      </c>
      <c r="X106">
        <f t="shared" si="30"/>
        <v>-3.9448179110502224</v>
      </c>
      <c r="Y106">
        <v>10.342165185888398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1137.95</v>
      </c>
      <c r="D107">
        <v>1141.8</v>
      </c>
      <c r="E107">
        <v>1122</v>
      </c>
      <c r="F107">
        <v>1135</v>
      </c>
      <c r="G107">
        <f>_xll.TA_TYPPRICE(D107,E107,F107)</f>
        <v>1132.9333333333334</v>
      </c>
      <c r="H107">
        <v>1132.5265738734752</v>
      </c>
      <c r="I107" t="str">
        <f t="shared" si="20"/>
        <v>UP</v>
      </c>
      <c r="J107">
        <v>1170.362632884126</v>
      </c>
      <c r="K107">
        <v>1139.6272252340377</v>
      </c>
      <c r="L107" t="str">
        <f t="shared" si="21"/>
        <v>DOWN</v>
      </c>
      <c r="M107" t="str">
        <f t="shared" si="22"/>
        <v>No Trend</v>
      </c>
      <c r="N107">
        <v>27.42851845965868</v>
      </c>
      <c r="O107" t="str">
        <f t="shared" si="23"/>
        <v>DOWN</v>
      </c>
      <c r="P107" t="str">
        <f t="shared" si="24"/>
        <v>No Trend + Momentum</v>
      </c>
      <c r="Q107">
        <f t="shared" si="25"/>
        <v>13</v>
      </c>
      <c r="R107">
        <f t="shared" si="26"/>
        <v>19.799999999999955</v>
      </c>
      <c r="S107">
        <f t="shared" si="27"/>
        <v>0.65656565656565813</v>
      </c>
      <c r="T107" t="str">
        <f t="shared" si="28"/>
        <v>No Indication</v>
      </c>
      <c r="U107" t="str">
        <f t="shared" si="29"/>
        <v>No T+M+I</v>
      </c>
      <c r="V107">
        <v>1164.2082445389749</v>
      </c>
      <c r="W107">
        <v>1170.614492931669</v>
      </c>
      <c r="X107">
        <f t="shared" si="30"/>
        <v>-6.406248392694124</v>
      </c>
      <c r="Y107">
        <v>6.9924824701718933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2017-07-05T05:41:38Z</dcterms:created>
  <dcterms:modified xsi:type="dcterms:W3CDTF">2017-10-03T07:54:12Z</dcterms:modified>
</cp:coreProperties>
</file>