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7" i="1"/>
  <c r="V13" i="1"/>
  <c r="V2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5" i="1"/>
  <c r="V9" i="1"/>
  <c r="V11" i="1"/>
  <c r="V15" i="1"/>
  <c r="V17" i="1"/>
  <c r="V19" i="1"/>
  <c r="V21" i="1"/>
  <c r="V23" i="1"/>
  <c r="V25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61" i="1"/>
  <c r="V63" i="1"/>
  <c r="V65" i="1"/>
  <c r="V67" i="1"/>
  <c r="V69" i="1"/>
  <c r="V71" i="1"/>
  <c r="V73" i="1"/>
  <c r="V59" i="1"/>
  <c r="V77" i="1"/>
  <c r="V81" i="1"/>
  <c r="V85" i="1"/>
  <c r="V89" i="1"/>
  <c r="V93" i="1"/>
  <c r="V97" i="1"/>
  <c r="V101" i="1"/>
  <c r="V105" i="1"/>
  <c r="V75" i="1"/>
  <c r="V79" i="1"/>
  <c r="V83" i="1"/>
  <c r="V87" i="1"/>
  <c r="V91" i="1"/>
  <c r="V95" i="1"/>
  <c r="V99" i="1"/>
  <c r="V103" i="1"/>
  <c r="V107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5" i="1"/>
  <c r="K2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7" i="1"/>
  <c r="K9" i="1"/>
  <c r="K11" i="1"/>
  <c r="K13" i="1"/>
  <c r="K15" i="1"/>
  <c r="K17" i="1"/>
  <c r="K19" i="1"/>
  <c r="K21" i="1"/>
  <c r="K25" i="1"/>
  <c r="K27" i="1"/>
  <c r="K29" i="1"/>
  <c r="K31" i="1"/>
  <c r="K33" i="1"/>
  <c r="K35" i="1"/>
  <c r="K37" i="1"/>
  <c r="K39" i="1"/>
  <c r="K41" i="1"/>
  <c r="K43" i="1"/>
  <c r="K45" i="1"/>
  <c r="K47" i="1"/>
  <c r="K51" i="1"/>
  <c r="K53" i="1"/>
  <c r="K55" i="1"/>
  <c r="K57" i="1"/>
  <c r="K59" i="1"/>
  <c r="K61" i="1"/>
  <c r="K63" i="1"/>
  <c r="K65" i="1"/>
  <c r="K67" i="1"/>
  <c r="K69" i="1"/>
  <c r="K71" i="1"/>
  <c r="K73" i="1"/>
  <c r="K77" i="1"/>
  <c r="K81" i="1"/>
  <c r="K85" i="1"/>
  <c r="K89" i="1"/>
  <c r="K93" i="1"/>
  <c r="K97" i="1"/>
  <c r="K101" i="1"/>
  <c r="K105" i="1"/>
  <c r="K49" i="1"/>
  <c r="K75" i="1"/>
  <c r="K79" i="1"/>
  <c r="K83" i="1"/>
  <c r="K87" i="1"/>
  <c r="K91" i="1"/>
  <c r="K95" i="1"/>
  <c r="K99" i="1"/>
  <c r="K103" i="1"/>
  <c r="K107" i="1"/>
  <c r="J3" i="1"/>
  <c r="J7" i="1"/>
  <c r="J19" i="1"/>
  <c r="J4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9" i="1"/>
  <c r="J11" i="1"/>
  <c r="J13" i="1"/>
  <c r="J15" i="1"/>
  <c r="J17" i="1"/>
  <c r="J21" i="1"/>
  <c r="J23" i="1"/>
  <c r="J25" i="1"/>
  <c r="J27" i="1"/>
  <c r="J29" i="1"/>
  <c r="J31" i="1"/>
  <c r="J33" i="1"/>
  <c r="J35" i="1"/>
  <c r="J37" i="1"/>
  <c r="J39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7" i="1"/>
  <c r="J81" i="1"/>
  <c r="J85" i="1"/>
  <c r="J89" i="1"/>
  <c r="J93" i="1"/>
  <c r="J97" i="1"/>
  <c r="J101" i="1"/>
  <c r="J105" i="1"/>
  <c r="J75" i="1"/>
  <c r="J79" i="1"/>
  <c r="J83" i="1"/>
  <c r="J87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0" i="1" l="1"/>
  <c r="AH46" i="1"/>
  <c r="AH42" i="1"/>
  <c r="AH34" i="1"/>
  <c r="AH10" i="1"/>
  <c r="AH15" i="1"/>
  <c r="AH55" i="1"/>
  <c r="AH43" i="1"/>
  <c r="AH31" i="1"/>
  <c r="AH23" i="1"/>
  <c r="AH18" i="1" l="1"/>
  <c r="AH40" i="1"/>
  <c r="AH48" i="1"/>
  <c r="AH5" i="1"/>
  <c r="AH17" i="1"/>
  <c r="AH45" i="1"/>
  <c r="AH49" i="1"/>
  <c r="AH54" i="1"/>
  <c r="AH9" i="1"/>
  <c r="AH21" i="1"/>
  <c r="AH41" i="1"/>
  <c r="AH53" i="1"/>
  <c r="AH26" i="1"/>
  <c r="AH35" i="1"/>
  <c r="AH8" i="1"/>
  <c r="AH20" i="1"/>
  <c r="AH4" i="1"/>
  <c r="AH37" i="1"/>
  <c r="AH50" i="1"/>
  <c r="AH38" i="1"/>
  <c r="AH22" i="1"/>
  <c r="AH14" i="1"/>
  <c r="AH6" i="1"/>
  <c r="AH51" i="1"/>
  <c r="AH39" i="1"/>
  <c r="AH27" i="1"/>
  <c r="AH19" i="1"/>
  <c r="AH11" i="1"/>
  <c r="AH2" i="1"/>
  <c r="AH7" i="1"/>
  <c r="AH47" i="1"/>
  <c r="AH32" i="1"/>
  <c r="AH52" i="1"/>
  <c r="AH44" i="1"/>
  <c r="AH28" i="1"/>
  <c r="AH29" i="1"/>
  <c r="AH24" i="1"/>
  <c r="AH25" i="1"/>
  <c r="AH56" i="1"/>
  <c r="AH13" i="1"/>
  <c r="AH12" i="1"/>
  <c r="AH33" i="1"/>
  <c r="AH16" i="1" l="1"/>
  <c r="AH36" i="1"/>
  <c r="AH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<sst xmlns="http://schemas.openxmlformats.org/spreadsheetml/2006/main" count="140" uniqueCount="35">
  <si>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</si>
  <si>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</si>
  <si>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</si>
  <si>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</si>
  <si>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</si>
  <si>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HAVELLS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</si>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</sst>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483.9</v>
      </c>
      <c r="D2">
        <v>488.35</v>
      </c>
      <c r="E2">
        <v>474.6</v>
      </c>
      <c r="F2">
        <v>481</v>
      </c>
      <c r="G2">
        <f>_xll.TA_TYPPRICE(D2,E2,F2)</f>
        <v>481.31666666666666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6.3999999999999773</v>
      </c>
      <c r="R2">
        <f>D2-E2</f>
        <v>13.75</v>
      </c>
      <c r="S2">
        <f>Q2/R2</f>
        <v>0.46545454545454379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479.5</v>
      </c>
      <c r="D3">
        <v>482.5</v>
      </c>
      <c r="E3">
        <v>471.45</v>
      </c>
      <c r="F3">
        <v>475</v>
      </c>
      <c r="G3">
        <f>_xll.TA_TYPPRICE(D3,E3,F3)</f>
        <v>476.31666666666666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3.5500000000000114</v>
      </c>
      <c r="R3">
        <f t="shared" ref="R3:R66" si="6">D3-E3</f>
        <v>11.050000000000011</v>
      </c>
      <c r="S3">
        <f t="shared" ref="S3:S66" si="7">Q3/R3</f>
        <v>0.32126696832579255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475.1</v>
      </c>
      <c r="D4">
        <v>490.2</v>
      </c>
      <c r="E4">
        <v>473.2</v>
      </c>
      <c r="F4">
        <v>490</v>
      </c>
      <c r="G4">
        <f>_xll.TA_TYPPRICE(D4,E4,F4)</f>
        <v>484.4666666666667</v>
      </c>
      <c r="H4">
        <v>480.7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16.800000000000011</v>
      </c>
      <c r="R4">
        <f t="shared" si="6"/>
        <v>17</v>
      </c>
      <c r="S4">
        <f t="shared" si="7"/>
        <v>0.98823529411764777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488</v>
      </c>
      <c r="D5">
        <v>488.9</v>
      </c>
      <c r="E5">
        <v>479.6</v>
      </c>
      <c r="F5">
        <v>486</v>
      </c>
      <c r="G5">
        <f>_xll.TA_TYPPRICE(D5,E5,F5)</f>
        <v>484.83333333333331</v>
      </c>
      <c r="H5">
        <v>482.76666666666665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6.3999999999999773</v>
      </c>
      <c r="R5">
        <f t="shared" si="6"/>
        <v>9.2999999999999545</v>
      </c>
      <c r="S5">
        <f t="shared" si="7"/>
        <v>0.68817204301075363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486.75</v>
      </c>
      <c r="D6">
        <v>502.6</v>
      </c>
      <c r="E6">
        <v>485.8</v>
      </c>
      <c r="F6">
        <v>490</v>
      </c>
      <c r="G6">
        <f>_xll.TA_TYPPRICE(D6,E6,F6)</f>
        <v>492.8</v>
      </c>
      <c r="H6">
        <v>487.7833333333333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4.1999999999999886</v>
      </c>
      <c r="R6">
        <f t="shared" si="6"/>
        <v>16.800000000000011</v>
      </c>
      <c r="S6">
        <f t="shared" si="7"/>
        <v>0.24999999999999917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494.85</v>
      </c>
      <c r="D7">
        <v>495.5</v>
      </c>
      <c r="E7">
        <v>488.1</v>
      </c>
      <c r="F7">
        <v>495</v>
      </c>
      <c r="G7">
        <f>_xll.TA_TYPPRICE(D7,E7,F7)</f>
        <v>492.86666666666662</v>
      </c>
      <c r="H7">
        <v>490.32499999999993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70.588235294117652</v>
      </c>
      <c r="O7" t="str">
        <f t="shared" si="3"/>
        <v>UP</v>
      </c>
      <c r="P7" t="e">
        <f t="shared" si="4"/>
        <v>#N/A</v>
      </c>
      <c r="Q7">
        <f t="shared" si="5"/>
        <v>6.8999999999999773</v>
      </c>
      <c r="R7">
        <f t="shared" si="6"/>
        <v>7.3999999999999773</v>
      </c>
      <c r="S7">
        <f t="shared" si="7"/>
        <v>0.93243243243243223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496</v>
      </c>
      <c r="D8">
        <v>504.8</v>
      </c>
      <c r="E8">
        <v>494.9</v>
      </c>
      <c r="F8">
        <v>504</v>
      </c>
      <c r="G8">
        <f>_xll.TA_TYPPRICE(D8,E8,F8)</f>
        <v>501.23333333333335</v>
      </c>
      <c r="H8">
        <v>495.77916666666664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77.900552486187834</v>
      </c>
      <c r="O8" t="str">
        <f t="shared" si="3"/>
        <v>UP</v>
      </c>
      <c r="P8" t="e">
        <f t="shared" si="4"/>
        <v>#N/A</v>
      </c>
      <c r="Q8">
        <f t="shared" si="5"/>
        <v>9.1000000000000227</v>
      </c>
      <c r="R8">
        <f t="shared" si="6"/>
        <v>9.9000000000000341</v>
      </c>
      <c r="S8">
        <f t="shared" si="7"/>
        <v>0.91919191919191834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506.4</v>
      </c>
      <c r="D9">
        <v>526.29999999999995</v>
      </c>
      <c r="E9">
        <v>498.6</v>
      </c>
      <c r="F9">
        <v>514</v>
      </c>
      <c r="G9">
        <f>_xll.TA_TYPPRICE(D9,E9,F9)</f>
        <v>512.9666666666667</v>
      </c>
      <c r="H9">
        <v>504.3729166666667</v>
      </c>
      <c r="I9" t="str">
        <f t="shared" si="0"/>
        <v>UP</v>
      </c>
      <c r="J9">
        <v>497.39374999999995</v>
      </c>
      <c r="K9">
        <v>483.28125</v>
      </c>
      <c r="L9" t="str">
        <f t="shared" si="1"/>
        <v>UP</v>
      </c>
      <c r="M9" t="str">
        <f t="shared" si="2"/>
        <v>UP</v>
      </c>
      <c r="N9">
        <v>83.572895277207394</v>
      </c>
      <c r="O9" t="str">
        <f t="shared" si="3"/>
        <v>UP</v>
      </c>
      <c r="P9" t="str">
        <f t="shared" si="4"/>
        <v>UP</v>
      </c>
      <c r="Q9">
        <f t="shared" si="5"/>
        <v>15.399999999999977</v>
      </c>
      <c r="R9">
        <f t="shared" si="6"/>
        <v>27.699999999999932</v>
      </c>
      <c r="S9">
        <f t="shared" si="7"/>
        <v>0.55595667870036158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510.05</v>
      </c>
      <c r="D10">
        <v>520.29999999999995</v>
      </c>
      <c r="E10">
        <v>500.4</v>
      </c>
      <c r="F10">
        <v>514</v>
      </c>
      <c r="G10">
        <f>_xll.TA_TYPPRICE(D10,E10,F10)</f>
        <v>511.56666666666661</v>
      </c>
      <c r="H10">
        <v>507.96979166666665</v>
      </c>
      <c r="I10" t="str">
        <f t="shared" si="0"/>
        <v>UP</v>
      </c>
      <c r="J10">
        <v>502.48402777777773</v>
      </c>
      <c r="K10">
        <v>487.08541666666667</v>
      </c>
      <c r="L10" t="str">
        <f t="shared" si="1"/>
        <v>UP</v>
      </c>
      <c r="M10" t="str">
        <f t="shared" si="2"/>
        <v>UP</v>
      </c>
      <c r="N10">
        <v>83.572895277207394</v>
      </c>
      <c r="O10" t="str">
        <f t="shared" si="3"/>
        <v>UP</v>
      </c>
      <c r="P10" t="str">
        <f t="shared" si="4"/>
        <v>UP</v>
      </c>
      <c r="Q10">
        <f t="shared" si="5"/>
        <v>13.600000000000023</v>
      </c>
      <c r="R10">
        <f t="shared" si="6"/>
        <v>19.899999999999977</v>
      </c>
      <c r="S10">
        <f t="shared" si="7"/>
        <v>0.68341708542713764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514.95000000000005</v>
      </c>
      <c r="D11">
        <v>517.75</v>
      </c>
      <c r="E11">
        <v>508.9</v>
      </c>
      <c r="F11">
        <v>514</v>
      </c>
      <c r="G11">
        <f>_xll.TA_TYPPRICE(D11,E11,F11)</f>
        <v>513.55000000000007</v>
      </c>
      <c r="H11">
        <v>510.75989583333336</v>
      </c>
      <c r="I11" t="str">
        <f t="shared" si="0"/>
        <v>UP</v>
      </c>
      <c r="J11">
        <v>505.87646604938266</v>
      </c>
      <c r="K11">
        <v>491.93310185185186</v>
      </c>
      <c r="L11" t="str">
        <f t="shared" si="1"/>
        <v>UP</v>
      </c>
      <c r="M11" t="str">
        <f t="shared" si="2"/>
        <v>UP</v>
      </c>
      <c r="N11">
        <v>83.57289527720738</v>
      </c>
      <c r="O11" t="str">
        <f t="shared" si="3"/>
        <v>UP</v>
      </c>
      <c r="P11" t="str">
        <f t="shared" si="4"/>
        <v>UP</v>
      </c>
      <c r="Q11">
        <f t="shared" si="5"/>
        <v>5.1000000000000227</v>
      </c>
      <c r="R11">
        <f t="shared" si="6"/>
        <v>8.8500000000000227</v>
      </c>
      <c r="S11">
        <f t="shared" si="7"/>
        <v>0.5762711864406791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515</v>
      </c>
      <c r="D12">
        <v>522.45000000000005</v>
      </c>
      <c r="E12">
        <v>514.15</v>
      </c>
      <c r="F12">
        <v>519</v>
      </c>
      <c r="G12">
        <f>_xll.TA_TYPPRICE(D12,E12,F12)</f>
        <v>518.5333333333333</v>
      </c>
      <c r="H12">
        <v>514.6466145833333</v>
      </c>
      <c r="I12" t="str">
        <f t="shared" si="0"/>
        <v>UP</v>
      </c>
      <c r="J12">
        <v>509.5594735939643</v>
      </c>
      <c r="K12">
        <v>496.87019032921813</v>
      </c>
      <c r="L12" t="str">
        <f t="shared" si="1"/>
        <v>UP</v>
      </c>
      <c r="M12" t="str">
        <f t="shared" si="2"/>
        <v>UP</v>
      </c>
      <c r="N12">
        <v>86.865227485537645</v>
      </c>
      <c r="O12" t="str">
        <f t="shared" si="3"/>
        <v>UP</v>
      </c>
      <c r="P12" t="str">
        <f t="shared" si="4"/>
        <v>UP</v>
      </c>
      <c r="Q12">
        <f t="shared" si="5"/>
        <v>4.8500000000000227</v>
      </c>
      <c r="R12">
        <f t="shared" si="6"/>
        <v>8.3000000000000682</v>
      </c>
      <c r="S12">
        <f t="shared" si="7"/>
        <v>0.5843373493975883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519.70000000000005</v>
      </c>
      <c r="D13">
        <v>519.70000000000005</v>
      </c>
      <c r="E13">
        <v>506.2</v>
      </c>
      <c r="F13">
        <v>508</v>
      </c>
      <c r="G13">
        <f>_xll.TA_TYPPRICE(D13,E13,F13)</f>
        <v>511.3</v>
      </c>
      <c r="H13">
        <v>512.97330729166663</v>
      </c>
      <c r="I13" t="str">
        <f t="shared" si="0"/>
        <v>DOWN</v>
      </c>
      <c r="J13">
        <v>511.8129239064167</v>
      </c>
      <c r="K13">
        <v>498.94348136716968</v>
      </c>
      <c r="L13" t="str">
        <f t="shared" si="1"/>
        <v>No Confirmation</v>
      </c>
      <c r="M13" t="str">
        <f t="shared" si="2"/>
        <v>No Trend</v>
      </c>
      <c r="N13">
        <v>56.000281154968064</v>
      </c>
      <c r="O13" t="str">
        <f t="shared" si="3"/>
        <v>No Momentum</v>
      </c>
      <c r="P13" t="str">
        <f t="shared" si="4"/>
        <v>No Trend + Momentum</v>
      </c>
      <c r="Q13">
        <f t="shared" si="5"/>
        <v>1.8000000000000114</v>
      </c>
      <c r="R13">
        <f t="shared" si="6"/>
        <v>13.500000000000057</v>
      </c>
      <c r="S13">
        <f t="shared" si="7"/>
        <v>0.13333333333333361</v>
      </c>
      <c r="T13" t="str">
        <f t="shared" si="8"/>
        <v>DOWN</v>
      </c>
      <c r="U13" t="str">
        <f t="shared" si="9"/>
        <v>No T+M+I</v>
      </c>
      <c r="V13">
        <v>499.16666666666669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506.7</v>
      </c>
      <c r="D14">
        <v>506.7</v>
      </c>
      <c r="E14">
        <v>494.55</v>
      </c>
      <c r="F14">
        <v>496</v>
      </c>
      <c r="G14">
        <f>_xll.TA_TYPPRICE(D14,E14,F14)</f>
        <v>499.08333333333331</v>
      </c>
      <c r="H14">
        <v>506.0283203125</v>
      </c>
      <c r="I14" t="str">
        <f t="shared" si="0"/>
        <v>DOWN</v>
      </c>
      <c r="J14">
        <v>510.67671859387963</v>
      </c>
      <c r="K14">
        <v>497.9671521744653</v>
      </c>
      <c r="L14" t="str">
        <f t="shared" si="1"/>
        <v>DOWN</v>
      </c>
      <c r="M14" t="str">
        <f t="shared" si="2"/>
        <v>DOWN</v>
      </c>
      <c r="N14">
        <v>37.722637983328092</v>
      </c>
      <c r="O14" t="str">
        <f t="shared" si="3"/>
        <v>DOWN</v>
      </c>
      <c r="P14" t="str">
        <f t="shared" si="4"/>
        <v>DOWN</v>
      </c>
      <c r="Q14">
        <f t="shared" si="5"/>
        <v>1.4499999999999886</v>
      </c>
      <c r="R14">
        <f t="shared" si="6"/>
        <v>12.149999999999977</v>
      </c>
      <c r="S14">
        <f t="shared" si="7"/>
        <v>0.11934156378600752</v>
      </c>
      <c r="T14" t="str">
        <f t="shared" si="8"/>
        <v>DOWN</v>
      </c>
      <c r="U14" t="str">
        <f t="shared" si="9"/>
        <v>DOWN</v>
      </c>
      <c r="V14">
        <v>498.67948717948718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507</v>
      </c>
      <c r="D15">
        <v>507</v>
      </c>
      <c r="E15">
        <v>480.2</v>
      </c>
      <c r="F15">
        <v>485</v>
      </c>
      <c r="G15">
        <f>_xll.TA_TYPPRICE(D15,E15,F15)</f>
        <v>490.73333333333335</v>
      </c>
      <c r="H15">
        <v>498.38082682291667</v>
      </c>
      <c r="I15" t="str">
        <f t="shared" si="0"/>
        <v>DOWN</v>
      </c>
      <c r="J15">
        <v>509.85967001746195</v>
      </c>
      <c r="K15">
        <v>494.01889613569523</v>
      </c>
      <c r="L15" t="str">
        <f t="shared" si="1"/>
        <v>DOWN</v>
      </c>
      <c r="M15" t="str">
        <f t="shared" si="2"/>
        <v>DOWN</v>
      </c>
      <c r="N15">
        <v>27.454959747260599</v>
      </c>
      <c r="O15" t="str">
        <f t="shared" si="3"/>
        <v>DOWN</v>
      </c>
      <c r="P15" t="str">
        <f t="shared" si="4"/>
        <v>DOWN</v>
      </c>
      <c r="Q15">
        <f t="shared" si="5"/>
        <v>4.8000000000000114</v>
      </c>
      <c r="R15">
        <f t="shared" si="6"/>
        <v>26.800000000000011</v>
      </c>
      <c r="S15">
        <f t="shared" si="7"/>
        <v>0.17910447761194065</v>
      </c>
      <c r="T15" t="str">
        <f t="shared" si="8"/>
        <v>DOWN</v>
      </c>
      <c r="U15" t="str">
        <f t="shared" si="9"/>
        <v>DOWN</v>
      </c>
      <c r="V15">
        <v>496.5749506903353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488.15</v>
      </c>
      <c r="D16">
        <v>488.6</v>
      </c>
      <c r="E16">
        <v>474.55</v>
      </c>
      <c r="F16">
        <v>475</v>
      </c>
      <c r="G16">
        <f>_xll.TA_TYPPRICE(D16,E16,F16)</f>
        <v>479.38333333333338</v>
      </c>
      <c r="H16">
        <v>488.882080078125</v>
      </c>
      <c r="I16" t="str">
        <f t="shared" si="0"/>
        <v>DOWN</v>
      </c>
      <c r="J16">
        <v>505.13529890247042</v>
      </c>
      <c r="K16">
        <v>489.69247477220739</v>
      </c>
      <c r="L16" t="str">
        <f t="shared" si="1"/>
        <v>DOWN</v>
      </c>
      <c r="M16" t="str">
        <f t="shared" si="2"/>
        <v>DOWN</v>
      </c>
      <c r="N16">
        <v>20.969102734376431</v>
      </c>
      <c r="O16" t="str">
        <f t="shared" si="3"/>
        <v>DOWN</v>
      </c>
      <c r="P16" t="str">
        <f t="shared" si="4"/>
        <v>DOWN</v>
      </c>
      <c r="Q16">
        <f t="shared" si="5"/>
        <v>0.44999999999998863</v>
      </c>
      <c r="R16">
        <f t="shared" si="6"/>
        <v>14.050000000000011</v>
      </c>
      <c r="S16">
        <f t="shared" si="7"/>
        <v>3.2028469750888848E-2</v>
      </c>
      <c r="T16" t="str">
        <f t="shared" si="8"/>
        <v>DOWN</v>
      </c>
      <c r="U16" t="str">
        <f t="shared" si="9"/>
        <v>DOWN</v>
      </c>
      <c r="V16">
        <v>493.25572750720681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472</v>
      </c>
      <c r="D17">
        <v>472.65</v>
      </c>
      <c r="E17">
        <v>448.1</v>
      </c>
      <c r="F17">
        <v>449</v>
      </c>
      <c r="G17">
        <f>_xll.TA_TYPPRICE(D17,E17,F17)</f>
        <v>456.58333333333331</v>
      </c>
      <c r="H17">
        <v>472.73270670572913</v>
      </c>
      <c r="I17" t="str">
        <f t="shared" si="0"/>
        <v>DOWN</v>
      </c>
      <c r="J17">
        <v>497.9163435908103</v>
      </c>
      <c r="K17">
        <v>480.44970260060575</v>
      </c>
      <c r="L17" t="str">
        <f t="shared" si="1"/>
        <v>DOWN</v>
      </c>
      <c r="M17" t="str">
        <f t="shared" si="2"/>
        <v>DOWN</v>
      </c>
      <c r="N17">
        <v>11.861909802485274</v>
      </c>
      <c r="O17" t="str">
        <f t="shared" si="3"/>
        <v>DOWN</v>
      </c>
      <c r="P17" t="str">
        <f t="shared" si="4"/>
        <v>DOWN</v>
      </c>
      <c r="Q17">
        <f t="shared" si="5"/>
        <v>0.89999999999997726</v>
      </c>
      <c r="R17">
        <f t="shared" si="6"/>
        <v>24.549999999999955</v>
      </c>
      <c r="S17">
        <f t="shared" si="7"/>
        <v>3.6659877800406471E-2</v>
      </c>
      <c r="T17" t="str">
        <f t="shared" si="8"/>
        <v>DOWN</v>
      </c>
      <c r="U17" t="str">
        <f t="shared" si="9"/>
        <v>DOWN</v>
      </c>
      <c r="V17">
        <v>486.44715404455962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452</v>
      </c>
      <c r="D18">
        <v>459.8</v>
      </c>
      <c r="E18">
        <v>438.25</v>
      </c>
      <c r="F18">
        <v>442</v>
      </c>
      <c r="G18">
        <f>_xll.TA_TYPPRICE(D18,E18,F18)</f>
        <v>446.68333333333334</v>
      </c>
      <c r="H18">
        <v>459.7080200195312</v>
      </c>
      <c r="I18" t="str">
        <f t="shared" si="0"/>
        <v>DOWN</v>
      </c>
      <c r="J18">
        <v>489.44604501507467</v>
      </c>
      <c r="K18">
        <v>471.07199091158225</v>
      </c>
      <c r="L18" t="str">
        <f t="shared" si="1"/>
        <v>DOWN</v>
      </c>
      <c r="M18" t="str">
        <f t="shared" si="2"/>
        <v>DOWN</v>
      </c>
      <c r="N18">
        <v>10.349228707863462</v>
      </c>
      <c r="O18" t="str">
        <f t="shared" si="3"/>
        <v>DOWN</v>
      </c>
      <c r="P18" t="str">
        <f t="shared" si="4"/>
        <v>DOWN</v>
      </c>
      <c r="Q18">
        <f t="shared" si="5"/>
        <v>3.75</v>
      </c>
      <c r="R18">
        <f t="shared" si="6"/>
        <v>21.550000000000011</v>
      </c>
      <c r="S18">
        <f t="shared" si="7"/>
        <v>0.17401392111368899</v>
      </c>
      <c r="T18" t="str">
        <f t="shared" si="8"/>
        <v>DOWN</v>
      </c>
      <c r="U18" t="str">
        <f t="shared" si="9"/>
        <v>DOWN</v>
      </c>
      <c r="V18">
        <v>479.60913034539658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445.6</v>
      </c>
      <c r="D19">
        <v>462.8</v>
      </c>
      <c r="E19">
        <v>433.6</v>
      </c>
      <c r="F19">
        <v>460</v>
      </c>
      <c r="G19">
        <f>_xll.TA_TYPPRICE(D19,E19,F19)</f>
        <v>452.13333333333338</v>
      </c>
      <c r="H19">
        <v>455.92067667643232</v>
      </c>
      <c r="I19" t="str">
        <f t="shared" si="0"/>
        <v>UP</v>
      </c>
      <c r="J19">
        <v>483.52470167839141</v>
      </c>
      <c r="K19">
        <v>462.74488182011953</v>
      </c>
      <c r="L19" t="str">
        <f t="shared" si="1"/>
        <v>DOWN</v>
      </c>
      <c r="M19" t="str">
        <f t="shared" si="2"/>
        <v>No Trend</v>
      </c>
      <c r="N19">
        <v>36.413354133312545</v>
      </c>
      <c r="O19" t="str">
        <f t="shared" si="3"/>
        <v>DOWN</v>
      </c>
      <c r="P19" t="str">
        <f t="shared" si="4"/>
        <v>No Trend + Momentum</v>
      </c>
      <c r="Q19">
        <f t="shared" si="5"/>
        <v>26.399999999999977</v>
      </c>
      <c r="R19">
        <f t="shared" si="6"/>
        <v>29.199999999999989</v>
      </c>
      <c r="S19">
        <f t="shared" si="7"/>
        <v>0.90410958904109551</v>
      </c>
      <c r="T19" t="str">
        <f t="shared" si="8"/>
        <v>UP</v>
      </c>
      <c r="U19" t="str">
        <f t="shared" si="9"/>
        <v>No T+M+I</v>
      </c>
      <c r="V19">
        <v>476.59234106148944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459.7</v>
      </c>
      <c r="D20">
        <v>475.5</v>
      </c>
      <c r="E20">
        <v>455.5</v>
      </c>
      <c r="F20">
        <v>472</v>
      </c>
      <c r="G20">
        <f>_xll.TA_TYPPRICE(D20,E20,F20)</f>
        <v>467.66666666666669</v>
      </c>
      <c r="H20">
        <v>461.79367167154953</v>
      </c>
      <c r="I20" t="str">
        <f t="shared" si="0"/>
        <v>UP</v>
      </c>
      <c r="J20">
        <v>481.7414346387489</v>
      </c>
      <c r="K20">
        <v>461.13490808231518</v>
      </c>
      <c r="L20" t="str">
        <f t="shared" si="1"/>
        <v>No Confirmation</v>
      </c>
      <c r="M20" t="str">
        <f t="shared" si="2"/>
        <v>No Trend</v>
      </c>
      <c r="N20">
        <v>48.814339438413135</v>
      </c>
      <c r="O20" t="str">
        <f t="shared" si="3"/>
        <v>No Momentum</v>
      </c>
      <c r="P20" t="str">
        <f t="shared" si="4"/>
        <v>No Trend + Momentum</v>
      </c>
      <c r="Q20">
        <f t="shared" si="5"/>
        <v>16.5</v>
      </c>
      <c r="R20">
        <f t="shared" si="6"/>
        <v>20</v>
      </c>
      <c r="S20">
        <f t="shared" si="7"/>
        <v>0.82499999999999996</v>
      </c>
      <c r="T20" t="str">
        <f t="shared" si="8"/>
        <v>UP</v>
      </c>
      <c r="U20" t="str">
        <f t="shared" si="9"/>
        <v>No T+M+I</v>
      </c>
      <c r="V20">
        <v>475.88582705202953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473.2</v>
      </c>
      <c r="D21">
        <v>479</v>
      </c>
      <c r="E21">
        <v>457.55</v>
      </c>
      <c r="F21">
        <v>459</v>
      </c>
      <c r="G21">
        <f>_xll.TA_TYPPRICE(D21,E21,F21)</f>
        <v>465.18333333333334</v>
      </c>
      <c r="H21">
        <v>463.48850250244141</v>
      </c>
      <c r="I21" t="str">
        <f t="shared" si="0"/>
        <v>DOWN</v>
      </c>
      <c r="J21">
        <v>481.13222694124914</v>
      </c>
      <c r="K21">
        <v>460.33826184180072</v>
      </c>
      <c r="L21" t="str">
        <f t="shared" si="1"/>
        <v>DOWN</v>
      </c>
      <c r="M21" t="str">
        <f t="shared" si="2"/>
        <v>DOWN</v>
      </c>
      <c r="N21">
        <v>38.615995947129193</v>
      </c>
      <c r="O21" t="str">
        <f t="shared" si="3"/>
        <v>DOWN</v>
      </c>
      <c r="P21" t="str">
        <f t="shared" si="4"/>
        <v>DOWN</v>
      </c>
      <c r="Q21">
        <f t="shared" si="5"/>
        <v>1.4499999999999886</v>
      </c>
      <c r="R21">
        <f t="shared" si="6"/>
        <v>21.449999999999989</v>
      </c>
      <c r="S21">
        <f t="shared" si="7"/>
        <v>6.75990675990671E-2</v>
      </c>
      <c r="T21" t="str">
        <f t="shared" si="8"/>
        <v>DOWN</v>
      </c>
      <c r="U21" t="str">
        <f t="shared" si="9"/>
        <v>DOWN</v>
      </c>
      <c r="V21">
        <v>473.28800750556343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461.9</v>
      </c>
      <c r="D22">
        <v>478.6</v>
      </c>
      <c r="E22">
        <v>453.7</v>
      </c>
      <c r="F22">
        <v>472</v>
      </c>
      <c r="G22">
        <f>_xll.TA_TYPPRICE(D22,E22,F22)</f>
        <v>468.09999999999997</v>
      </c>
      <c r="H22">
        <v>465.79425125122066</v>
      </c>
      <c r="I22" t="str">
        <f t="shared" si="0"/>
        <v>UP</v>
      </c>
      <c r="J22">
        <v>480.56950984319377</v>
      </c>
      <c r="K22">
        <v>458.86309254362277</v>
      </c>
      <c r="L22" t="str">
        <f t="shared" si="1"/>
        <v>No Confirmation</v>
      </c>
      <c r="M22" t="str">
        <f t="shared" si="2"/>
        <v>No Trend</v>
      </c>
      <c r="N22">
        <v>51.327011362466202</v>
      </c>
      <c r="O22" t="str">
        <f t="shared" si="3"/>
        <v>No Momentum</v>
      </c>
      <c r="P22" t="str">
        <f t="shared" si="4"/>
        <v>No Trend + Momentum</v>
      </c>
      <c r="Q22">
        <f t="shared" si="5"/>
        <v>18.300000000000011</v>
      </c>
      <c r="R22">
        <f t="shared" si="6"/>
        <v>24.900000000000034</v>
      </c>
      <c r="S22">
        <f t="shared" si="7"/>
        <v>0.73493975903614406</v>
      </c>
      <c r="T22" t="str">
        <f t="shared" si="8"/>
        <v>No Indication</v>
      </c>
      <c r="U22" t="str">
        <f t="shared" si="9"/>
        <v>No T+M+I</v>
      </c>
      <c r="V22">
        <v>473.08985250470749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474.4</v>
      </c>
      <c r="D23">
        <v>491.95</v>
      </c>
      <c r="E23">
        <v>473.5</v>
      </c>
      <c r="F23">
        <v>490</v>
      </c>
      <c r="G23">
        <f>_xll.TA_TYPPRICE(D23,E23,F23)</f>
        <v>485.15000000000003</v>
      </c>
      <c r="H23">
        <v>475.47212562561037</v>
      </c>
      <c r="I23" t="str">
        <f t="shared" si="0"/>
        <v>UP</v>
      </c>
      <c r="J23">
        <v>483.0985076558174</v>
      </c>
      <c r="K23">
        <v>462.11573864503993</v>
      </c>
      <c r="L23" t="str">
        <f t="shared" si="1"/>
        <v>UP</v>
      </c>
      <c r="M23" t="str">
        <f t="shared" si="2"/>
        <v>UP</v>
      </c>
      <c r="N23">
        <v>64.168800714797456</v>
      </c>
      <c r="O23" t="str">
        <f t="shared" si="3"/>
        <v>UP</v>
      </c>
      <c r="P23" t="str">
        <f t="shared" si="4"/>
        <v>UP</v>
      </c>
      <c r="Q23">
        <f t="shared" si="5"/>
        <v>16.5</v>
      </c>
      <c r="R23">
        <f t="shared" si="6"/>
        <v>18.449999999999989</v>
      </c>
      <c r="S23">
        <f t="shared" si="7"/>
        <v>0.89430894308943143</v>
      </c>
      <c r="T23" t="str">
        <f t="shared" si="8"/>
        <v>UP</v>
      </c>
      <c r="U23" t="str">
        <f t="shared" si="9"/>
        <v>UP</v>
      </c>
      <c r="V23">
        <v>475.6914136578294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491.65</v>
      </c>
      <c r="D24">
        <v>491.65</v>
      </c>
      <c r="E24">
        <v>476.45</v>
      </c>
      <c r="F24">
        <v>487</v>
      </c>
      <c r="G24">
        <f>_xll.TA_TYPPRICE(D24,E24,F24)</f>
        <v>485.0333333333333</v>
      </c>
      <c r="H24">
        <v>480.25272947947184</v>
      </c>
      <c r="I24" t="str">
        <f t="shared" si="0"/>
        <v>UP</v>
      </c>
      <c r="J24">
        <v>484.99883928785795</v>
      </c>
      <c r="K24">
        <v>465.30113005725326</v>
      </c>
      <c r="L24" t="str">
        <f t="shared" si="1"/>
        <v>UP</v>
      </c>
      <c r="M24" t="str">
        <f t="shared" si="2"/>
        <v>UP</v>
      </c>
      <c r="N24">
        <v>60.825452297752051</v>
      </c>
      <c r="O24" t="str">
        <f t="shared" si="3"/>
        <v>UP</v>
      </c>
      <c r="P24" t="str">
        <f t="shared" si="4"/>
        <v>UP</v>
      </c>
      <c r="Q24">
        <f t="shared" si="5"/>
        <v>10.550000000000011</v>
      </c>
      <c r="R24">
        <f t="shared" si="6"/>
        <v>15.199999999999989</v>
      </c>
      <c r="S24">
        <f t="shared" si="7"/>
        <v>0.69407894736842235</v>
      </c>
      <c r="T24" t="str">
        <f t="shared" si="8"/>
        <v>No Indication</v>
      </c>
      <c r="U24" t="str">
        <f t="shared" si="9"/>
        <v>No T+M+I</v>
      </c>
      <c r="V24">
        <v>477.43119617200949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489</v>
      </c>
      <c r="D25">
        <v>489</v>
      </c>
      <c r="E25">
        <v>479.25</v>
      </c>
      <c r="F25">
        <v>482</v>
      </c>
      <c r="G25">
        <f>_xll.TA_TYPPRICE(D25,E25,F25)</f>
        <v>483.41666666666669</v>
      </c>
      <c r="H25">
        <v>481.83469807306926</v>
      </c>
      <c r="I25" t="str">
        <f t="shared" si="0"/>
        <v>UP</v>
      </c>
      <c r="J25">
        <v>485.88798611277838</v>
      </c>
      <c r="K25">
        <v>468.40087893341922</v>
      </c>
      <c r="L25" t="str">
        <f t="shared" si="1"/>
        <v>No Confirmation</v>
      </c>
      <c r="M25" t="str">
        <f t="shared" si="2"/>
        <v>No Trend</v>
      </c>
      <c r="N25">
        <v>54.869546149342327</v>
      </c>
      <c r="O25" t="str">
        <f t="shared" si="3"/>
        <v>No Momentum</v>
      </c>
      <c r="P25" t="str">
        <f t="shared" si="4"/>
        <v>No Trend + Momentum</v>
      </c>
      <c r="Q25">
        <f t="shared" si="5"/>
        <v>2.75</v>
      </c>
      <c r="R25">
        <f t="shared" si="6"/>
        <v>9.75</v>
      </c>
      <c r="S25">
        <f t="shared" si="7"/>
        <v>0.28205128205128205</v>
      </c>
      <c r="T25" t="str">
        <f t="shared" si="8"/>
        <v>No Indication</v>
      </c>
      <c r="U25" t="str">
        <f t="shared" si="9"/>
        <v>No T+M+I</v>
      </c>
      <c r="V25">
        <v>478.13408906862344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484</v>
      </c>
      <c r="D26">
        <v>489.8</v>
      </c>
      <c r="E26">
        <v>479.05</v>
      </c>
      <c r="F26">
        <v>486</v>
      </c>
      <c r="G26">
        <f>_xll.TA_TYPPRICE(D26,E26,F26)</f>
        <v>484.95</v>
      </c>
      <c r="H26">
        <v>483.3923490365346</v>
      </c>
      <c r="I26" t="str">
        <f t="shared" si="0"/>
        <v>UP</v>
      </c>
      <c r="J26">
        <v>486.75732253216097</v>
      </c>
      <c r="K26">
        <v>470.76735028154826</v>
      </c>
      <c r="L26" t="str">
        <f t="shared" si="1"/>
        <v>No Confirmation</v>
      </c>
      <c r="M26" t="str">
        <f t="shared" si="2"/>
        <v>No Trend</v>
      </c>
      <c r="N26">
        <v>58.8945129038948</v>
      </c>
      <c r="O26" t="str">
        <f t="shared" si="3"/>
        <v>No Momentum</v>
      </c>
      <c r="P26" t="str">
        <f t="shared" si="4"/>
        <v>No Trend + Momentum</v>
      </c>
      <c r="Q26">
        <f t="shared" si="5"/>
        <v>6.9499999999999886</v>
      </c>
      <c r="R26">
        <f t="shared" si="6"/>
        <v>10.75</v>
      </c>
      <c r="S26">
        <f t="shared" si="7"/>
        <v>0.64651162790697569</v>
      </c>
      <c r="T26" t="str">
        <f t="shared" si="8"/>
        <v>No Indication</v>
      </c>
      <c r="U26" t="str">
        <f t="shared" si="9"/>
        <v>No T+M+I</v>
      </c>
      <c r="V26">
        <v>479.34422921191214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487</v>
      </c>
      <c r="D27">
        <v>507.9</v>
      </c>
      <c r="E27">
        <v>482.05</v>
      </c>
      <c r="F27">
        <v>500</v>
      </c>
      <c r="G27">
        <f>_xll.TA_TYPPRICE(D27,E27,F27)</f>
        <v>496.65000000000003</v>
      </c>
      <c r="H27">
        <v>490.02117451826734</v>
      </c>
      <c r="I27" t="str">
        <f t="shared" si="0"/>
        <v>UP</v>
      </c>
      <c r="J27">
        <v>491.45569530279187</v>
      </c>
      <c r="K27">
        <v>473.27460577453752</v>
      </c>
      <c r="L27" t="str">
        <f t="shared" si="1"/>
        <v>UP</v>
      </c>
      <c r="M27" t="str">
        <f t="shared" si="2"/>
        <v>UP</v>
      </c>
      <c r="N27">
        <v>70.43164409169421</v>
      </c>
      <c r="O27" t="str">
        <f t="shared" si="3"/>
        <v>UP</v>
      </c>
      <c r="P27" t="str">
        <f t="shared" si="4"/>
        <v>UP</v>
      </c>
      <c r="Q27">
        <f t="shared" si="5"/>
        <v>17.949999999999989</v>
      </c>
      <c r="R27">
        <f t="shared" si="6"/>
        <v>25.849999999999966</v>
      </c>
      <c r="S27">
        <f t="shared" si="7"/>
        <v>0.69439071566731192</v>
      </c>
      <c r="T27" t="str">
        <f t="shared" si="8"/>
        <v>No Indication</v>
      </c>
      <c r="U27" t="str">
        <f t="shared" si="9"/>
        <v>No T+M+I</v>
      </c>
      <c r="V27">
        <v>482.52204010238717</v>
      </c>
      <c r="W27">
        <v>486.34615384615387</v>
      </c>
      <c r="X27">
        <f t="shared" si="10"/>
        <v>-3.8241137437667021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504.7</v>
      </c>
      <c r="D28">
        <v>508</v>
      </c>
      <c r="E28">
        <v>498.95</v>
      </c>
      <c r="F28">
        <v>506</v>
      </c>
      <c r="G28">
        <f>_xll.TA_TYPPRICE(D28,E28,F28)</f>
        <v>504.31666666666666</v>
      </c>
      <c r="H28">
        <v>497.16892059246697</v>
      </c>
      <c r="I28" t="str">
        <f t="shared" si="0"/>
        <v>UP</v>
      </c>
      <c r="J28">
        <v>495.13220745772702</v>
      </c>
      <c r="K28">
        <v>478.98024893575138</v>
      </c>
      <c r="L28" t="str">
        <f t="shared" si="1"/>
        <v>UP</v>
      </c>
      <c r="M28" t="str">
        <f t="shared" si="2"/>
        <v>UP</v>
      </c>
      <c r="N28">
        <v>74.296424322058868</v>
      </c>
      <c r="O28" t="str">
        <f t="shared" si="3"/>
        <v>UP</v>
      </c>
      <c r="P28" t="str">
        <f t="shared" si="4"/>
        <v>UP</v>
      </c>
      <c r="Q28">
        <f t="shared" si="5"/>
        <v>7.0500000000000114</v>
      </c>
      <c r="R28">
        <f t="shared" si="6"/>
        <v>9.0500000000000114</v>
      </c>
      <c r="S28">
        <f t="shared" si="7"/>
        <v>0.77900552486187868</v>
      </c>
      <c r="T28" t="str">
        <f t="shared" si="8"/>
        <v>No Indication</v>
      </c>
      <c r="U28" t="str">
        <f t="shared" si="9"/>
        <v>No T+M+I</v>
      </c>
      <c r="V28">
        <v>486.13403393278912</v>
      </c>
      <c r="W28">
        <v>487.80199430199434</v>
      </c>
      <c r="X28">
        <f t="shared" si="10"/>
        <v>-1.6679603692052183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507.6</v>
      </c>
      <c r="D29">
        <v>511.5</v>
      </c>
      <c r="E29">
        <v>502.15</v>
      </c>
      <c r="F29">
        <v>505</v>
      </c>
      <c r="G29">
        <f>_xll.TA_TYPPRICE(D29,E29,F29)</f>
        <v>506.2166666666667</v>
      </c>
      <c r="H29">
        <v>501.69279362956684</v>
      </c>
      <c r="I29" t="str">
        <f t="shared" si="0"/>
        <v>UP</v>
      </c>
      <c r="J29">
        <v>498.76949468934322</v>
      </c>
      <c r="K29">
        <v>484.12908250558439</v>
      </c>
      <c r="L29" t="str">
        <f t="shared" si="1"/>
        <v>UP</v>
      </c>
      <c r="M29" t="str">
        <f t="shared" si="2"/>
        <v>UP</v>
      </c>
      <c r="N29">
        <v>72.326922553603524</v>
      </c>
      <c r="O29" t="str">
        <f t="shared" si="3"/>
        <v>UP</v>
      </c>
      <c r="P29" t="str">
        <f t="shared" si="4"/>
        <v>UP</v>
      </c>
      <c r="Q29">
        <f t="shared" si="5"/>
        <v>2.8500000000000227</v>
      </c>
      <c r="R29">
        <f t="shared" si="6"/>
        <v>9.3500000000000227</v>
      </c>
      <c r="S29">
        <f t="shared" si="7"/>
        <v>0.30481283422460065</v>
      </c>
      <c r="T29" t="str">
        <f t="shared" si="8"/>
        <v>No Indication</v>
      </c>
      <c r="U29" t="str">
        <f t="shared" si="9"/>
        <v>No T+M+I</v>
      </c>
      <c r="V29">
        <v>489.03649025082154</v>
      </c>
      <c r="W29">
        <v>489.07592064999477</v>
      </c>
      <c r="X29">
        <f t="shared" si="10"/>
        <v>-3.9430399173227215E-2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504.4</v>
      </c>
      <c r="D30">
        <v>507.9</v>
      </c>
      <c r="E30">
        <v>499.2</v>
      </c>
      <c r="F30">
        <v>506</v>
      </c>
      <c r="G30">
        <f>_xll.TA_TYPPRICE(D30,E30,F30)</f>
        <v>504.36666666666662</v>
      </c>
      <c r="H30">
        <v>503.02973014811676</v>
      </c>
      <c r="I30" t="str">
        <f t="shared" si="0"/>
        <v>UP</v>
      </c>
      <c r="J30">
        <v>500.79849586948916</v>
      </c>
      <c r="K30">
        <v>487.47817528212119</v>
      </c>
      <c r="L30" t="str">
        <f t="shared" si="1"/>
        <v>UP</v>
      </c>
      <c r="M30" t="str">
        <f t="shared" si="2"/>
        <v>UP</v>
      </c>
      <c r="N30">
        <v>73.214484124812088</v>
      </c>
      <c r="O30" t="str">
        <f t="shared" si="3"/>
        <v>UP</v>
      </c>
      <c r="P30" t="str">
        <f t="shared" si="4"/>
        <v>UP</v>
      </c>
      <c r="Q30">
        <f t="shared" si="5"/>
        <v>6.8000000000000114</v>
      </c>
      <c r="R30">
        <f t="shared" si="6"/>
        <v>8.6999999999999886</v>
      </c>
      <c r="S30">
        <f t="shared" si="7"/>
        <v>0.78160919540230123</v>
      </c>
      <c r="T30" t="str">
        <f t="shared" si="8"/>
        <v>No Indication</v>
      </c>
      <c r="U30" t="str">
        <f t="shared" si="9"/>
        <v>No T+M+I</v>
      </c>
      <c r="V30">
        <v>491.64626098146437</v>
      </c>
      <c r="W30">
        <v>490.32955615740258</v>
      </c>
      <c r="X30">
        <f t="shared" si="10"/>
        <v>1.3167048240617873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504.05</v>
      </c>
      <c r="D31">
        <v>504.1</v>
      </c>
      <c r="E31">
        <v>495.65</v>
      </c>
      <c r="F31">
        <v>499</v>
      </c>
      <c r="G31">
        <f>_xll.TA_TYPPRICE(D31,E31,F31)</f>
        <v>499.58333333333331</v>
      </c>
      <c r="H31">
        <v>501.30653174072506</v>
      </c>
      <c r="I31" t="str">
        <f t="shared" si="0"/>
        <v>DOWN</v>
      </c>
      <c r="J31">
        <v>501.53216345404712</v>
      </c>
      <c r="K31">
        <v>489.29413633053872</v>
      </c>
      <c r="L31" t="str">
        <f t="shared" si="1"/>
        <v>No Confirmation</v>
      </c>
      <c r="M31" t="str">
        <f t="shared" si="2"/>
        <v>No Trend</v>
      </c>
      <c r="N31">
        <v>57.170244652415455</v>
      </c>
      <c r="O31" t="str">
        <f t="shared" si="3"/>
        <v>No Momentum</v>
      </c>
      <c r="P31" t="str">
        <f t="shared" si="4"/>
        <v>No Trend + Momentum</v>
      </c>
      <c r="Q31">
        <f t="shared" si="5"/>
        <v>3.3500000000000227</v>
      </c>
      <c r="R31">
        <f t="shared" si="6"/>
        <v>8.4500000000000455</v>
      </c>
      <c r="S31">
        <f t="shared" si="7"/>
        <v>0.39644970414201242</v>
      </c>
      <c r="T31" t="str">
        <f t="shared" si="8"/>
        <v>No Indication</v>
      </c>
      <c r="U31" t="str">
        <f t="shared" si="9"/>
        <v>No T+M+I</v>
      </c>
      <c r="V31">
        <v>492.77760544585448</v>
      </c>
      <c r="W31">
        <v>490.97181125685427</v>
      </c>
      <c r="X31">
        <f t="shared" si="10"/>
        <v>1.8057941890002098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498.2</v>
      </c>
      <c r="D32">
        <v>503.35</v>
      </c>
      <c r="E32">
        <v>494.4</v>
      </c>
      <c r="F32">
        <v>497</v>
      </c>
      <c r="G32">
        <f>_xll.TA_TYPPRICE(D32,E32,F32)</f>
        <v>498.25</v>
      </c>
      <c r="H32">
        <v>499.77826587036253</v>
      </c>
      <c r="I32" t="str">
        <f t="shared" si="0"/>
        <v>DOWN</v>
      </c>
      <c r="J32">
        <v>501.93612713092557</v>
      </c>
      <c r="K32">
        <v>490.42877270153014</v>
      </c>
      <c r="L32" t="str">
        <f t="shared" si="1"/>
        <v>No Confirmation</v>
      </c>
      <c r="M32" t="str">
        <f t="shared" si="2"/>
        <v>No Trend</v>
      </c>
      <c r="N32">
        <v>53.020619252694544</v>
      </c>
      <c r="O32" t="str">
        <f t="shared" si="3"/>
        <v>No Momentum</v>
      </c>
      <c r="P32" t="str">
        <f t="shared" si="4"/>
        <v>No Trend + Momentum</v>
      </c>
      <c r="Q32">
        <f t="shared" si="5"/>
        <v>2.6000000000000227</v>
      </c>
      <c r="R32">
        <f t="shared" si="6"/>
        <v>8.9500000000000455</v>
      </c>
      <c r="S32">
        <f t="shared" si="7"/>
        <v>0.29050279329609047</v>
      </c>
      <c r="T32" t="str">
        <f t="shared" si="8"/>
        <v>No Indication</v>
      </c>
      <c r="U32" t="str">
        <f t="shared" si="9"/>
        <v>No T+M+I</v>
      </c>
      <c r="V32">
        <v>493.42720460803071</v>
      </c>
      <c r="W32">
        <v>491.41834375634653</v>
      </c>
      <c r="X32">
        <f t="shared" si="10"/>
        <v>2.0088608516841759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496.7</v>
      </c>
      <c r="D33">
        <v>499.05</v>
      </c>
      <c r="E33">
        <v>488.55</v>
      </c>
      <c r="F33">
        <v>494</v>
      </c>
      <c r="G33">
        <f>_xll.TA_TYPPRICE(D33,E33,F33)</f>
        <v>493.86666666666662</v>
      </c>
      <c r="H33">
        <v>496.82246626851457</v>
      </c>
      <c r="I33" t="str">
        <f t="shared" si="0"/>
        <v>DOWN</v>
      </c>
      <c r="J33">
        <v>501.29476554627547</v>
      </c>
      <c r="K33">
        <v>490.01126765674564</v>
      </c>
      <c r="L33" t="str">
        <f t="shared" si="1"/>
        <v>No Confirmation</v>
      </c>
      <c r="M33" t="str">
        <f t="shared" si="2"/>
        <v>No Trend</v>
      </c>
      <c r="N33">
        <v>46.669203993336673</v>
      </c>
      <c r="O33" t="str">
        <f t="shared" si="3"/>
        <v>No Momentum</v>
      </c>
      <c r="P33" t="str">
        <f t="shared" si="4"/>
        <v>No Trend + Momentum</v>
      </c>
      <c r="Q33">
        <f t="shared" si="5"/>
        <v>5.4499999999999886</v>
      </c>
      <c r="R33">
        <f t="shared" si="6"/>
        <v>10.5</v>
      </c>
      <c r="S33">
        <f t="shared" si="7"/>
        <v>0.51904761904761798</v>
      </c>
      <c r="T33" t="str">
        <f t="shared" si="8"/>
        <v>No Indication</v>
      </c>
      <c r="U33" t="str">
        <f t="shared" si="9"/>
        <v>No T+M+I</v>
      </c>
      <c r="V33">
        <v>493.51532697602596</v>
      </c>
      <c r="W33">
        <v>491.60957755217271</v>
      </c>
      <c r="X33">
        <f t="shared" si="10"/>
        <v>1.9057494238532513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490.25</v>
      </c>
      <c r="D34">
        <v>494.45</v>
      </c>
      <c r="E34">
        <v>482.6</v>
      </c>
      <c r="F34">
        <v>487</v>
      </c>
      <c r="G34">
        <f>_xll.TA_TYPPRICE(D34,E34,F34)</f>
        <v>488.01666666666665</v>
      </c>
      <c r="H34">
        <v>492.41956646759058</v>
      </c>
      <c r="I34" t="str">
        <f t="shared" si="0"/>
        <v>DOWN</v>
      </c>
      <c r="J34">
        <v>499.77370653599201</v>
      </c>
      <c r="K34">
        <v>488.36431928857996</v>
      </c>
      <c r="L34" t="str">
        <f t="shared" si="1"/>
        <v>DOWN</v>
      </c>
      <c r="M34" t="str">
        <f t="shared" si="2"/>
        <v>DOWN</v>
      </c>
      <c r="N34">
        <v>34.585366154412839</v>
      </c>
      <c r="O34" t="str">
        <f t="shared" si="3"/>
        <v>DOWN</v>
      </c>
      <c r="P34" t="str">
        <f t="shared" si="4"/>
        <v>DOWN</v>
      </c>
      <c r="Q34">
        <f t="shared" si="5"/>
        <v>4.3999999999999773</v>
      </c>
      <c r="R34">
        <f t="shared" si="6"/>
        <v>11.849999999999966</v>
      </c>
      <c r="S34">
        <f t="shared" si="7"/>
        <v>0.37130801687763626</v>
      </c>
      <c r="T34" t="str">
        <f t="shared" si="8"/>
        <v>No Indication</v>
      </c>
      <c r="U34" t="str">
        <f t="shared" si="9"/>
        <v>No T+M+I</v>
      </c>
      <c r="V34">
        <v>492.51296897971429</v>
      </c>
      <c r="W34">
        <v>491.26812736312286</v>
      </c>
      <c r="X34">
        <f t="shared" si="10"/>
        <v>1.2448416165914296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488.95</v>
      </c>
      <c r="D35">
        <v>495</v>
      </c>
      <c r="E35">
        <v>486.5</v>
      </c>
      <c r="F35">
        <v>491</v>
      </c>
      <c r="G35">
        <f>_xll.TA_TYPPRICE(D35,E35,F35)</f>
        <v>490.83333333333331</v>
      </c>
      <c r="H35">
        <v>491.62644990046192</v>
      </c>
      <c r="I35" t="str">
        <f t="shared" si="0"/>
        <v>DOWN</v>
      </c>
      <c r="J35">
        <v>498.7128828613271</v>
      </c>
      <c r="K35">
        <v>487.95002611333996</v>
      </c>
      <c r="L35" t="str">
        <f t="shared" si="1"/>
        <v>No Confirmation</v>
      </c>
      <c r="M35" t="str">
        <f t="shared" si="2"/>
        <v>No Trend</v>
      </c>
      <c r="N35">
        <v>44.79529177466982</v>
      </c>
      <c r="O35" t="str">
        <f t="shared" si="3"/>
        <v>No Momentum</v>
      </c>
      <c r="P35" t="str">
        <f t="shared" si="4"/>
        <v>No Trend + Momentum</v>
      </c>
      <c r="Q35">
        <f t="shared" si="5"/>
        <v>4.5</v>
      </c>
      <c r="R35">
        <f t="shared" si="6"/>
        <v>8.5</v>
      </c>
      <c r="S35">
        <f t="shared" si="7"/>
        <v>0.52941176470588236</v>
      </c>
      <c r="T35" t="str">
        <f t="shared" si="8"/>
        <v>No Indication</v>
      </c>
      <c r="U35" t="str">
        <f t="shared" si="9"/>
        <v>No T+M+I</v>
      </c>
      <c r="V35">
        <v>492.2802045212967</v>
      </c>
      <c r="W35">
        <v>491.24826607696559</v>
      </c>
      <c r="X35">
        <f t="shared" si="10"/>
        <v>1.0319384443311037</v>
      </c>
      <c r="Y35">
        <v>0.42026498193075668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491.1</v>
      </c>
      <c r="D36">
        <v>495.75</v>
      </c>
      <c r="E36">
        <v>479.45</v>
      </c>
      <c r="F36">
        <v>480</v>
      </c>
      <c r="G36">
        <f>_xll.TA_TYPPRICE(D36,E36,F36)</f>
        <v>485.06666666666666</v>
      </c>
      <c r="H36">
        <v>488.34655828356426</v>
      </c>
      <c r="I36" t="str">
        <f t="shared" si="0"/>
        <v>DOWN</v>
      </c>
      <c r="J36">
        <v>498.05446444769888</v>
      </c>
      <c r="K36">
        <v>486.06113142148661</v>
      </c>
      <c r="L36" t="str">
        <f t="shared" si="1"/>
        <v>DOWN</v>
      </c>
      <c r="M36" t="str">
        <f t="shared" si="2"/>
        <v>DOWN</v>
      </c>
      <c r="N36">
        <v>29.153627252358412</v>
      </c>
      <c r="O36" t="str">
        <f t="shared" si="3"/>
        <v>DOWN</v>
      </c>
      <c r="P36" t="str">
        <f t="shared" si="4"/>
        <v>DOWN</v>
      </c>
      <c r="Q36">
        <f t="shared" si="5"/>
        <v>0.55000000000001137</v>
      </c>
      <c r="R36">
        <f t="shared" si="6"/>
        <v>16.300000000000011</v>
      </c>
      <c r="S36">
        <f t="shared" si="7"/>
        <v>3.3742331288344231E-2</v>
      </c>
      <c r="T36" t="str">
        <f t="shared" si="8"/>
        <v>DOWN</v>
      </c>
      <c r="U36" t="str">
        <f t="shared" si="9"/>
        <v>DOWN</v>
      </c>
      <c r="V36">
        <v>490.39094228725105</v>
      </c>
      <c r="W36">
        <v>490.41506118237555</v>
      </c>
      <c r="X36">
        <f t="shared" si="10"/>
        <v>-2.411889512450216E-2</v>
      </c>
      <c r="Y36">
        <v>0.33138820651970491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481.05</v>
      </c>
      <c r="D37">
        <v>487.45</v>
      </c>
      <c r="E37">
        <v>481</v>
      </c>
      <c r="F37">
        <v>485</v>
      </c>
      <c r="G37">
        <f>_xll.TA_TYPPRICE(D37,E37,F37)</f>
        <v>484.48333333333335</v>
      </c>
      <c r="H37">
        <v>486.41494580844881</v>
      </c>
      <c r="I37" t="str">
        <f t="shared" si="0"/>
        <v>DOWN</v>
      </c>
      <c r="J37">
        <v>495.69791679265467</v>
      </c>
      <c r="K37">
        <v>484.93643555004513</v>
      </c>
      <c r="L37" t="str">
        <f t="shared" si="1"/>
        <v>No Confirmation</v>
      </c>
      <c r="M37" t="str">
        <f t="shared" si="2"/>
        <v>No Trend</v>
      </c>
      <c r="N37">
        <v>40.882448508594464</v>
      </c>
      <c r="O37" t="str">
        <f t="shared" si="3"/>
        <v>No Momentum</v>
      </c>
      <c r="P37" t="str">
        <f t="shared" si="4"/>
        <v>No Trend + Momentum</v>
      </c>
      <c r="Q37">
        <f t="shared" si="5"/>
        <v>4</v>
      </c>
      <c r="R37">
        <f t="shared" si="6"/>
        <v>6.4499999999999886</v>
      </c>
      <c r="S37">
        <f t="shared" si="7"/>
        <v>0.62015503875969102</v>
      </c>
      <c r="T37" t="str">
        <f t="shared" si="8"/>
        <v>No Indication</v>
      </c>
      <c r="U37" t="str">
        <f t="shared" si="9"/>
        <v>No T+M+I</v>
      </c>
      <c r="V37">
        <v>489.56156655075091</v>
      </c>
      <c r="W37">
        <v>490.0139455392366</v>
      </c>
      <c r="X37">
        <f t="shared" si="10"/>
        <v>-0.45237898848569102</v>
      </c>
      <c r="Y37">
        <v>0.17463476751862572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481.7</v>
      </c>
      <c r="D38">
        <v>483.7</v>
      </c>
      <c r="E38">
        <v>477.5</v>
      </c>
      <c r="F38">
        <v>482</v>
      </c>
      <c r="G38">
        <f>_xll.TA_TYPPRICE(D38,E38,F38)</f>
        <v>481.06666666666666</v>
      </c>
      <c r="H38">
        <v>483.74080623755776</v>
      </c>
      <c r="I38" t="str">
        <f t="shared" si="0"/>
        <v>DOWN</v>
      </c>
      <c r="J38">
        <v>493.03171306095362</v>
      </c>
      <c r="K38">
        <v>483.28389431670178</v>
      </c>
      <c r="L38" t="str">
        <f t="shared" si="1"/>
        <v>DOWN</v>
      </c>
      <c r="M38" t="str">
        <f t="shared" si="2"/>
        <v>DOWN</v>
      </c>
      <c r="N38">
        <v>36.36695751281384</v>
      </c>
      <c r="O38" t="str">
        <f t="shared" si="3"/>
        <v>DOWN</v>
      </c>
      <c r="P38" t="str">
        <f t="shared" si="4"/>
        <v>DOWN</v>
      </c>
      <c r="Q38">
        <f t="shared" si="5"/>
        <v>4.5</v>
      </c>
      <c r="R38">
        <f t="shared" si="6"/>
        <v>6.1999999999999886</v>
      </c>
      <c r="S38">
        <f t="shared" si="7"/>
        <v>0.72580645161290458</v>
      </c>
      <c r="T38" t="str">
        <f t="shared" si="8"/>
        <v>No Indication</v>
      </c>
      <c r="U38" t="str">
        <f t="shared" si="9"/>
        <v>No T+M+I</v>
      </c>
      <c r="V38">
        <v>488.39824861986614</v>
      </c>
      <c r="W38">
        <v>489.42031994373758</v>
      </c>
      <c r="X38">
        <f t="shared" si="10"/>
        <v>-1.0220713238714438</v>
      </c>
      <c r="Y38">
        <v>-6.470645075938819E-2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482</v>
      </c>
      <c r="D39">
        <v>483.95</v>
      </c>
      <c r="E39">
        <v>469.65</v>
      </c>
      <c r="F39">
        <v>472</v>
      </c>
      <c r="G39">
        <f>_xll.TA_TYPPRICE(D39,E39,F39)</f>
        <v>475.2</v>
      </c>
      <c r="H39">
        <v>479.4704031187789</v>
      </c>
      <c r="I39" t="str">
        <f t="shared" si="0"/>
        <v>DOWN</v>
      </c>
      <c r="J39">
        <v>491.01355460296395</v>
      </c>
      <c r="K39">
        <v>480.25414002410139</v>
      </c>
      <c r="L39" t="str">
        <f t="shared" si="1"/>
        <v>DOWN</v>
      </c>
      <c r="M39" t="str">
        <f t="shared" si="2"/>
        <v>DOWN</v>
      </c>
      <c r="N39">
        <v>24.905278477738779</v>
      </c>
      <c r="O39" t="str">
        <f t="shared" si="3"/>
        <v>DOWN</v>
      </c>
      <c r="P39" t="str">
        <f t="shared" si="4"/>
        <v>DOWN</v>
      </c>
      <c r="Q39">
        <f t="shared" si="5"/>
        <v>2.3500000000000227</v>
      </c>
      <c r="R39">
        <f t="shared" si="6"/>
        <v>14.300000000000011</v>
      </c>
      <c r="S39">
        <f t="shared" si="7"/>
        <v>0.16433566433566579</v>
      </c>
      <c r="T39" t="str">
        <f t="shared" si="8"/>
        <v>DOWN</v>
      </c>
      <c r="U39" t="str">
        <f t="shared" si="9"/>
        <v>DOWN</v>
      </c>
      <c r="V39">
        <v>485.87544113988673</v>
      </c>
      <c r="W39">
        <v>488.1299258738311</v>
      </c>
      <c r="X39">
        <f t="shared" si="10"/>
        <v>-2.2544847339443663</v>
      </c>
      <c r="Y39">
        <v>-0.50266210739638384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482.3</v>
      </c>
      <c r="AE39">
        <f t="shared" si="16"/>
        <v>478.5</v>
      </c>
      <c r="AF39">
        <f t="shared" si="17"/>
        <v>476.8</v>
      </c>
      <c r="AG39">
        <f t="shared" si="18"/>
        <v>475.1</v>
      </c>
      <c r="AH39">
        <f t="shared" si="19"/>
        <v>475.1</v>
      </c>
    </row>
    <row r="40" spans="1:34" x14ac:dyDescent="0.25">
      <c r="A40" t="s">
        <v>5</v>
      </c>
      <c r="B40" s="1">
        <v>42909</v>
      </c>
      <c r="C40">
        <v>472.5</v>
      </c>
      <c r="D40">
        <v>473.95</v>
      </c>
      <c r="E40">
        <v>457.05</v>
      </c>
      <c r="F40">
        <v>464</v>
      </c>
      <c r="G40">
        <f>_xll.TA_TYPPRICE(D40,E40,F40)</f>
        <v>465</v>
      </c>
      <c r="H40">
        <v>472.23520155938945</v>
      </c>
      <c r="I40" t="str">
        <f t="shared" si="0"/>
        <v>DOWN</v>
      </c>
      <c r="J40">
        <v>487.22165358008306</v>
      </c>
      <c r="K40">
        <v>475.09766446318997</v>
      </c>
      <c r="L40" t="str">
        <f t="shared" si="1"/>
        <v>DOWN</v>
      </c>
      <c r="M40" t="str">
        <f t="shared" si="2"/>
        <v>DOWN</v>
      </c>
      <c r="N40">
        <v>18.936964747842069</v>
      </c>
      <c r="O40" t="str">
        <f t="shared" si="3"/>
        <v>DOWN</v>
      </c>
      <c r="P40" t="str">
        <f t="shared" si="4"/>
        <v>DOWN</v>
      </c>
      <c r="Q40">
        <f t="shared" si="5"/>
        <v>6.9499999999999886</v>
      </c>
      <c r="R40">
        <f t="shared" si="6"/>
        <v>16.899999999999977</v>
      </c>
      <c r="S40">
        <f t="shared" si="7"/>
        <v>0.41124260355029574</v>
      </c>
      <c r="T40" t="str">
        <f t="shared" si="8"/>
        <v>No Indication</v>
      </c>
      <c r="U40" t="str">
        <f t="shared" si="9"/>
        <v>No T+M+I</v>
      </c>
      <c r="V40">
        <v>482.50998865682726</v>
      </c>
      <c r="W40">
        <v>486.34252395725099</v>
      </c>
      <c r="X40">
        <f t="shared" si="10"/>
        <v>-3.8325353004237286</v>
      </c>
      <c r="Y40">
        <v>-1.168636746001853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464</v>
      </c>
      <c r="D41">
        <v>474.2</v>
      </c>
      <c r="E41">
        <v>453</v>
      </c>
      <c r="F41">
        <v>474</v>
      </c>
      <c r="G41">
        <f>_xll.TA_TYPPRICE(D41,E41,F41)</f>
        <v>467.06666666666666</v>
      </c>
      <c r="H41">
        <v>469.65093411302803</v>
      </c>
      <c r="I41" t="str">
        <f t="shared" si="0"/>
        <v>UP</v>
      </c>
      <c r="J41">
        <v>484.32795278450902</v>
      </c>
      <c r="K41">
        <v>470.18707236025887</v>
      </c>
      <c r="L41" t="str">
        <f t="shared" si="1"/>
        <v>No Confirmation</v>
      </c>
      <c r="M41" t="str">
        <f t="shared" si="2"/>
        <v>No Trend</v>
      </c>
      <c r="N41">
        <v>41.02097192039092</v>
      </c>
      <c r="O41" t="str">
        <f t="shared" si="3"/>
        <v>No Momentum</v>
      </c>
      <c r="P41" t="str">
        <f t="shared" si="4"/>
        <v>No Trend + Momentum</v>
      </c>
      <c r="Q41">
        <f t="shared" si="5"/>
        <v>21</v>
      </c>
      <c r="R41">
        <f t="shared" si="6"/>
        <v>21.199999999999989</v>
      </c>
      <c r="S41">
        <f t="shared" si="7"/>
        <v>0.99056603773584961</v>
      </c>
      <c r="T41" t="str">
        <f t="shared" si="8"/>
        <v>UP</v>
      </c>
      <c r="U41" t="str">
        <f t="shared" si="9"/>
        <v>No T+M+I</v>
      </c>
      <c r="V41">
        <v>481.2007596327</v>
      </c>
      <c r="W41">
        <v>485.42826292338054</v>
      </c>
      <c r="X41">
        <f t="shared" si="10"/>
        <v>-4.227503290680545</v>
      </c>
      <c r="Y41">
        <v>-1.7804100549375914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472.5</v>
      </c>
      <c r="D42">
        <v>473.9</v>
      </c>
      <c r="E42">
        <v>459.45</v>
      </c>
      <c r="F42">
        <v>461</v>
      </c>
      <c r="G42">
        <f>_xll.TA_TYPPRICE(D42,E42,F42)</f>
        <v>464.7833333333333</v>
      </c>
      <c r="H42">
        <v>467.21713372318067</v>
      </c>
      <c r="I42" t="str">
        <f t="shared" si="0"/>
        <v>DOWN</v>
      </c>
      <c r="J42">
        <v>482.01062994350701</v>
      </c>
      <c r="K42">
        <v>467.80105628020135</v>
      </c>
      <c r="L42" t="str">
        <f t="shared" si="1"/>
        <v>DOWN</v>
      </c>
      <c r="M42" t="str">
        <f t="shared" si="2"/>
        <v>DOWN</v>
      </c>
      <c r="N42">
        <v>28.433496159579924</v>
      </c>
      <c r="O42" t="str">
        <f t="shared" si="3"/>
        <v>DOWN</v>
      </c>
      <c r="P42" t="str">
        <f t="shared" si="4"/>
        <v>DOWN</v>
      </c>
      <c r="Q42">
        <f t="shared" si="5"/>
        <v>1.5500000000000114</v>
      </c>
      <c r="R42">
        <f t="shared" si="6"/>
        <v>14.449999999999989</v>
      </c>
      <c r="S42">
        <f t="shared" si="7"/>
        <v>0.10726643598616004</v>
      </c>
      <c r="T42" t="str">
        <f t="shared" si="8"/>
        <v>DOWN</v>
      </c>
      <c r="U42" t="str">
        <f t="shared" si="9"/>
        <v>DOWN</v>
      </c>
      <c r="V42">
        <v>478.09295045843845</v>
      </c>
      <c r="W42">
        <v>483.61876196609307</v>
      </c>
      <c r="X42">
        <f t="shared" si="10"/>
        <v>-5.5258115076546233</v>
      </c>
      <c r="Y42">
        <v>-2.5294903454809976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472.25</v>
      </c>
      <c r="AE42">
        <f t="shared" si="16"/>
        <v>468.40000000000003</v>
      </c>
      <c r="AF42">
        <f t="shared" si="17"/>
        <v>466.65000000000003</v>
      </c>
      <c r="AG42">
        <f t="shared" si="18"/>
        <v>464.95000000000005</v>
      </c>
      <c r="AH42">
        <f t="shared" si="19"/>
        <v>464.95000000000005</v>
      </c>
    </row>
    <row r="43" spans="1:34" x14ac:dyDescent="0.25">
      <c r="A43" t="s">
        <v>5</v>
      </c>
      <c r="B43" s="1">
        <v>42915</v>
      </c>
      <c r="C43">
        <v>463</v>
      </c>
      <c r="D43">
        <v>468.6</v>
      </c>
      <c r="E43">
        <v>446.25</v>
      </c>
      <c r="F43">
        <v>448</v>
      </c>
      <c r="G43">
        <f>_xll.TA_TYPPRICE(D43,E43,F43)</f>
        <v>454.2833333333333</v>
      </c>
      <c r="H43">
        <v>460.75023352825701</v>
      </c>
      <c r="I43" t="str">
        <f t="shared" si="0"/>
        <v>DOWN</v>
      </c>
      <c r="J43">
        <v>479.03048995606099</v>
      </c>
      <c r="K43">
        <v>463.01193266237885</v>
      </c>
      <c r="L43" t="str">
        <f t="shared" si="1"/>
        <v>DOWN</v>
      </c>
      <c r="M43" t="str">
        <f t="shared" si="2"/>
        <v>DOWN</v>
      </c>
      <c r="N43">
        <v>20.550843815058325</v>
      </c>
      <c r="O43" t="str">
        <f t="shared" si="3"/>
        <v>DOWN</v>
      </c>
      <c r="P43" t="str">
        <f t="shared" si="4"/>
        <v>DOWN</v>
      </c>
      <c r="Q43">
        <f t="shared" si="5"/>
        <v>1.75</v>
      </c>
      <c r="R43">
        <f t="shared" si="6"/>
        <v>22.350000000000023</v>
      </c>
      <c r="S43">
        <f t="shared" si="7"/>
        <v>7.8299776286353387E-2</v>
      </c>
      <c r="T43" t="str">
        <f t="shared" si="8"/>
        <v>DOWN</v>
      </c>
      <c r="U43" t="str">
        <f t="shared" si="9"/>
        <v>DOWN</v>
      </c>
      <c r="V43">
        <v>473.46326577252484</v>
      </c>
      <c r="W43">
        <v>480.98033515378989</v>
      </c>
      <c r="X43">
        <f t="shared" si="10"/>
        <v>-7.5170693812650597</v>
      </c>
      <c r="Y43">
        <v>-3.52700615263781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466.05</v>
      </c>
      <c r="AE43">
        <f t="shared" si="16"/>
        <v>460.05</v>
      </c>
      <c r="AF43">
        <f t="shared" si="17"/>
        <v>457.45000000000005</v>
      </c>
      <c r="AG43">
        <f t="shared" si="18"/>
        <v>454.8</v>
      </c>
      <c r="AH43">
        <f t="shared" si="19"/>
        <v>454.8</v>
      </c>
    </row>
    <row r="44" spans="1:34" x14ac:dyDescent="0.25">
      <c r="A44" t="s">
        <v>5</v>
      </c>
      <c r="B44" s="1">
        <v>42916</v>
      </c>
      <c r="C44">
        <v>445</v>
      </c>
      <c r="D44">
        <v>462.45</v>
      </c>
      <c r="E44">
        <v>440.85</v>
      </c>
      <c r="F44">
        <v>462</v>
      </c>
      <c r="G44">
        <f>_xll.TA_TYPPRICE(D44,E44,F44)</f>
        <v>455.09999999999997</v>
      </c>
      <c r="H44">
        <v>457.92511676412846</v>
      </c>
      <c r="I44" t="str">
        <f t="shared" si="0"/>
        <v>UP</v>
      </c>
      <c r="J44">
        <v>475.34593663249188</v>
      </c>
      <c r="K44">
        <v>458.08705873740575</v>
      </c>
      <c r="L44" t="str">
        <f t="shared" si="1"/>
        <v>No Confirmation</v>
      </c>
      <c r="M44" t="str">
        <f t="shared" si="2"/>
        <v>No Trend</v>
      </c>
      <c r="N44">
        <v>42.142880655107199</v>
      </c>
      <c r="O44" t="str">
        <f t="shared" si="3"/>
        <v>No Momentum</v>
      </c>
      <c r="P44" t="str">
        <f t="shared" si="4"/>
        <v>No Trend + Momentum</v>
      </c>
      <c r="Q44">
        <f t="shared" si="5"/>
        <v>21.149999999999977</v>
      </c>
      <c r="R44">
        <f t="shared" si="6"/>
        <v>21.599999999999966</v>
      </c>
      <c r="S44">
        <f t="shared" si="7"/>
        <v>0.97916666666666718</v>
      </c>
      <c r="T44" t="str">
        <f t="shared" si="8"/>
        <v>UP</v>
      </c>
      <c r="U44" t="str">
        <f t="shared" si="9"/>
        <v>No T+M+I</v>
      </c>
      <c r="V44">
        <v>471.69968642290564</v>
      </c>
      <c r="W44">
        <v>479.57438440165731</v>
      </c>
      <c r="X44">
        <f t="shared" si="10"/>
        <v>-7.8746979787516693</v>
      </c>
      <c r="Y44">
        <v>-4.3965445178605815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460</v>
      </c>
      <c r="D45">
        <v>467</v>
      </c>
      <c r="E45">
        <v>455.55</v>
      </c>
      <c r="F45">
        <v>464</v>
      </c>
      <c r="G45">
        <f>_xll.TA_TYPPRICE(D45,E45,F45)</f>
        <v>462.18333333333334</v>
      </c>
      <c r="H45">
        <v>460.05422504873093</v>
      </c>
      <c r="I45" t="str">
        <f t="shared" si="0"/>
        <v>UP</v>
      </c>
      <c r="J45">
        <v>473.49128404749371</v>
      </c>
      <c r="K45">
        <v>457.52326790687113</v>
      </c>
      <c r="L45" t="str">
        <f t="shared" si="1"/>
        <v>No Confirmation</v>
      </c>
      <c r="M45" t="str">
        <f t="shared" si="2"/>
        <v>No Trend</v>
      </c>
      <c r="N45">
        <v>44.820765913544442</v>
      </c>
      <c r="O45" t="str">
        <f t="shared" si="3"/>
        <v>No Momentum</v>
      </c>
      <c r="P45" t="str">
        <f t="shared" si="4"/>
        <v>No Trend + Momentum</v>
      </c>
      <c r="Q45">
        <f t="shared" si="5"/>
        <v>8.4499999999999886</v>
      </c>
      <c r="R45">
        <f t="shared" si="6"/>
        <v>11.449999999999989</v>
      </c>
      <c r="S45">
        <f t="shared" si="7"/>
        <v>0.73799126637554557</v>
      </c>
      <c r="T45" t="str">
        <f t="shared" si="8"/>
        <v>No Indication</v>
      </c>
      <c r="U45" t="str">
        <f t="shared" si="9"/>
        <v>No T+M+I</v>
      </c>
      <c r="V45">
        <v>470.51511928092015</v>
      </c>
      <c r="W45">
        <v>478.42072629783087</v>
      </c>
      <c r="X45">
        <f t="shared" si="10"/>
        <v>-7.9056070169107215</v>
      </c>
      <c r="Y45">
        <v>-5.0983570176706099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463.45</v>
      </c>
      <c r="D46">
        <v>468.45</v>
      </c>
      <c r="E46">
        <v>461.15</v>
      </c>
      <c r="F46">
        <v>464</v>
      </c>
      <c r="G46">
        <f>_xll.TA_TYPPRICE(D46,E46,F46)</f>
        <v>464.5333333333333</v>
      </c>
      <c r="H46">
        <v>462.29377919103212</v>
      </c>
      <c r="I46" t="str">
        <f t="shared" si="0"/>
        <v>UP</v>
      </c>
      <c r="J46">
        <v>472.37099870360623</v>
      </c>
      <c r="K46">
        <v>458.3292083720109</v>
      </c>
      <c r="L46" t="str">
        <f t="shared" si="1"/>
        <v>No Confirmation</v>
      </c>
      <c r="M46" t="str">
        <f t="shared" si="2"/>
        <v>No Trend</v>
      </c>
      <c r="N46">
        <v>44.820765913544442</v>
      </c>
      <c r="O46" t="str">
        <f t="shared" si="3"/>
        <v>No Momentum</v>
      </c>
      <c r="P46" t="str">
        <f t="shared" si="4"/>
        <v>No Trend + Momentum</v>
      </c>
      <c r="Q46">
        <f t="shared" si="5"/>
        <v>2.8500000000000227</v>
      </c>
      <c r="R46">
        <f t="shared" si="6"/>
        <v>7.3000000000000114</v>
      </c>
      <c r="S46">
        <f t="shared" si="7"/>
        <v>0.39041095890411209</v>
      </c>
      <c r="T46" t="str">
        <f t="shared" si="8"/>
        <v>No Indication</v>
      </c>
      <c r="U46" t="str">
        <f t="shared" si="9"/>
        <v>No T+M+I</v>
      </c>
      <c r="V46">
        <v>469.51279323770166</v>
      </c>
      <c r="W46">
        <v>477.35252434984341</v>
      </c>
      <c r="X46">
        <f t="shared" si="10"/>
        <v>-7.8397311121417488</v>
      </c>
      <c r="Y46">
        <v>-5.646631836564838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462.2</v>
      </c>
      <c r="D47">
        <v>473</v>
      </c>
      <c r="E47">
        <v>459.55</v>
      </c>
      <c r="F47">
        <v>473</v>
      </c>
      <c r="G47">
        <f>_xll.TA_TYPPRICE(D47,E47,F47)</f>
        <v>468.51666666666665</v>
      </c>
      <c r="H47">
        <v>465.40522292884941</v>
      </c>
      <c r="I47" t="str">
        <f t="shared" si="0"/>
        <v>UP</v>
      </c>
      <c r="J47">
        <v>472.51077676947153</v>
      </c>
      <c r="K47">
        <v>458.60049540045293</v>
      </c>
      <c r="L47" t="str">
        <f t="shared" si="1"/>
        <v>UP</v>
      </c>
      <c r="M47" t="str">
        <f t="shared" si="2"/>
        <v>UP</v>
      </c>
      <c r="N47">
        <v>58.369043514366538</v>
      </c>
      <c r="O47" t="str">
        <f t="shared" si="3"/>
        <v>No Momentum</v>
      </c>
      <c r="P47" t="str">
        <f t="shared" si="4"/>
        <v>No Trend + Momentum</v>
      </c>
      <c r="Q47">
        <f t="shared" si="5"/>
        <v>13.449999999999989</v>
      </c>
      <c r="R47">
        <f t="shared" si="6"/>
        <v>13.449999999999989</v>
      </c>
      <c r="S47">
        <f t="shared" si="7"/>
        <v>1</v>
      </c>
      <c r="T47" t="str">
        <f t="shared" si="8"/>
        <v>UP</v>
      </c>
      <c r="U47" t="str">
        <f t="shared" si="9"/>
        <v>No T+M+I</v>
      </c>
      <c r="V47">
        <v>470.04928658574755</v>
      </c>
      <c r="W47">
        <v>477.03011513874389</v>
      </c>
      <c r="X47">
        <f t="shared" si="10"/>
        <v>-6.9808285529963428</v>
      </c>
      <c r="Y47">
        <v>-5.9134711798511388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472.95</v>
      </c>
      <c r="D48">
        <v>479.9</v>
      </c>
      <c r="E48">
        <v>472</v>
      </c>
      <c r="F48">
        <v>476</v>
      </c>
      <c r="G48">
        <f>_xll.TA_TYPPRICE(D48,E48,F48)</f>
        <v>475.9666666666667</v>
      </c>
      <c r="H48">
        <v>470.68594479775805</v>
      </c>
      <c r="I48" t="str">
        <f t="shared" si="0"/>
        <v>UP</v>
      </c>
      <c r="J48">
        <v>474.15282637625563</v>
      </c>
      <c r="K48">
        <v>461.57816308924117</v>
      </c>
      <c r="L48" t="str">
        <f t="shared" si="1"/>
        <v>UP</v>
      </c>
      <c r="M48" t="str">
        <f t="shared" si="2"/>
        <v>UP</v>
      </c>
      <c r="N48">
        <v>62.232817901469481</v>
      </c>
      <c r="O48" t="str">
        <f t="shared" si="3"/>
        <v>UP</v>
      </c>
      <c r="P48" t="str">
        <f t="shared" si="4"/>
        <v>UP</v>
      </c>
      <c r="Q48">
        <f t="shared" si="5"/>
        <v>4</v>
      </c>
      <c r="R48">
        <f t="shared" si="6"/>
        <v>7.8999999999999773</v>
      </c>
      <c r="S48">
        <f t="shared" si="7"/>
        <v>0.50632911392405211</v>
      </c>
      <c r="T48" t="str">
        <f t="shared" si="8"/>
        <v>No Indication</v>
      </c>
      <c r="U48" t="str">
        <f t="shared" si="9"/>
        <v>No T+M+I</v>
      </c>
      <c r="V48">
        <v>470.964780957171</v>
      </c>
      <c r="W48">
        <v>476.95381031365173</v>
      </c>
      <c r="X48">
        <f t="shared" si="10"/>
        <v>-5.989029356480728</v>
      </c>
      <c r="Y48">
        <v>-5.928582815177057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472.5</v>
      </c>
      <c r="D49">
        <v>475.3</v>
      </c>
      <c r="E49">
        <v>468</v>
      </c>
      <c r="F49">
        <v>469</v>
      </c>
      <c r="G49">
        <f>_xll.TA_TYPPRICE(D49,E49,F49)</f>
        <v>470.76666666666665</v>
      </c>
      <c r="H49">
        <v>470.72630573221238</v>
      </c>
      <c r="I49" t="str">
        <f t="shared" si="0"/>
        <v>DOWN</v>
      </c>
      <c r="J49">
        <v>474.40775384819881</v>
      </c>
      <c r="K49">
        <v>463.00523795829866</v>
      </c>
      <c r="L49" t="str">
        <f t="shared" si="1"/>
        <v>No Confirmation</v>
      </c>
      <c r="M49" t="str">
        <f t="shared" si="2"/>
        <v>No Trend</v>
      </c>
      <c r="N49">
        <v>48.97537083992659</v>
      </c>
      <c r="O49" t="str">
        <f t="shared" si="3"/>
        <v>No Momentum</v>
      </c>
      <c r="P49" t="str">
        <f t="shared" si="4"/>
        <v>No Trend + Momentum</v>
      </c>
      <c r="Q49">
        <f t="shared" si="5"/>
        <v>1</v>
      </c>
      <c r="R49">
        <f t="shared" si="6"/>
        <v>7.3000000000000114</v>
      </c>
      <c r="S49">
        <f t="shared" si="7"/>
        <v>0.13698630136986281</v>
      </c>
      <c r="T49" t="str">
        <f t="shared" si="8"/>
        <v>DOWN</v>
      </c>
      <c r="U49" t="str">
        <f t="shared" si="9"/>
        <v>No T+M+I</v>
      </c>
      <c r="V49">
        <v>470.66250696376005</v>
      </c>
      <c r="W49">
        <v>476.36463917930718</v>
      </c>
      <c r="X49">
        <f t="shared" si="10"/>
        <v>-5.7021322155471239</v>
      </c>
      <c r="Y49">
        <v>-5.88329269525107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470.55</v>
      </c>
      <c r="D50">
        <v>479.9</v>
      </c>
      <c r="E50">
        <v>469.15</v>
      </c>
      <c r="F50">
        <v>474</v>
      </c>
      <c r="G50">
        <f>_xll.TA_TYPPRICE(D50,E50,F50)</f>
        <v>474.34999999999997</v>
      </c>
      <c r="H50">
        <v>472.5381528661062</v>
      </c>
      <c r="I50" t="str">
        <f t="shared" si="0"/>
        <v>UP</v>
      </c>
      <c r="J50">
        <v>475.62825299304353</v>
      </c>
      <c r="K50">
        <v>464.37074063423228</v>
      </c>
      <c r="L50" t="str">
        <f t="shared" si="1"/>
        <v>No Confirmation</v>
      </c>
      <c r="M50" t="str">
        <f t="shared" si="2"/>
        <v>No Trend</v>
      </c>
      <c r="N50">
        <v>57.129553242092143</v>
      </c>
      <c r="O50" t="str">
        <f t="shared" si="3"/>
        <v>No Momentum</v>
      </c>
      <c r="P50" t="str">
        <f t="shared" si="4"/>
        <v>No Trend + Momentum</v>
      </c>
      <c r="Q50">
        <f t="shared" si="5"/>
        <v>4.8500000000000227</v>
      </c>
      <c r="R50">
        <f t="shared" si="6"/>
        <v>10.75</v>
      </c>
      <c r="S50">
        <f t="shared" si="7"/>
        <v>0.45116279069767651</v>
      </c>
      <c r="T50" t="str">
        <f t="shared" si="8"/>
        <v>No Indication</v>
      </c>
      <c r="U50" t="str">
        <f t="shared" si="9"/>
        <v>No T+M+I</v>
      </c>
      <c r="V50">
        <v>471.17596743087387</v>
      </c>
      <c r="W50">
        <v>476.18948072158071</v>
      </c>
      <c r="X50">
        <f t="shared" si="10"/>
        <v>-5.0135132907068396</v>
      </c>
      <c r="Y50">
        <v>-5.7093368143422243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476.45</v>
      </c>
      <c r="D51">
        <v>483.85</v>
      </c>
      <c r="E51">
        <v>471.5</v>
      </c>
      <c r="F51">
        <v>480</v>
      </c>
      <c r="G51">
        <f>_xll.TA_TYPPRICE(D51,E51,F51)</f>
        <v>478.45</v>
      </c>
      <c r="H51">
        <v>475.49407643305312</v>
      </c>
      <c r="I51" t="str">
        <f t="shared" si="0"/>
        <v>UP</v>
      </c>
      <c r="J51">
        <v>477.45530788347833</v>
      </c>
      <c r="K51">
        <v>465.95502049329178</v>
      </c>
      <c r="L51" t="str">
        <f t="shared" si="1"/>
        <v>UP</v>
      </c>
      <c r="M51" t="str">
        <f t="shared" si="2"/>
        <v>UP</v>
      </c>
      <c r="N51">
        <v>65.41905889900147</v>
      </c>
      <c r="O51" t="str">
        <f t="shared" si="3"/>
        <v>UP</v>
      </c>
      <c r="P51" t="str">
        <f t="shared" si="4"/>
        <v>UP</v>
      </c>
      <c r="Q51">
        <f t="shared" si="5"/>
        <v>8.5</v>
      </c>
      <c r="R51">
        <f t="shared" si="6"/>
        <v>12.350000000000023</v>
      </c>
      <c r="S51">
        <f t="shared" si="7"/>
        <v>0.68825910931173961</v>
      </c>
      <c r="T51" t="str">
        <f t="shared" si="8"/>
        <v>No Indication</v>
      </c>
      <c r="U51" t="str">
        <f t="shared" si="9"/>
        <v>No T+M+I</v>
      </c>
      <c r="V51">
        <v>472.5335109030471</v>
      </c>
      <c r="W51">
        <v>476.47174140887103</v>
      </c>
      <c r="X51">
        <f t="shared" si="10"/>
        <v>-3.938230505823924</v>
      </c>
      <c r="Y51">
        <v>-5.3551155526385639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480.15</v>
      </c>
      <c r="D52">
        <v>485.55</v>
      </c>
      <c r="E52">
        <v>470.4</v>
      </c>
      <c r="F52">
        <v>478</v>
      </c>
      <c r="G52">
        <f>_xll.TA_TYPPRICE(D52,E52,F52)</f>
        <v>477.98333333333335</v>
      </c>
      <c r="H52">
        <v>476.73870488319324</v>
      </c>
      <c r="I52" t="str">
        <f t="shared" si="0"/>
        <v>UP</v>
      </c>
      <c r="J52">
        <v>479.2541283538165</v>
      </c>
      <c r="K52">
        <v>466.94279371700469</v>
      </c>
      <c r="L52" t="str">
        <f t="shared" si="1"/>
        <v>No Confirmation</v>
      </c>
      <c r="M52" t="str">
        <f t="shared" si="2"/>
        <v>No Trend</v>
      </c>
      <c r="N52">
        <v>60.541395691091651</v>
      </c>
      <c r="O52" t="str">
        <f t="shared" si="3"/>
        <v>UP</v>
      </c>
      <c r="P52" t="str">
        <f t="shared" si="4"/>
        <v>No Trend + Momentum</v>
      </c>
      <c r="Q52">
        <f t="shared" si="5"/>
        <v>7.6000000000000227</v>
      </c>
      <c r="R52">
        <f t="shared" si="6"/>
        <v>15.150000000000034</v>
      </c>
      <c r="S52">
        <f t="shared" si="7"/>
        <v>0.50165016501650206</v>
      </c>
      <c r="T52" t="str">
        <f t="shared" si="8"/>
        <v>No Indication</v>
      </c>
      <c r="U52" t="str">
        <f t="shared" si="9"/>
        <v>No T+M+I</v>
      </c>
      <c r="V52">
        <v>473.37450922565523</v>
      </c>
      <c r="W52">
        <v>476.58494574895468</v>
      </c>
      <c r="X52">
        <f t="shared" si="10"/>
        <v>-3.2104365232994496</v>
      </c>
      <c r="Y52">
        <v>-4.9261797467707407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481</v>
      </c>
      <c r="D53">
        <v>484.15</v>
      </c>
      <c r="E53">
        <v>477.45</v>
      </c>
      <c r="F53">
        <v>480</v>
      </c>
      <c r="G53">
        <f>_xll.TA_TYPPRICE(D53,E53,F53)</f>
        <v>480.5333333333333</v>
      </c>
      <c r="H53">
        <v>478.63601910826327</v>
      </c>
      <c r="I53" t="str">
        <f t="shared" si="0"/>
        <v>UP</v>
      </c>
      <c r="J53">
        <v>480.34209983074618</v>
      </c>
      <c r="K53">
        <v>469.27772844655919</v>
      </c>
      <c r="L53" t="str">
        <f t="shared" si="1"/>
        <v>No Confirmation</v>
      </c>
      <c r="M53" t="str">
        <f t="shared" si="2"/>
        <v>No Trend</v>
      </c>
      <c r="N53">
        <v>63.905422820154371</v>
      </c>
      <c r="O53" t="str">
        <f t="shared" si="3"/>
        <v>UP</v>
      </c>
      <c r="P53" t="str">
        <f t="shared" si="4"/>
        <v>No Trend + Momentum</v>
      </c>
      <c r="Q53">
        <f t="shared" si="5"/>
        <v>2.5500000000000114</v>
      </c>
      <c r="R53">
        <f t="shared" si="6"/>
        <v>6.6999999999999886</v>
      </c>
      <c r="S53">
        <f t="shared" si="7"/>
        <v>0.38059701492537545</v>
      </c>
      <c r="T53" t="str">
        <f t="shared" si="8"/>
        <v>No Indication</v>
      </c>
      <c r="U53" t="str">
        <f t="shared" si="9"/>
        <v>No T+M+I</v>
      </c>
      <c r="V53">
        <v>474.39381549863134</v>
      </c>
      <c r="W53">
        <v>476.83791273051361</v>
      </c>
      <c r="X53">
        <f t="shared" si="10"/>
        <v>-2.4440972318822674</v>
      </c>
      <c r="Y53">
        <v>-4.4297632437930456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480.2</v>
      </c>
      <c r="D54">
        <v>483.25</v>
      </c>
      <c r="E54">
        <v>474.25</v>
      </c>
      <c r="F54">
        <v>476</v>
      </c>
      <c r="G54">
        <f>_xll.TA_TYPPRICE(D54,E54,F54)</f>
        <v>477.83333333333331</v>
      </c>
      <c r="H54">
        <v>478.23467622079829</v>
      </c>
      <c r="I54" t="str">
        <f t="shared" si="0"/>
        <v>DOWN</v>
      </c>
      <c r="J54">
        <v>480.98829986835813</v>
      </c>
      <c r="K54">
        <v>470.38267768065714</v>
      </c>
      <c r="L54" t="str">
        <f t="shared" si="1"/>
        <v>No Confirmation</v>
      </c>
      <c r="M54" t="str">
        <f t="shared" si="2"/>
        <v>No Trend</v>
      </c>
      <c r="N54">
        <v>52.677851295381316</v>
      </c>
      <c r="O54" t="str">
        <f t="shared" si="3"/>
        <v>No Momentum</v>
      </c>
      <c r="P54" t="str">
        <f t="shared" si="4"/>
        <v>No Trend + Momentum</v>
      </c>
      <c r="Q54">
        <f t="shared" si="5"/>
        <v>1.75</v>
      </c>
      <c r="R54">
        <f t="shared" si="6"/>
        <v>9</v>
      </c>
      <c r="S54">
        <f t="shared" si="7"/>
        <v>0.19444444444444445</v>
      </c>
      <c r="T54" t="str">
        <f t="shared" si="8"/>
        <v>DOWN</v>
      </c>
      <c r="U54" t="str">
        <f t="shared" si="9"/>
        <v>No T+M+I</v>
      </c>
      <c r="V54">
        <v>474.64092080653421</v>
      </c>
      <c r="W54">
        <v>476.77584512084593</v>
      </c>
      <c r="X54">
        <f t="shared" si="10"/>
        <v>-2.1349243143117178</v>
      </c>
      <c r="Y54">
        <v>-3.9707954578967799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477.05</v>
      </c>
      <c r="D55">
        <v>477.85</v>
      </c>
      <c r="E55">
        <v>462.95</v>
      </c>
      <c r="F55">
        <v>465</v>
      </c>
      <c r="G55">
        <f>_xll.TA_TYPPRICE(D55,E55,F55)</f>
        <v>468.59999999999997</v>
      </c>
      <c r="H55">
        <v>473.4173381103991</v>
      </c>
      <c r="I55" t="str">
        <f t="shared" si="0"/>
        <v>DOWN</v>
      </c>
      <c r="J55">
        <v>480.29089989761189</v>
      </c>
      <c r="K55">
        <v>468.73097152939999</v>
      </c>
      <c r="L55" t="str">
        <f t="shared" si="1"/>
        <v>DOWN</v>
      </c>
      <c r="M55" t="str">
        <f t="shared" si="2"/>
        <v>DOWN</v>
      </c>
      <c r="N55">
        <v>32.842866280963875</v>
      </c>
      <c r="O55" t="str">
        <f t="shared" si="3"/>
        <v>DOWN</v>
      </c>
      <c r="P55" t="str">
        <f t="shared" si="4"/>
        <v>DOWN</v>
      </c>
      <c r="Q55">
        <f t="shared" si="5"/>
        <v>2.0500000000000114</v>
      </c>
      <c r="R55">
        <f t="shared" si="6"/>
        <v>14.900000000000034</v>
      </c>
      <c r="S55">
        <f t="shared" si="7"/>
        <v>0.1375838926174501</v>
      </c>
      <c r="T55" t="str">
        <f t="shared" si="8"/>
        <v>DOWN</v>
      </c>
      <c r="U55" t="str">
        <f t="shared" si="9"/>
        <v>DOWN</v>
      </c>
      <c r="V55">
        <v>473.15770222091356</v>
      </c>
      <c r="W55">
        <v>475.90356029707954</v>
      </c>
      <c r="X55">
        <f t="shared" si="10"/>
        <v>-2.7458580761659732</v>
      </c>
      <c r="Y55">
        <v>-3.7258079815506187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462</v>
      </c>
      <c r="D56">
        <v>466.8</v>
      </c>
      <c r="E56">
        <v>455.05</v>
      </c>
      <c r="F56">
        <v>459</v>
      </c>
      <c r="G56">
        <f>_xll.TA_TYPPRICE(D56,E56,F56)</f>
        <v>460.2833333333333</v>
      </c>
      <c r="H56">
        <v>466.8503357218662</v>
      </c>
      <c r="I56" t="str">
        <f t="shared" si="0"/>
        <v>DOWN</v>
      </c>
      <c r="J56">
        <v>477.29292214258703</v>
      </c>
      <c r="K56">
        <v>465.6907556339778</v>
      </c>
      <c r="L56" t="str">
        <f t="shared" si="1"/>
        <v>DOWN</v>
      </c>
      <c r="M56" t="str">
        <f t="shared" si="2"/>
        <v>DOWN</v>
      </c>
      <c r="N56">
        <v>26.133641626435899</v>
      </c>
      <c r="O56" t="str">
        <f t="shared" si="3"/>
        <v>DOWN</v>
      </c>
      <c r="P56" t="str">
        <f t="shared" si="4"/>
        <v>DOWN</v>
      </c>
      <c r="Q56">
        <f t="shared" si="5"/>
        <v>3.9499999999999886</v>
      </c>
      <c r="R56">
        <f t="shared" si="6"/>
        <v>11.75</v>
      </c>
      <c r="S56">
        <f t="shared" si="7"/>
        <v>0.33617021276595649</v>
      </c>
      <c r="T56" t="str">
        <f t="shared" si="8"/>
        <v>No Indication</v>
      </c>
      <c r="U56" t="str">
        <f t="shared" si="9"/>
        <v>No T+M+I</v>
      </c>
      <c r="V56">
        <v>470.97959418692687</v>
      </c>
      <c r="W56">
        <v>474.65144471951811</v>
      </c>
      <c r="X56">
        <f t="shared" si="10"/>
        <v>-3.6718505325912361</v>
      </c>
      <c r="Y56">
        <v>-3.715016491758742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459.9</v>
      </c>
      <c r="D57">
        <v>484.2</v>
      </c>
      <c r="E57">
        <v>453.9</v>
      </c>
      <c r="F57">
        <v>468</v>
      </c>
      <c r="G57">
        <f>_xll.TA_TYPPRICE(D57,E57,F57)</f>
        <v>468.7</v>
      </c>
      <c r="H57">
        <v>467.7751678609331</v>
      </c>
      <c r="I57" t="str">
        <f t="shared" si="0"/>
        <v>UP</v>
      </c>
      <c r="J57">
        <v>478.82782833312325</v>
      </c>
      <c r="K57">
        <v>463.07058771531604</v>
      </c>
      <c r="L57" t="str">
        <f t="shared" si="1"/>
        <v>No Confirmation</v>
      </c>
      <c r="M57" t="str">
        <f t="shared" si="2"/>
        <v>No Trend</v>
      </c>
      <c r="N57">
        <v>46.590913064892156</v>
      </c>
      <c r="O57" t="str">
        <f t="shared" si="3"/>
        <v>No Momentum</v>
      </c>
      <c r="P57" t="str">
        <f t="shared" si="4"/>
        <v>No Trend + Momentum</v>
      </c>
      <c r="Q57">
        <f t="shared" si="5"/>
        <v>14.100000000000023</v>
      </c>
      <c r="R57">
        <f t="shared" si="6"/>
        <v>30.300000000000011</v>
      </c>
      <c r="S57">
        <f t="shared" si="7"/>
        <v>0.46534653465346593</v>
      </c>
      <c r="T57" t="str">
        <f t="shared" si="8"/>
        <v>No Indication</v>
      </c>
      <c r="U57" t="str">
        <f t="shared" si="9"/>
        <v>No T+M+I</v>
      </c>
      <c r="V57">
        <v>470.52119508124582</v>
      </c>
      <c r="W57">
        <v>474.15874511066494</v>
      </c>
      <c r="X57">
        <f t="shared" si="10"/>
        <v>-3.637550029419117</v>
      </c>
      <c r="Y57">
        <v>-3.6995231992908169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469</v>
      </c>
      <c r="D58">
        <v>469</v>
      </c>
      <c r="E58">
        <v>459.4</v>
      </c>
      <c r="F58">
        <v>464</v>
      </c>
      <c r="G58">
        <f>_xll.TA_TYPPRICE(D58,E58,F58)</f>
        <v>464.13333333333338</v>
      </c>
      <c r="H58">
        <v>465.95425059713324</v>
      </c>
      <c r="I58" t="str">
        <f t="shared" si="0"/>
        <v>DOWN</v>
      </c>
      <c r="J58">
        <v>476.64386648131807</v>
      </c>
      <c r="K58">
        <v>462.25490155635691</v>
      </c>
      <c r="L58" t="str">
        <f t="shared" si="1"/>
        <v>No Confirmation</v>
      </c>
      <c r="M58" t="str">
        <f t="shared" si="2"/>
        <v>No Trend</v>
      </c>
      <c r="N58">
        <v>40.378272247054845</v>
      </c>
      <c r="O58" t="str">
        <f t="shared" si="3"/>
        <v>No Momentum</v>
      </c>
      <c r="P58" t="str">
        <f t="shared" si="4"/>
        <v>No Trend + Momentum</v>
      </c>
      <c r="Q58">
        <f t="shared" si="5"/>
        <v>4.6000000000000227</v>
      </c>
      <c r="R58">
        <f t="shared" si="6"/>
        <v>9.6000000000000227</v>
      </c>
      <c r="S58">
        <f t="shared" si="7"/>
        <v>0.47916666666666791</v>
      </c>
      <c r="T58" t="str">
        <f t="shared" si="8"/>
        <v>No Indication</v>
      </c>
      <c r="U58" t="str">
        <f t="shared" si="9"/>
        <v>No T+M+I</v>
      </c>
      <c r="V58">
        <v>469.51793429951567</v>
      </c>
      <c r="W58">
        <v>473.4062454728379</v>
      </c>
      <c r="X58">
        <f t="shared" si="10"/>
        <v>-3.8883111733222222</v>
      </c>
      <c r="Y58">
        <v>-3.737280794097098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464.9</v>
      </c>
      <c r="D59">
        <v>467.4</v>
      </c>
      <c r="E59">
        <v>456.85</v>
      </c>
      <c r="F59">
        <v>462</v>
      </c>
      <c r="G59">
        <f>_xll.TA_TYPPRICE(D59,E59,F59)</f>
        <v>462.08333333333331</v>
      </c>
      <c r="H59">
        <v>464.01879196523328</v>
      </c>
      <c r="I59" t="str">
        <f t="shared" si="0"/>
        <v>DOWN</v>
      </c>
      <c r="J59">
        <v>474.58967392991406</v>
      </c>
      <c r="K59">
        <v>461.05381232161096</v>
      </c>
      <c r="L59" t="str">
        <f t="shared" si="1"/>
        <v>No Confirmation</v>
      </c>
      <c r="M59" t="str">
        <f t="shared" si="2"/>
        <v>No Trend</v>
      </c>
      <c r="N59">
        <v>37.272011736123297</v>
      </c>
      <c r="O59" t="str">
        <f t="shared" si="3"/>
        <v>DOWN</v>
      </c>
      <c r="P59" t="str">
        <f t="shared" si="4"/>
        <v>No Trend + Momentum</v>
      </c>
      <c r="Q59">
        <f t="shared" si="5"/>
        <v>5.1499999999999773</v>
      </c>
      <c r="R59">
        <f t="shared" si="6"/>
        <v>10.549999999999955</v>
      </c>
      <c r="S59">
        <f t="shared" si="7"/>
        <v>0.48815165876777245</v>
      </c>
      <c r="T59" t="str">
        <f t="shared" si="8"/>
        <v>No Indication</v>
      </c>
      <c r="U59" t="str">
        <f t="shared" si="9"/>
        <v>No T+M+I</v>
      </c>
      <c r="V59">
        <v>468.36132902266712</v>
      </c>
      <c r="W59">
        <v>472.56133840077581</v>
      </c>
      <c r="X59">
        <f t="shared" si="10"/>
        <v>-4.2000093781086889</v>
      </c>
      <c r="Y59">
        <v>-3.8298265108994163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466.4</v>
      </c>
      <c r="D60">
        <v>466.4</v>
      </c>
      <c r="E60">
        <v>459.1</v>
      </c>
      <c r="F60">
        <v>460</v>
      </c>
      <c r="G60">
        <f>_xll.TA_TYPPRICE(D60,E60,F60)</f>
        <v>461.83333333333331</v>
      </c>
      <c r="H60">
        <v>462.92606264928327</v>
      </c>
      <c r="I60" t="str">
        <f t="shared" si="0"/>
        <v>DOWN</v>
      </c>
      <c r="J60">
        <v>472.76974638993318</v>
      </c>
      <c r="K60">
        <v>460.6196318056974</v>
      </c>
      <c r="L60" t="str">
        <f t="shared" si="1"/>
        <v>DOWN</v>
      </c>
      <c r="M60" t="str">
        <f t="shared" si="2"/>
        <v>DOWN</v>
      </c>
      <c r="N60">
        <v>34.002306968580342</v>
      </c>
      <c r="O60" t="str">
        <f t="shared" si="3"/>
        <v>DOWN</v>
      </c>
      <c r="P60" t="str">
        <f t="shared" si="4"/>
        <v>DOWN</v>
      </c>
      <c r="Q60">
        <f t="shared" si="5"/>
        <v>0.89999999999997726</v>
      </c>
      <c r="R60">
        <f t="shared" si="6"/>
        <v>7.2999999999999545</v>
      </c>
      <c r="S60">
        <f t="shared" si="7"/>
        <v>0.12328767123287436</v>
      </c>
      <c r="T60" t="str">
        <f t="shared" si="8"/>
        <v>DOWN</v>
      </c>
      <c r="U60" t="str">
        <f t="shared" si="9"/>
        <v>DOWN</v>
      </c>
      <c r="V60">
        <v>467.07497071148754</v>
      </c>
      <c r="W60">
        <v>471.63086888960726</v>
      </c>
      <c r="X60">
        <f t="shared" si="10"/>
        <v>-4.555898178119719</v>
      </c>
      <c r="Y60">
        <v>-3.9750408443434768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463.45</v>
      </c>
      <c r="D61">
        <v>463.45</v>
      </c>
      <c r="E61">
        <v>453.4</v>
      </c>
      <c r="F61">
        <v>457</v>
      </c>
      <c r="G61">
        <f>_xll.TA_TYPPRICE(D61,E61,F61)</f>
        <v>457.95</v>
      </c>
      <c r="H61">
        <v>460.43803132464166</v>
      </c>
      <c r="I61" t="str">
        <f t="shared" si="0"/>
        <v>DOWN</v>
      </c>
      <c r="J61">
        <v>470.69869163661468</v>
      </c>
      <c r="K61">
        <v>459.01526918220907</v>
      </c>
      <c r="L61" t="str">
        <f t="shared" si="1"/>
        <v>DOWN</v>
      </c>
      <c r="M61" t="str">
        <f t="shared" si="2"/>
        <v>DOWN</v>
      </c>
      <c r="N61">
        <v>29.199431041734009</v>
      </c>
      <c r="O61" t="str">
        <f t="shared" si="3"/>
        <v>DOWN</v>
      </c>
      <c r="P61" t="str">
        <f t="shared" si="4"/>
        <v>DOWN</v>
      </c>
      <c r="Q61">
        <f t="shared" si="5"/>
        <v>3.6000000000000227</v>
      </c>
      <c r="R61">
        <f t="shared" si="6"/>
        <v>10.050000000000011</v>
      </c>
      <c r="S61">
        <f t="shared" si="7"/>
        <v>0.35820895522388246</v>
      </c>
      <c r="T61" t="str">
        <f t="shared" si="8"/>
        <v>No Indication</v>
      </c>
      <c r="U61" t="str">
        <f t="shared" si="9"/>
        <v>No T+M+I</v>
      </c>
      <c r="V61">
        <v>465.52497521741253</v>
      </c>
      <c r="W61">
        <v>470.54710082371042</v>
      </c>
      <c r="X61">
        <f t="shared" si="10"/>
        <v>-5.022125606297891</v>
      </c>
      <c r="Y61">
        <v>-4.1844577967343595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457.25</v>
      </c>
      <c r="D62">
        <v>462.35</v>
      </c>
      <c r="E62">
        <v>451.3</v>
      </c>
      <c r="F62">
        <v>461</v>
      </c>
      <c r="G62">
        <f>_xll.TA_TYPPRICE(D62,E62,F62)</f>
        <v>458.2166666666667</v>
      </c>
      <c r="H62">
        <v>459.32734899565418</v>
      </c>
      <c r="I62" t="str">
        <f t="shared" si="0"/>
        <v>UP</v>
      </c>
      <c r="J62">
        <v>468.84342682847807</v>
      </c>
      <c r="K62">
        <v>457.30076491949592</v>
      </c>
      <c r="L62" t="str">
        <f t="shared" si="1"/>
        <v>No Confirmation</v>
      </c>
      <c r="M62" t="str">
        <f t="shared" si="2"/>
        <v>No Trend</v>
      </c>
      <c r="N62">
        <v>42.691052965950725</v>
      </c>
      <c r="O62" t="str">
        <f t="shared" si="3"/>
        <v>No Momentum</v>
      </c>
      <c r="P62" t="str">
        <f t="shared" si="4"/>
        <v>No Trend + Momentum</v>
      </c>
      <c r="Q62">
        <f t="shared" si="5"/>
        <v>9.6999999999999886</v>
      </c>
      <c r="R62">
        <f t="shared" si="6"/>
        <v>11.050000000000011</v>
      </c>
      <c r="S62">
        <f t="shared" si="7"/>
        <v>0.87782805429864064</v>
      </c>
      <c r="T62" t="str">
        <f t="shared" si="8"/>
        <v>UP</v>
      </c>
      <c r="U62" t="str">
        <f t="shared" si="9"/>
        <v>No T+M+I</v>
      </c>
      <c r="V62">
        <v>464.82882518396445</v>
      </c>
      <c r="W62">
        <v>469.83990817010226</v>
      </c>
      <c r="X62">
        <f t="shared" si="10"/>
        <v>-5.0110829861378079</v>
      </c>
      <c r="Y62">
        <v>-4.3497828346150493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461.4</v>
      </c>
      <c r="D63">
        <v>463.65</v>
      </c>
      <c r="E63">
        <v>456.1</v>
      </c>
      <c r="F63">
        <v>462</v>
      </c>
      <c r="G63">
        <f>_xll.TA_TYPPRICE(D63,E63,F63)</f>
        <v>460.58333333333331</v>
      </c>
      <c r="H63">
        <v>459.95534116449375</v>
      </c>
      <c r="I63" t="str">
        <f t="shared" si="0"/>
        <v>UP</v>
      </c>
      <c r="J63">
        <v>467.68933197770514</v>
      </c>
      <c r="K63">
        <v>457.03392827071906</v>
      </c>
      <c r="L63" t="str">
        <f t="shared" si="1"/>
        <v>No Confirmation</v>
      </c>
      <c r="M63" t="str">
        <f t="shared" si="2"/>
        <v>No Trend</v>
      </c>
      <c r="N63">
        <v>45.911963434528239</v>
      </c>
      <c r="O63" t="str">
        <f t="shared" si="3"/>
        <v>No Momentum</v>
      </c>
      <c r="P63" t="str">
        <f t="shared" si="4"/>
        <v>No Trend + Momentum</v>
      </c>
      <c r="Q63">
        <f t="shared" si="5"/>
        <v>5.8999999999999773</v>
      </c>
      <c r="R63">
        <f t="shared" si="6"/>
        <v>7.5499999999999545</v>
      </c>
      <c r="S63">
        <f t="shared" si="7"/>
        <v>0.78145695364238577</v>
      </c>
      <c r="T63" t="str">
        <f t="shared" si="8"/>
        <v>No Indication</v>
      </c>
      <c r="U63" t="str">
        <f t="shared" si="9"/>
        <v>No T+M+I</v>
      </c>
      <c r="V63">
        <v>464.39362130950838</v>
      </c>
      <c r="W63">
        <v>469.2591742315762</v>
      </c>
      <c r="X63">
        <f t="shared" si="10"/>
        <v>-4.8655529220678204</v>
      </c>
      <c r="Y63">
        <v>-4.4529368521056032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460.9</v>
      </c>
      <c r="D64">
        <v>480</v>
      </c>
      <c r="E64">
        <v>459.1</v>
      </c>
      <c r="F64">
        <v>480</v>
      </c>
      <c r="G64">
        <f>_xll.TA_TYPPRICE(D64,E64,F64)</f>
        <v>473.0333333333333</v>
      </c>
      <c r="H64">
        <v>466.49433724891355</v>
      </c>
      <c r="I64" t="str">
        <f t="shared" si="0"/>
        <v>UP</v>
      </c>
      <c r="J64">
        <v>470.42503598265955</v>
      </c>
      <c r="K64">
        <v>457.4930553216704</v>
      </c>
      <c r="L64" t="str">
        <f t="shared" si="1"/>
        <v>UP</v>
      </c>
      <c r="M64" t="str">
        <f t="shared" si="2"/>
        <v>UP</v>
      </c>
      <c r="N64">
        <v>76.115410884801094</v>
      </c>
      <c r="O64" t="str">
        <f t="shared" si="3"/>
        <v>UP</v>
      </c>
      <c r="P64" t="str">
        <f t="shared" si="4"/>
        <v>UP</v>
      </c>
      <c r="Q64">
        <f t="shared" si="5"/>
        <v>20.899999999999977</v>
      </c>
      <c r="R64">
        <f t="shared" si="6"/>
        <v>20.899999999999977</v>
      </c>
      <c r="S64">
        <f t="shared" si="7"/>
        <v>1</v>
      </c>
      <c r="T64" t="str">
        <f t="shared" si="8"/>
        <v>UP</v>
      </c>
      <c r="U64" t="str">
        <f t="shared" si="9"/>
        <v>UP</v>
      </c>
      <c r="V64">
        <v>466.79460264650709</v>
      </c>
      <c r="W64">
        <v>470.05479095516313</v>
      </c>
      <c r="X64">
        <f t="shared" si="10"/>
        <v>-3.2601883086560406</v>
      </c>
      <c r="Y64">
        <v>-4.2143871434156903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480</v>
      </c>
      <c r="D65">
        <v>484.2</v>
      </c>
      <c r="E65">
        <v>471.5</v>
      </c>
      <c r="F65">
        <v>472.9</v>
      </c>
      <c r="G65">
        <f>_xll.TA_TYPPRICE(D65,E65,F65)</f>
        <v>476.2</v>
      </c>
      <c r="H65">
        <v>471.3471686244568</v>
      </c>
      <c r="I65" t="str">
        <f t="shared" si="0"/>
        <v>UP</v>
      </c>
      <c r="J65">
        <v>473.48613909762412</v>
      </c>
      <c r="K65">
        <v>460.60570969463254</v>
      </c>
      <c r="L65" t="str">
        <f t="shared" si="1"/>
        <v>No Confirmation</v>
      </c>
      <c r="M65" t="str">
        <f t="shared" si="2"/>
        <v>No Trend</v>
      </c>
      <c r="N65">
        <v>59.682984690434871</v>
      </c>
      <c r="O65" t="str">
        <f t="shared" si="3"/>
        <v>No Momentum</v>
      </c>
      <c r="P65" t="str">
        <f t="shared" si="4"/>
        <v>No Trend + Momentum</v>
      </c>
      <c r="Q65">
        <f t="shared" si="5"/>
        <v>1.3999999999999773</v>
      </c>
      <c r="R65">
        <f t="shared" si="6"/>
        <v>12.699999999999989</v>
      </c>
      <c r="S65">
        <f t="shared" si="7"/>
        <v>0.11023622047243925</v>
      </c>
      <c r="T65" t="str">
        <f t="shared" si="8"/>
        <v>DOWN</v>
      </c>
      <c r="U65" t="str">
        <f t="shared" si="9"/>
        <v>No T+M+I</v>
      </c>
      <c r="V65">
        <v>467.73389454704443</v>
      </c>
      <c r="W65">
        <v>470.26554718070662</v>
      </c>
      <c r="X65">
        <f t="shared" si="10"/>
        <v>-2.5316526336621905</v>
      </c>
      <c r="Y65">
        <v>-3.8778402414649902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473.2</v>
      </c>
      <c r="D66">
        <v>475.35</v>
      </c>
      <c r="E66">
        <v>466</v>
      </c>
      <c r="F66">
        <v>466.5</v>
      </c>
      <c r="G66">
        <f>_xll.TA_TYPPRICE(D66,E66,F66)</f>
        <v>469.2833333333333</v>
      </c>
      <c r="H66">
        <v>470.31525097889505</v>
      </c>
      <c r="I66" t="str">
        <f t="shared" si="0"/>
        <v>DOWN</v>
      </c>
      <c r="J66">
        <v>473.90033040926323</v>
      </c>
      <c r="K66">
        <v>461.80444087360308</v>
      </c>
      <c r="L66" t="str">
        <f t="shared" si="1"/>
        <v>No Confirmation</v>
      </c>
      <c r="M66" t="str">
        <f t="shared" si="2"/>
        <v>No Trend</v>
      </c>
      <c r="N66">
        <v>48.005447589263994</v>
      </c>
      <c r="O66" t="str">
        <f t="shared" si="3"/>
        <v>No Momentum</v>
      </c>
      <c r="P66" t="str">
        <f t="shared" si="4"/>
        <v>No Trend + Momentum</v>
      </c>
      <c r="Q66">
        <f t="shared" si="5"/>
        <v>0.5</v>
      </c>
      <c r="R66">
        <f t="shared" si="6"/>
        <v>9.3500000000000227</v>
      </c>
      <c r="S66">
        <f t="shared" si="7"/>
        <v>5.3475935828876872E-2</v>
      </c>
      <c r="T66" t="str">
        <f t="shared" si="8"/>
        <v>DOWN</v>
      </c>
      <c r="U66" t="str">
        <f t="shared" si="9"/>
        <v>No T+M+I</v>
      </c>
      <c r="V66">
        <v>467.54406461672988</v>
      </c>
      <c r="W66">
        <v>469.98661775991354</v>
      </c>
      <c r="X66">
        <f t="shared" si="10"/>
        <v>-2.4425531431836589</v>
      </c>
      <c r="Y66">
        <v>-3.5907828218087241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469</v>
      </c>
      <c r="D67">
        <v>474.35</v>
      </c>
      <c r="E67">
        <v>465.3</v>
      </c>
      <c r="F67">
        <v>472.25</v>
      </c>
      <c r="G67">
        <f>_xll.TA_TYPPRICE(D67,E67,F67)</f>
        <v>470.63333333333338</v>
      </c>
      <c r="H67">
        <v>470.47429215611419</v>
      </c>
      <c r="I67" t="str">
        <f t="shared" ref="I67:I107" si="20">IF(F67&gt;H67,"UP","DOWN")</f>
        <v>UP</v>
      </c>
      <c r="J67">
        <v>474.00025698498251</v>
      </c>
      <c r="K67">
        <v>462.5812317905802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57.372243932671182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6.9499999999999886</v>
      </c>
      <c r="R67">
        <f t="shared" ref="R67:R107" si="26">D67-E67</f>
        <v>9.0500000000000114</v>
      </c>
      <c r="S67">
        <f t="shared" ref="S67:S107" si="27">Q67/R67</f>
        <v>0.76795580110497019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468.26805467569454</v>
      </c>
      <c r="W67">
        <v>470.15427570362363</v>
      </c>
      <c r="X67">
        <f t="shared" ref="X67:X107" si="30">V67-W67</f>
        <v>-1.8862210279290821</v>
      </c>
      <c r="Y67">
        <v>-3.2498704630327957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476</v>
      </c>
      <c r="D68">
        <v>489.7</v>
      </c>
      <c r="E68">
        <v>471.15</v>
      </c>
      <c r="F68">
        <v>485.55</v>
      </c>
      <c r="G68">
        <f>_xll.TA_TYPPRICE(D68,E68,F68)</f>
        <v>482.13333333333327</v>
      </c>
      <c r="H68">
        <v>476.3038127447237</v>
      </c>
      <c r="I68" t="str">
        <f t="shared" si="20"/>
        <v>UP</v>
      </c>
      <c r="J68">
        <v>477.4890887660975</v>
      </c>
      <c r="K68">
        <v>464.4854025037846</v>
      </c>
      <c r="L68" t="str">
        <f t="shared" si="21"/>
        <v>UP</v>
      </c>
      <c r="M68" t="str">
        <f t="shared" si="22"/>
        <v>UP</v>
      </c>
      <c r="N68">
        <v>71.971415416820491</v>
      </c>
      <c r="O68" t="str">
        <f t="shared" si="23"/>
        <v>UP</v>
      </c>
      <c r="P68" t="str">
        <f t="shared" si="24"/>
        <v>UP</v>
      </c>
      <c r="Q68">
        <f t="shared" si="25"/>
        <v>14.400000000000034</v>
      </c>
      <c r="R68">
        <f t="shared" si="26"/>
        <v>18.550000000000011</v>
      </c>
      <c r="S68">
        <f t="shared" si="27"/>
        <v>0.77628032345013609</v>
      </c>
      <c r="T68" t="str">
        <f t="shared" si="28"/>
        <v>No Indication</v>
      </c>
      <c r="U68" t="str">
        <f t="shared" si="29"/>
        <v>No T+M+I</v>
      </c>
      <c r="V68">
        <v>470.92681549481847</v>
      </c>
      <c r="W68">
        <v>471.29469972557746</v>
      </c>
      <c r="X68">
        <f t="shared" si="30"/>
        <v>-0.36788423075898891</v>
      </c>
      <c r="Y68">
        <v>-2.6734732165780342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486.95</v>
      </c>
      <c r="D69">
        <v>494.55</v>
      </c>
      <c r="E69">
        <v>486.8</v>
      </c>
      <c r="F69">
        <v>493</v>
      </c>
      <c r="G69">
        <f>_xll.TA_TYPPRICE(D69,E69,F69)</f>
        <v>491.45</v>
      </c>
      <c r="H69">
        <v>483.87690637236187</v>
      </c>
      <c r="I69" t="str">
        <f t="shared" si="20"/>
        <v>UP</v>
      </c>
      <c r="J69">
        <v>481.28040237363138</v>
      </c>
      <c r="K69">
        <v>469.44420194738802</v>
      </c>
      <c r="L69" t="str">
        <f t="shared" si="21"/>
        <v>UP</v>
      </c>
      <c r="M69" t="str">
        <f t="shared" si="22"/>
        <v>UP</v>
      </c>
      <c r="N69">
        <v>77.392668532244556</v>
      </c>
      <c r="O69" t="str">
        <f t="shared" si="23"/>
        <v>UP</v>
      </c>
      <c r="P69" t="str">
        <f t="shared" si="24"/>
        <v>UP</v>
      </c>
      <c r="Q69">
        <f t="shared" si="25"/>
        <v>6.1999999999999886</v>
      </c>
      <c r="R69">
        <f t="shared" si="26"/>
        <v>7.75</v>
      </c>
      <c r="S69">
        <f t="shared" si="27"/>
        <v>0.79999999999999849</v>
      </c>
      <c r="T69" t="str">
        <f t="shared" si="28"/>
        <v>No Indication</v>
      </c>
      <c r="U69" t="str">
        <f t="shared" si="29"/>
        <v>No T+M+I</v>
      </c>
      <c r="V69">
        <v>474.32269003407714</v>
      </c>
      <c r="W69">
        <v>472.90249974590506</v>
      </c>
      <c r="X69">
        <f t="shared" si="30"/>
        <v>1.4201902881720798</v>
      </c>
      <c r="Y69">
        <v>-1.8547405156280115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495.1</v>
      </c>
      <c r="D70">
        <v>499.95</v>
      </c>
      <c r="E70">
        <v>492.55</v>
      </c>
      <c r="F70">
        <v>494</v>
      </c>
      <c r="G70">
        <f>_xll.TA_TYPPRICE(D70,E70,F70)</f>
        <v>495.5</v>
      </c>
      <c r="H70">
        <v>489.68845318618094</v>
      </c>
      <c r="I70" t="str">
        <f t="shared" si="20"/>
        <v>UP</v>
      </c>
      <c r="J70">
        <v>485.42920184615775</v>
      </c>
      <c r="K70">
        <v>474.57882373685737</v>
      </c>
      <c r="L70" t="str">
        <f t="shared" si="21"/>
        <v>UP</v>
      </c>
      <c r="M70" t="str">
        <f t="shared" si="22"/>
        <v>UP</v>
      </c>
      <c r="N70">
        <v>78.103278591560681</v>
      </c>
      <c r="O70" t="str">
        <f t="shared" si="23"/>
        <v>UP</v>
      </c>
      <c r="P70" t="str">
        <f t="shared" si="24"/>
        <v>UP</v>
      </c>
      <c r="Q70">
        <f t="shared" si="25"/>
        <v>1.4499999999999886</v>
      </c>
      <c r="R70">
        <f t="shared" si="26"/>
        <v>7.3999999999999773</v>
      </c>
      <c r="S70">
        <f t="shared" si="27"/>
        <v>0.195945945945945</v>
      </c>
      <c r="T70" t="str">
        <f t="shared" si="28"/>
        <v>DOWN</v>
      </c>
      <c r="U70" t="str">
        <f t="shared" si="29"/>
        <v>No T+M+I</v>
      </c>
      <c r="V70">
        <v>477.34996849037299</v>
      </c>
      <c r="W70">
        <v>474.46527754250468</v>
      </c>
      <c r="X70">
        <f t="shared" si="30"/>
        <v>2.8846909478683074</v>
      </c>
      <c r="Y70">
        <v>-0.90685422292874773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496.4</v>
      </c>
      <c r="D71">
        <v>498.75</v>
      </c>
      <c r="E71">
        <v>481.4</v>
      </c>
      <c r="F71">
        <v>485.4</v>
      </c>
      <c r="G71">
        <f>_xll.TA_TYPPRICE(D71,E71,F71)</f>
        <v>488.51666666666665</v>
      </c>
      <c r="H71">
        <v>489.10255992642379</v>
      </c>
      <c r="I71" t="str">
        <f t="shared" si="20"/>
        <v>DOWN</v>
      </c>
      <c r="J71">
        <v>488.38937921367824</v>
      </c>
      <c r="K71">
        <v>476.09464068422238</v>
      </c>
      <c r="L71" t="str">
        <f t="shared" si="21"/>
        <v>No Confirmation</v>
      </c>
      <c r="M71" t="str">
        <f t="shared" si="22"/>
        <v>No Trend</v>
      </c>
      <c r="N71">
        <v>58.377437137898745</v>
      </c>
      <c r="O71" t="str">
        <f t="shared" si="23"/>
        <v>No Momentum</v>
      </c>
      <c r="P71" t="str">
        <f t="shared" si="24"/>
        <v>No Trend + Momentum</v>
      </c>
      <c r="Q71">
        <f t="shared" si="25"/>
        <v>4</v>
      </c>
      <c r="R71">
        <f t="shared" si="26"/>
        <v>17.350000000000023</v>
      </c>
      <c r="S71">
        <f t="shared" si="27"/>
        <v>0.23054755043227634</v>
      </c>
      <c r="T71" t="str">
        <f t="shared" si="28"/>
        <v>No Indication</v>
      </c>
      <c r="U71" t="str">
        <f t="shared" si="29"/>
        <v>No T+M+I</v>
      </c>
      <c r="V71">
        <v>478.58843487646942</v>
      </c>
      <c r="W71">
        <v>475.2752569838006</v>
      </c>
      <c r="X71">
        <f t="shared" si="30"/>
        <v>3.3131778926688185</v>
      </c>
      <c r="Y71">
        <v>-6.2847799809234495E-2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486.8</v>
      </c>
      <c r="D72">
        <v>501.9</v>
      </c>
      <c r="E72">
        <v>480.6</v>
      </c>
      <c r="F72">
        <v>493.6</v>
      </c>
      <c r="G72">
        <f>_xll.TA_TYPPRICE(D72,E72,F72)</f>
        <v>492.0333333333333</v>
      </c>
      <c r="H72">
        <v>490.56794662987852</v>
      </c>
      <c r="I72" t="str">
        <f t="shared" si="20"/>
        <v>UP</v>
      </c>
      <c r="J72">
        <v>491.3917393884164</v>
      </c>
      <c r="K72">
        <v>477.0958316432841</v>
      </c>
      <c r="L72" t="str">
        <f t="shared" si="21"/>
        <v>UP</v>
      </c>
      <c r="M72" t="str">
        <f t="shared" si="22"/>
        <v>UP</v>
      </c>
      <c r="N72">
        <v>68.007683117779791</v>
      </c>
      <c r="O72" t="str">
        <f t="shared" si="23"/>
        <v>UP</v>
      </c>
      <c r="P72" t="str">
        <f t="shared" si="24"/>
        <v>UP</v>
      </c>
      <c r="Q72">
        <f t="shared" si="25"/>
        <v>13</v>
      </c>
      <c r="R72">
        <f t="shared" si="26"/>
        <v>21.299999999999955</v>
      </c>
      <c r="S72">
        <f t="shared" si="27"/>
        <v>0.61032863849765384</v>
      </c>
      <c r="T72" t="str">
        <f t="shared" si="28"/>
        <v>No Indication</v>
      </c>
      <c r="U72" t="str">
        <f t="shared" si="29"/>
        <v>No T+M+I</v>
      </c>
      <c r="V72">
        <v>480.89790643393565</v>
      </c>
      <c r="W72">
        <v>476.63264535537093</v>
      </c>
      <c r="X72">
        <f t="shared" si="30"/>
        <v>4.2652610785647198</v>
      </c>
      <c r="Y72">
        <v>0.80277397586555643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496.2</v>
      </c>
      <c r="D73">
        <v>497.7</v>
      </c>
      <c r="E73">
        <v>454.2</v>
      </c>
      <c r="F73">
        <v>470.4</v>
      </c>
      <c r="G73">
        <f>_xll.TA_TYPPRICE(D73,E73,F73)</f>
        <v>474.09999999999997</v>
      </c>
      <c r="H73">
        <v>482.33397331493927</v>
      </c>
      <c r="I73" t="str">
        <f t="shared" si="20"/>
        <v>DOWN</v>
      </c>
      <c r="J73">
        <v>492.79357507987942</v>
      </c>
      <c r="K73">
        <v>472.00786905588762</v>
      </c>
      <c r="L73" t="str">
        <f t="shared" si="21"/>
        <v>DOWN</v>
      </c>
      <c r="M73" t="str">
        <f t="shared" si="22"/>
        <v>DOWN</v>
      </c>
      <c r="N73">
        <v>37.402563673826336</v>
      </c>
      <c r="O73" t="str">
        <f t="shared" si="23"/>
        <v>DOWN</v>
      </c>
      <c r="P73" t="str">
        <f t="shared" si="24"/>
        <v>DOWN</v>
      </c>
      <c r="Q73">
        <f t="shared" si="25"/>
        <v>16.199999999999989</v>
      </c>
      <c r="R73">
        <f t="shared" si="26"/>
        <v>43.5</v>
      </c>
      <c r="S73">
        <f t="shared" si="27"/>
        <v>0.37241379310344802</v>
      </c>
      <c r="T73" t="str">
        <f t="shared" si="28"/>
        <v>No Indication</v>
      </c>
      <c r="U73" t="str">
        <f t="shared" si="29"/>
        <v>No T+M+I</v>
      </c>
      <c r="V73">
        <v>479.28284390563783</v>
      </c>
      <c r="W73">
        <v>476.17096792163977</v>
      </c>
      <c r="X73">
        <f t="shared" si="30"/>
        <v>3.1118759839980612</v>
      </c>
      <c r="Y73">
        <v>1.2645943774920574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459.3</v>
      </c>
      <c r="D74">
        <v>469.9</v>
      </c>
      <c r="E74">
        <v>453.85</v>
      </c>
      <c r="F74">
        <v>459.65</v>
      </c>
      <c r="G74">
        <f>_xll.TA_TYPPRICE(D74,E74,F74)</f>
        <v>461.13333333333338</v>
      </c>
      <c r="H74">
        <v>471.7336533241363</v>
      </c>
      <c r="I74" t="str">
        <f t="shared" si="20"/>
        <v>DOWN</v>
      </c>
      <c r="J74">
        <v>487.7061139510173</v>
      </c>
      <c r="K74">
        <v>467.97278704346814</v>
      </c>
      <c r="L74" t="str">
        <f t="shared" si="21"/>
        <v>DOWN</v>
      </c>
      <c r="M74" t="str">
        <f t="shared" si="22"/>
        <v>DOWN</v>
      </c>
      <c r="N74">
        <v>29.669143589080392</v>
      </c>
      <c r="O74" t="str">
        <f t="shared" si="23"/>
        <v>DOWN</v>
      </c>
      <c r="P74" t="str">
        <f t="shared" si="24"/>
        <v>DOWN</v>
      </c>
      <c r="Q74">
        <f t="shared" si="25"/>
        <v>5.7999999999999545</v>
      </c>
      <c r="R74">
        <f t="shared" si="26"/>
        <v>16.049999999999955</v>
      </c>
      <c r="S74">
        <f t="shared" si="27"/>
        <v>0.36137071651090164</v>
      </c>
      <c r="T74" t="str">
        <f t="shared" si="28"/>
        <v>No Indication</v>
      </c>
      <c r="U74" t="str">
        <f t="shared" si="29"/>
        <v>No T+M+I</v>
      </c>
      <c r="V74">
        <v>476.26240638169355</v>
      </c>
      <c r="W74">
        <v>474.94719252003682</v>
      </c>
      <c r="X74">
        <f t="shared" si="30"/>
        <v>1.3152138616567299</v>
      </c>
      <c r="Y74">
        <v>1.2747182743249919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464.9</v>
      </c>
      <c r="D75">
        <v>478.5</v>
      </c>
      <c r="E75">
        <v>461.45</v>
      </c>
      <c r="F75">
        <v>475.6</v>
      </c>
      <c r="G75">
        <f>_xll.TA_TYPPRICE(D75,E75,F75)</f>
        <v>471.85000000000008</v>
      </c>
      <c r="H75">
        <v>471.79182666206816</v>
      </c>
      <c r="I75" t="str">
        <f t="shared" si="20"/>
        <v>UP</v>
      </c>
      <c r="J75">
        <v>485.66031085079123</v>
      </c>
      <c r="K75">
        <v>466.52327881158635</v>
      </c>
      <c r="L75" t="str">
        <f t="shared" si="21"/>
        <v>No Confirmation</v>
      </c>
      <c r="M75" t="str">
        <f t="shared" si="22"/>
        <v>No Trend</v>
      </c>
      <c r="N75">
        <v>49.163474297263718</v>
      </c>
      <c r="O75" t="str">
        <f t="shared" si="23"/>
        <v>No Momentum</v>
      </c>
      <c r="P75" t="str">
        <f t="shared" si="24"/>
        <v>No Trend + Momentum</v>
      </c>
      <c r="Q75">
        <f t="shared" si="25"/>
        <v>14.150000000000034</v>
      </c>
      <c r="R75">
        <f t="shared" si="26"/>
        <v>17.050000000000011</v>
      </c>
      <c r="S75">
        <f t="shared" si="27"/>
        <v>0.82991202346041204</v>
      </c>
      <c r="T75" t="str">
        <f t="shared" si="28"/>
        <v>UP</v>
      </c>
      <c r="U75" t="str">
        <f t="shared" si="29"/>
        <v>No T+M+I</v>
      </c>
      <c r="V75">
        <v>476.16049770758684</v>
      </c>
      <c r="W75">
        <v>474.99554862966374</v>
      </c>
      <c r="X75">
        <f t="shared" si="30"/>
        <v>1.1649490779230973</v>
      </c>
      <c r="Y75">
        <v>1.252764435044613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480</v>
      </c>
      <c r="D76">
        <v>481.1</v>
      </c>
      <c r="E76">
        <v>458.85</v>
      </c>
      <c r="F76">
        <v>467.1</v>
      </c>
      <c r="G76">
        <f>_xll.TA_TYPPRICE(D76,E76,F76)</f>
        <v>469.01666666666671</v>
      </c>
      <c r="H76">
        <v>470.40424666436741</v>
      </c>
      <c r="I76" t="str">
        <f t="shared" si="20"/>
        <v>DOWN</v>
      </c>
      <c r="J76">
        <v>484.64690843950427</v>
      </c>
      <c r="K76">
        <v>464.81810574234493</v>
      </c>
      <c r="L76" t="str">
        <f t="shared" si="21"/>
        <v>No Confirmation</v>
      </c>
      <c r="M76" t="str">
        <f t="shared" si="22"/>
        <v>No Trend</v>
      </c>
      <c r="N76">
        <v>41.500699060351934</v>
      </c>
      <c r="O76" t="str">
        <f t="shared" si="23"/>
        <v>No Momentum</v>
      </c>
      <c r="P76" t="str">
        <f t="shared" si="24"/>
        <v>No Trend + Momentum</v>
      </c>
      <c r="Q76">
        <f t="shared" si="25"/>
        <v>8.25</v>
      </c>
      <c r="R76">
        <f t="shared" si="26"/>
        <v>22.25</v>
      </c>
      <c r="S76">
        <f t="shared" si="27"/>
        <v>0.3707865168539326</v>
      </c>
      <c r="T76" t="str">
        <f t="shared" si="28"/>
        <v>No Indication</v>
      </c>
      <c r="U76" t="str">
        <f t="shared" si="29"/>
        <v>No T+M+I</v>
      </c>
      <c r="V76">
        <v>474.76657498334271</v>
      </c>
      <c r="W76">
        <v>474.4106931756146</v>
      </c>
      <c r="X76">
        <f t="shared" si="30"/>
        <v>0.35588180772811029</v>
      </c>
      <c r="Y76">
        <v>1.0733879095813124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466.95</v>
      </c>
      <c r="D77">
        <v>475</v>
      </c>
      <c r="E77">
        <v>464.3</v>
      </c>
      <c r="F77">
        <v>470.95</v>
      </c>
      <c r="G77">
        <f>_xll.TA_TYPPRICE(D77,E77,F77)</f>
        <v>470.08333333333331</v>
      </c>
      <c r="H77">
        <v>470.24378999885039</v>
      </c>
      <c r="I77" t="str">
        <f t="shared" si="20"/>
        <v>UP</v>
      </c>
      <c r="J77">
        <v>482.50315100850332</v>
      </c>
      <c r="K77">
        <v>464.70297113293492</v>
      </c>
      <c r="L77" t="str">
        <f t="shared" si="21"/>
        <v>No Confirmation</v>
      </c>
      <c r="M77" t="str">
        <f t="shared" si="22"/>
        <v>No Trend</v>
      </c>
      <c r="N77">
        <v>46.244417562096707</v>
      </c>
      <c r="O77" t="str">
        <f t="shared" si="23"/>
        <v>No Momentum</v>
      </c>
      <c r="P77" t="str">
        <f t="shared" si="24"/>
        <v>No Trend + Momentum</v>
      </c>
      <c r="Q77">
        <f t="shared" si="25"/>
        <v>6.6499999999999773</v>
      </c>
      <c r="R77">
        <f t="shared" si="26"/>
        <v>10.699999999999989</v>
      </c>
      <c r="S77">
        <f t="shared" si="27"/>
        <v>0.62149532710280231</v>
      </c>
      <c r="T77" t="str">
        <f t="shared" si="28"/>
        <v>No Indication</v>
      </c>
      <c r="U77" t="str">
        <f t="shared" si="29"/>
        <v>No T+M+I</v>
      </c>
      <c r="V77">
        <v>474.17940960128999</v>
      </c>
      <c r="W77">
        <v>474.15434553297649</v>
      </c>
      <c r="X77">
        <f t="shared" si="30"/>
        <v>2.5064068313497501E-2</v>
      </c>
      <c r="Y77">
        <v>0.86372314132774941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468</v>
      </c>
      <c r="D78">
        <v>480.05</v>
      </c>
      <c r="E78">
        <v>464.3</v>
      </c>
      <c r="F78">
        <v>480</v>
      </c>
      <c r="G78">
        <f>_xll.TA_TYPPRICE(D78,E78,F78)</f>
        <v>474.7833333333333</v>
      </c>
      <c r="H78">
        <v>472.51356166609185</v>
      </c>
      <c r="I78" t="str">
        <f t="shared" si="20"/>
        <v>UP</v>
      </c>
      <c r="J78">
        <v>481.95800633994702</v>
      </c>
      <c r="K78">
        <v>464.61342199228272</v>
      </c>
      <c r="L78" t="str">
        <f t="shared" si="21"/>
        <v>No Confirmation</v>
      </c>
      <c r="M78" t="str">
        <f t="shared" si="22"/>
        <v>No Trend</v>
      </c>
      <c r="N78">
        <v>56.588094442508726</v>
      </c>
      <c r="O78" t="str">
        <f t="shared" si="23"/>
        <v>No Momentum</v>
      </c>
      <c r="P78" t="str">
        <f t="shared" si="24"/>
        <v>No Trend + Momentum</v>
      </c>
      <c r="Q78">
        <f t="shared" si="25"/>
        <v>15.699999999999989</v>
      </c>
      <c r="R78">
        <f t="shared" si="26"/>
        <v>15.75</v>
      </c>
      <c r="S78">
        <f t="shared" si="27"/>
        <v>0.99682539682539606</v>
      </c>
      <c r="T78" t="str">
        <f t="shared" si="28"/>
        <v>UP</v>
      </c>
      <c r="U78" t="str">
        <f t="shared" si="29"/>
        <v>No T+M+I</v>
      </c>
      <c r="V78">
        <v>475.0748850472454</v>
      </c>
      <c r="W78">
        <v>474.58735697497821</v>
      </c>
      <c r="X78">
        <f t="shared" si="30"/>
        <v>0.48752807226719597</v>
      </c>
      <c r="Y78">
        <v>0.78848412751563868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480</v>
      </c>
      <c r="D79">
        <v>483.85</v>
      </c>
      <c r="E79">
        <v>471.3</v>
      </c>
      <c r="F79">
        <v>473.1</v>
      </c>
      <c r="G79">
        <f>_xll.TA_TYPPRICE(D79,E79,F79)</f>
        <v>476.08333333333331</v>
      </c>
      <c r="H79">
        <v>474.29844749971255</v>
      </c>
      <c r="I79" t="str">
        <f t="shared" si="20"/>
        <v>DOWN</v>
      </c>
      <c r="J79">
        <v>482.37844937551438</v>
      </c>
      <c r="K79">
        <v>466.09932821621987</v>
      </c>
      <c r="L79" t="str">
        <f t="shared" si="21"/>
        <v>No Confirmation</v>
      </c>
      <c r="M79" t="str">
        <f t="shared" si="22"/>
        <v>No Trend</v>
      </c>
      <c r="N79">
        <v>47.81886963040035</v>
      </c>
      <c r="O79" t="str">
        <f t="shared" si="23"/>
        <v>No Momentum</v>
      </c>
      <c r="P79" t="str">
        <f t="shared" si="24"/>
        <v>No Trend + Momentum</v>
      </c>
      <c r="Q79">
        <f t="shared" si="25"/>
        <v>1.8000000000000114</v>
      </c>
      <c r="R79">
        <f t="shared" si="26"/>
        <v>12.550000000000011</v>
      </c>
      <c r="S79">
        <f t="shared" si="27"/>
        <v>0.14342629482071792</v>
      </c>
      <c r="T79" t="str">
        <f t="shared" si="28"/>
        <v>DOWN</v>
      </c>
      <c r="U79" t="str">
        <f t="shared" si="29"/>
        <v>No T+M+I</v>
      </c>
      <c r="V79">
        <v>474.77105657843845</v>
      </c>
      <c r="W79">
        <v>474.47718238423909</v>
      </c>
      <c r="X79">
        <f t="shared" si="30"/>
        <v>0.29387419419936123</v>
      </c>
      <c r="Y79">
        <v>0.68956214085238321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475.35</v>
      </c>
      <c r="D80">
        <v>480.95</v>
      </c>
      <c r="E80">
        <v>468.35</v>
      </c>
      <c r="F80">
        <v>473</v>
      </c>
      <c r="G80">
        <f>_xll.TA_TYPPRICE(D80,E80,F80)</f>
        <v>474.09999999999997</v>
      </c>
      <c r="H80">
        <v>474.19922374985629</v>
      </c>
      <c r="I80" t="str">
        <f t="shared" si="20"/>
        <v>DOWN</v>
      </c>
      <c r="J80">
        <v>482.06101618095562</v>
      </c>
      <c r="K80">
        <v>466.59947750150434</v>
      </c>
      <c r="L80" t="str">
        <f t="shared" si="21"/>
        <v>No Confirmation</v>
      </c>
      <c r="M80" t="str">
        <f t="shared" si="22"/>
        <v>No Trend</v>
      </c>
      <c r="N80">
        <v>47.685000990009172</v>
      </c>
      <c r="O80" t="str">
        <f t="shared" si="23"/>
        <v>No Momentum</v>
      </c>
      <c r="P80" t="str">
        <f t="shared" si="24"/>
        <v>No Trend + Momentum</v>
      </c>
      <c r="Q80">
        <f t="shared" si="25"/>
        <v>4.6499999999999773</v>
      </c>
      <c r="R80">
        <f t="shared" si="26"/>
        <v>12.599999999999966</v>
      </c>
      <c r="S80">
        <f t="shared" si="27"/>
        <v>0.36904761904761824</v>
      </c>
      <c r="T80" t="str">
        <f t="shared" si="28"/>
        <v>No Indication</v>
      </c>
      <c r="U80" t="str">
        <f t="shared" si="29"/>
        <v>No T+M+I</v>
      </c>
      <c r="V80">
        <v>474.49858633560177</v>
      </c>
      <c r="W80">
        <v>474.36776146688806</v>
      </c>
      <c r="X80">
        <f t="shared" si="30"/>
        <v>0.13082486871371657</v>
      </c>
      <c r="Y80">
        <v>0.57781468642464984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475</v>
      </c>
      <c r="D81">
        <v>479.1</v>
      </c>
      <c r="E81">
        <v>470.7</v>
      </c>
      <c r="F81">
        <v>474.2</v>
      </c>
      <c r="G81">
        <f>_xll.TA_TYPPRICE(D81,E81,F81)</f>
        <v>474.66666666666669</v>
      </c>
      <c r="H81">
        <v>474.43294520826146</v>
      </c>
      <c r="I81" t="str">
        <f t="shared" si="20"/>
        <v>DOWN</v>
      </c>
      <c r="J81">
        <v>481.4030125851877</v>
      </c>
      <c r="K81">
        <v>467.51070472339228</v>
      </c>
      <c r="L81" t="str">
        <f t="shared" si="21"/>
        <v>No Confirmation</v>
      </c>
      <c r="M81" t="str">
        <f t="shared" si="22"/>
        <v>No Trend</v>
      </c>
      <c r="N81">
        <v>49.79330129472708</v>
      </c>
      <c r="O81" t="str">
        <f t="shared" si="23"/>
        <v>No Momentum</v>
      </c>
      <c r="P81" t="str">
        <f t="shared" si="24"/>
        <v>No Trend + Momentum</v>
      </c>
      <c r="Q81">
        <f t="shared" si="25"/>
        <v>3.5</v>
      </c>
      <c r="R81">
        <f t="shared" si="26"/>
        <v>8.4000000000000341</v>
      </c>
      <c r="S81">
        <f t="shared" si="27"/>
        <v>0.41666666666666496</v>
      </c>
      <c r="T81" t="str">
        <f t="shared" si="28"/>
        <v>No Indication</v>
      </c>
      <c r="U81" t="str">
        <f t="shared" si="29"/>
        <v>No T+M+I</v>
      </c>
      <c r="V81">
        <v>474.45264997627839</v>
      </c>
      <c r="W81">
        <v>474.35533469156303</v>
      </c>
      <c r="X81">
        <f t="shared" si="30"/>
        <v>9.7315284715364214E-2</v>
      </c>
      <c r="Y81">
        <v>0.48171480608279271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475</v>
      </c>
      <c r="D82">
        <v>489.9</v>
      </c>
      <c r="E82">
        <v>471</v>
      </c>
      <c r="F82">
        <v>487</v>
      </c>
      <c r="G82">
        <f>_xll.TA_TYPPRICE(D82,E82,F82)</f>
        <v>482.63333333333338</v>
      </c>
      <c r="H82">
        <v>478.53313927079739</v>
      </c>
      <c r="I82" t="str">
        <f t="shared" si="20"/>
        <v>UP</v>
      </c>
      <c r="J82">
        <v>483.29123201070155</v>
      </c>
      <c r="K82">
        <v>468.28610367374955</v>
      </c>
      <c r="L82" t="str">
        <f t="shared" si="21"/>
        <v>UP</v>
      </c>
      <c r="M82" t="str">
        <f t="shared" si="22"/>
        <v>UP</v>
      </c>
      <c r="N82">
        <v>67.341728063108746</v>
      </c>
      <c r="O82" t="str">
        <f t="shared" si="23"/>
        <v>UP</v>
      </c>
      <c r="P82" t="str">
        <f t="shared" si="24"/>
        <v>UP</v>
      </c>
      <c r="Q82">
        <f t="shared" si="25"/>
        <v>16</v>
      </c>
      <c r="R82">
        <f t="shared" si="26"/>
        <v>18.899999999999977</v>
      </c>
      <c r="S82">
        <f t="shared" si="27"/>
        <v>0.84656084656084762</v>
      </c>
      <c r="T82" t="str">
        <f t="shared" si="28"/>
        <v>UP</v>
      </c>
      <c r="U82" t="str">
        <f t="shared" si="29"/>
        <v>UP</v>
      </c>
      <c r="V82">
        <v>476.38301151838942</v>
      </c>
      <c r="W82">
        <v>475.29197656626206</v>
      </c>
      <c r="X82">
        <f t="shared" si="30"/>
        <v>1.0910349521273588</v>
      </c>
      <c r="Y82">
        <v>0.60357883529170597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487.15</v>
      </c>
      <c r="D83">
        <v>495.85</v>
      </c>
      <c r="E83">
        <v>486.65</v>
      </c>
      <c r="F83">
        <v>488.85</v>
      </c>
      <c r="G83">
        <f>_xll.TA_TYPPRICE(D83,E83,F83)</f>
        <v>490.45</v>
      </c>
      <c r="H83">
        <v>484.49156963539872</v>
      </c>
      <c r="I83" t="str">
        <f t="shared" si="20"/>
        <v>UP</v>
      </c>
      <c r="J83">
        <v>486.08206934165679</v>
      </c>
      <c r="K83">
        <v>472.36696952402741</v>
      </c>
      <c r="L83" t="str">
        <f t="shared" si="21"/>
        <v>UP</v>
      </c>
      <c r="M83" t="str">
        <f t="shared" si="22"/>
        <v>UP</v>
      </c>
      <c r="N83">
        <v>69.281490029744205</v>
      </c>
      <c r="O83" t="str">
        <f t="shared" si="23"/>
        <v>UP</v>
      </c>
      <c r="P83" t="str">
        <f t="shared" si="24"/>
        <v>UP</v>
      </c>
      <c r="Q83">
        <f t="shared" si="25"/>
        <v>2.2000000000000455</v>
      </c>
      <c r="R83">
        <f t="shared" si="26"/>
        <v>9.2000000000000455</v>
      </c>
      <c r="S83">
        <f t="shared" si="27"/>
        <v>0.23913043478261245</v>
      </c>
      <c r="T83" t="str">
        <f t="shared" si="28"/>
        <v>No Indication</v>
      </c>
      <c r="U83" t="str">
        <f t="shared" si="29"/>
        <v>No T+M+I</v>
      </c>
      <c r="V83">
        <v>478.3010097463295</v>
      </c>
      <c r="W83">
        <v>476.29627459839082</v>
      </c>
      <c r="X83">
        <f t="shared" si="30"/>
        <v>2.0047351479386748</v>
      </c>
      <c r="Y83">
        <v>0.88381009782109976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488.9</v>
      </c>
      <c r="D84">
        <v>490.55</v>
      </c>
      <c r="E84">
        <v>477.25</v>
      </c>
      <c r="F84">
        <v>480</v>
      </c>
      <c r="G84">
        <f>_xll.TA_TYPPRICE(D84,E84,F84)</f>
        <v>482.59999999999997</v>
      </c>
      <c r="H84">
        <v>483.54578481769931</v>
      </c>
      <c r="I84" t="str">
        <f t="shared" si="20"/>
        <v>DOWN</v>
      </c>
      <c r="J84">
        <v>487.07494282128863</v>
      </c>
      <c r="K84">
        <v>473.45208740757687</v>
      </c>
      <c r="L84" t="str">
        <f t="shared" si="21"/>
        <v>No Confirmation</v>
      </c>
      <c r="M84" t="str">
        <f t="shared" si="22"/>
        <v>No Trend</v>
      </c>
      <c r="N84">
        <v>51.12382087729587</v>
      </c>
      <c r="O84" t="str">
        <f t="shared" si="23"/>
        <v>No Momentum</v>
      </c>
      <c r="P84" t="str">
        <f t="shared" si="24"/>
        <v>No Trend + Momentum</v>
      </c>
      <c r="Q84">
        <f t="shared" si="25"/>
        <v>2.75</v>
      </c>
      <c r="R84">
        <f t="shared" si="26"/>
        <v>13.300000000000011</v>
      </c>
      <c r="S84">
        <f t="shared" si="27"/>
        <v>0.2067669172932329</v>
      </c>
      <c r="T84" t="str">
        <f t="shared" si="28"/>
        <v>No Indication</v>
      </c>
      <c r="U84" t="str">
        <f t="shared" si="29"/>
        <v>No T+M+I</v>
      </c>
      <c r="V84">
        <v>478.56239286227878</v>
      </c>
      <c r="W84">
        <v>476.57062462813963</v>
      </c>
      <c r="X84">
        <f t="shared" si="30"/>
        <v>1.9917682341391583</v>
      </c>
      <c r="Y84">
        <v>1.1054017250847115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484.4</v>
      </c>
      <c r="D85">
        <v>487.1</v>
      </c>
      <c r="E85">
        <v>481.8</v>
      </c>
      <c r="F85">
        <v>485.15</v>
      </c>
      <c r="G85">
        <f>_xll.TA_TYPPRICE(D85,E85,F85)</f>
        <v>484.68333333333339</v>
      </c>
      <c r="H85">
        <v>484.11455907551635</v>
      </c>
      <c r="I85" t="str">
        <f t="shared" si="20"/>
        <v>UP</v>
      </c>
      <c r="J85">
        <v>487.08051108322451</v>
      </c>
      <c r="K85">
        <v>475.30717909478199</v>
      </c>
      <c r="L85" t="str">
        <f t="shared" si="21"/>
        <v>No Confirmation</v>
      </c>
      <c r="M85" t="str">
        <f t="shared" si="22"/>
        <v>No Trend</v>
      </c>
      <c r="N85">
        <v>58.949700761502875</v>
      </c>
      <c r="O85" t="str">
        <f t="shared" si="23"/>
        <v>No Momentum</v>
      </c>
      <c r="P85" t="str">
        <f t="shared" si="24"/>
        <v>No Trend + Momentum</v>
      </c>
      <c r="Q85">
        <f t="shared" si="25"/>
        <v>3.3499999999999659</v>
      </c>
      <c r="R85">
        <f t="shared" si="26"/>
        <v>5.3000000000000114</v>
      </c>
      <c r="S85">
        <f t="shared" si="27"/>
        <v>0.63207547169810541</v>
      </c>
      <c r="T85" t="str">
        <f t="shared" si="28"/>
        <v>No Indication</v>
      </c>
      <c r="U85" t="str">
        <f t="shared" si="29"/>
        <v>No T+M+I</v>
      </c>
      <c r="V85">
        <v>479.57587088346668</v>
      </c>
      <c r="W85">
        <v>477.20613391494408</v>
      </c>
      <c r="X85">
        <f t="shared" si="30"/>
        <v>2.3697369685226022</v>
      </c>
      <c r="Y85">
        <v>1.3582687737722896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485.55</v>
      </c>
      <c r="D86">
        <v>491.4</v>
      </c>
      <c r="E86">
        <v>483.45</v>
      </c>
      <c r="F86">
        <v>489.5</v>
      </c>
      <c r="G86">
        <f>_xll.TA_TYPPRICE(D86,E86,F86)</f>
        <v>488.11666666666662</v>
      </c>
      <c r="H86">
        <v>486.11561287109146</v>
      </c>
      <c r="I86" t="str">
        <f t="shared" si="20"/>
        <v>UP</v>
      </c>
      <c r="J86">
        <v>488.04039750917462</v>
      </c>
      <c r="K86">
        <v>477.11669485149707</v>
      </c>
      <c r="L86" t="str">
        <f t="shared" si="21"/>
        <v>UP</v>
      </c>
      <c r="M86" t="str">
        <f t="shared" si="22"/>
        <v>UP</v>
      </c>
      <c r="N86">
        <v>64.885912203402967</v>
      </c>
      <c r="O86" t="str">
        <f t="shared" si="23"/>
        <v>UP</v>
      </c>
      <c r="P86" t="str">
        <f t="shared" si="24"/>
        <v>UP</v>
      </c>
      <c r="Q86">
        <f t="shared" si="25"/>
        <v>6.0500000000000114</v>
      </c>
      <c r="R86">
        <f t="shared" si="26"/>
        <v>7.9499999999999886</v>
      </c>
      <c r="S86">
        <f t="shared" si="27"/>
        <v>0.7610062893081786</v>
      </c>
      <c r="T86" t="str">
        <f t="shared" si="28"/>
        <v>No Indication</v>
      </c>
      <c r="U86" t="str">
        <f t="shared" si="29"/>
        <v>No T+M+I</v>
      </c>
      <c r="V86">
        <v>481.10265997831794</v>
      </c>
      <c r="W86">
        <v>478.11679066198525</v>
      </c>
      <c r="X86">
        <f t="shared" si="30"/>
        <v>2.9858693163326961</v>
      </c>
      <c r="Y86">
        <v>1.683788882284371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488.55</v>
      </c>
      <c r="D87">
        <v>494.3</v>
      </c>
      <c r="E87">
        <v>484.7</v>
      </c>
      <c r="F87">
        <v>489</v>
      </c>
      <c r="G87">
        <f>_xll.TA_TYPPRICE(D87,E87,F87)</f>
        <v>489.33333333333331</v>
      </c>
      <c r="H87">
        <v>487.72447310221241</v>
      </c>
      <c r="I87" t="str">
        <f t="shared" si="20"/>
        <v>UP</v>
      </c>
      <c r="J87">
        <v>489.4314202849136</v>
      </c>
      <c r="K87">
        <v>478.8018737733866</v>
      </c>
      <c r="L87" t="str">
        <f t="shared" si="21"/>
        <v>No Confirmation</v>
      </c>
      <c r="M87" t="str">
        <f t="shared" si="22"/>
        <v>No Trend</v>
      </c>
      <c r="N87">
        <v>63.565214830671614</v>
      </c>
      <c r="O87" t="str">
        <f t="shared" si="23"/>
        <v>UP</v>
      </c>
      <c r="P87" t="str">
        <f t="shared" si="24"/>
        <v>No Trend + Momentum</v>
      </c>
      <c r="Q87">
        <f t="shared" si="25"/>
        <v>4.3000000000000114</v>
      </c>
      <c r="R87">
        <f t="shared" si="26"/>
        <v>9.6000000000000227</v>
      </c>
      <c r="S87">
        <f t="shared" si="27"/>
        <v>0.4479166666666668</v>
      </c>
      <c r="T87" t="str">
        <f t="shared" si="28"/>
        <v>No Indication</v>
      </c>
      <c r="U87" t="str">
        <f t="shared" si="29"/>
        <v>No T+M+I</v>
      </c>
      <c r="V87">
        <v>482.31763536626903</v>
      </c>
      <c r="W87">
        <v>478.92295431665303</v>
      </c>
      <c r="X87">
        <f t="shared" si="30"/>
        <v>3.3946810496159969</v>
      </c>
      <c r="Y87">
        <v>2.0259673157506963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490.4</v>
      </c>
      <c r="D88">
        <v>495.85</v>
      </c>
      <c r="E88">
        <v>483.25</v>
      </c>
      <c r="F88">
        <v>493</v>
      </c>
      <c r="G88">
        <f>_xll.TA_TYPPRICE(D88,E88,F88)</f>
        <v>490.7</v>
      </c>
      <c r="H88">
        <v>489.21223655110623</v>
      </c>
      <c r="I88" t="str">
        <f t="shared" si="20"/>
        <v>UP</v>
      </c>
      <c r="J88">
        <v>490.85777133271057</v>
      </c>
      <c r="K88">
        <v>479.79034626818958</v>
      </c>
      <c r="L88" t="str">
        <f t="shared" si="21"/>
        <v>UP</v>
      </c>
      <c r="M88" t="str">
        <f t="shared" si="22"/>
        <v>UP</v>
      </c>
      <c r="N88">
        <v>69.727021309670803</v>
      </c>
      <c r="O88" t="str">
        <f t="shared" si="23"/>
        <v>UP</v>
      </c>
      <c r="P88" t="str">
        <f t="shared" si="24"/>
        <v>UP</v>
      </c>
      <c r="Q88">
        <f t="shared" si="25"/>
        <v>9.75</v>
      </c>
      <c r="R88">
        <f t="shared" si="26"/>
        <v>12.600000000000023</v>
      </c>
      <c r="S88">
        <f t="shared" si="27"/>
        <v>0.77380952380952239</v>
      </c>
      <c r="T88" t="str">
        <f t="shared" si="28"/>
        <v>No Indication</v>
      </c>
      <c r="U88" t="str">
        <f t="shared" si="29"/>
        <v>No T+M+I</v>
      </c>
      <c r="V88">
        <v>483.9610760791507</v>
      </c>
      <c r="W88">
        <v>479.96569844134541</v>
      </c>
      <c r="X88">
        <f t="shared" si="30"/>
        <v>3.9953776378052908</v>
      </c>
      <c r="Y88">
        <v>2.4198493801616152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495.5</v>
      </c>
      <c r="D89">
        <v>497.4</v>
      </c>
      <c r="E89">
        <v>488.85</v>
      </c>
      <c r="F89">
        <v>493.1</v>
      </c>
      <c r="G89">
        <f>_xll.TA_TYPPRICE(D89,E89,F89)</f>
        <v>493.11666666666662</v>
      </c>
      <c r="H89">
        <v>491.16445160888645</v>
      </c>
      <c r="I89" t="str">
        <f t="shared" si="20"/>
        <v>UP</v>
      </c>
      <c r="J89">
        <v>492.31159992544156</v>
      </c>
      <c r="K89">
        <v>481.80360265303636</v>
      </c>
      <c r="L89" t="str">
        <f t="shared" si="21"/>
        <v>UP</v>
      </c>
      <c r="M89" t="str">
        <f t="shared" si="22"/>
        <v>UP</v>
      </c>
      <c r="N89">
        <v>69.886171745497222</v>
      </c>
      <c r="O89" t="str">
        <f t="shared" si="23"/>
        <v>UP</v>
      </c>
      <c r="P89" t="str">
        <f t="shared" si="24"/>
        <v>UP</v>
      </c>
      <c r="Q89">
        <f t="shared" si="25"/>
        <v>4.25</v>
      </c>
      <c r="R89">
        <f t="shared" si="26"/>
        <v>8.5499999999999545</v>
      </c>
      <c r="S89">
        <f t="shared" si="27"/>
        <v>0.4970760233918155</v>
      </c>
      <c r="T89" t="str">
        <f t="shared" si="28"/>
        <v>No Indication</v>
      </c>
      <c r="U89" t="str">
        <f t="shared" si="29"/>
        <v>No T+M+I</v>
      </c>
      <c r="V89">
        <v>485.36706437466597</v>
      </c>
      <c r="W89">
        <v>480.93860966791243</v>
      </c>
      <c r="X89">
        <f t="shared" si="30"/>
        <v>4.4284547067535414</v>
      </c>
      <c r="Y89">
        <v>2.8215704454800004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490.25</v>
      </c>
      <c r="D90">
        <v>499</v>
      </c>
      <c r="E90">
        <v>487.55</v>
      </c>
      <c r="F90">
        <v>492.15</v>
      </c>
      <c r="G90">
        <f>_xll.TA_TYPPRICE(D90,E90,F90)</f>
        <v>492.89999999999992</v>
      </c>
      <c r="H90">
        <v>492.03222580444321</v>
      </c>
      <c r="I90" t="str">
        <f t="shared" si="20"/>
        <v>UP</v>
      </c>
      <c r="J90">
        <v>493.7979110531212</v>
      </c>
      <c r="K90">
        <v>483.08057984125048</v>
      </c>
      <c r="L90" t="str">
        <f t="shared" si="21"/>
        <v>No Confirmation</v>
      </c>
      <c r="M90" t="str">
        <f t="shared" si="22"/>
        <v>No Trend</v>
      </c>
      <c r="N90">
        <v>65.779616831229134</v>
      </c>
      <c r="O90" t="str">
        <f t="shared" si="23"/>
        <v>UP</v>
      </c>
      <c r="P90" t="str">
        <f t="shared" si="24"/>
        <v>No Trend + Momentum</v>
      </c>
      <c r="Q90">
        <f t="shared" si="25"/>
        <v>4.5999999999999659</v>
      </c>
      <c r="R90">
        <f t="shared" si="26"/>
        <v>11.449999999999989</v>
      </c>
      <c r="S90">
        <f t="shared" si="27"/>
        <v>0.40174672489082713</v>
      </c>
      <c r="T90" t="str">
        <f t="shared" si="28"/>
        <v>No Indication</v>
      </c>
      <c r="U90" t="str">
        <f t="shared" si="29"/>
        <v>No T+M+I</v>
      </c>
      <c r="V90">
        <v>486.41059293240966</v>
      </c>
      <c r="W90">
        <v>481.76908302584485</v>
      </c>
      <c r="X90">
        <f t="shared" si="30"/>
        <v>4.6415099065648064</v>
      </c>
      <c r="Y90">
        <v>3.1855583376969614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502.85</v>
      </c>
      <c r="D91">
        <v>502.85</v>
      </c>
      <c r="E91">
        <v>492.5</v>
      </c>
      <c r="F91">
        <v>492.5</v>
      </c>
      <c r="G91">
        <f>_xll.TA_TYPPRICE(D91,E91,F91)</f>
        <v>495.95</v>
      </c>
      <c r="H91">
        <v>493.99111290222163</v>
      </c>
      <c r="I91" t="str">
        <f t="shared" si="20"/>
        <v>DOWN</v>
      </c>
      <c r="J91">
        <v>495.80948637464985</v>
      </c>
      <c r="K91">
        <v>485.17378432097257</v>
      </c>
      <c r="L91" t="str">
        <f t="shared" si="21"/>
        <v>No Confirmation</v>
      </c>
      <c r="M91" t="str">
        <f t="shared" si="22"/>
        <v>No Trend</v>
      </c>
      <c r="N91">
        <v>66.68124930384981</v>
      </c>
      <c r="O91" t="str">
        <f t="shared" si="23"/>
        <v>UP</v>
      </c>
      <c r="P91" t="str">
        <f t="shared" si="24"/>
        <v>No Trend + Momentum</v>
      </c>
      <c r="Q91">
        <f t="shared" si="25"/>
        <v>0</v>
      </c>
      <c r="R91">
        <f t="shared" si="26"/>
        <v>10.350000000000023</v>
      </c>
      <c r="S91">
        <f t="shared" si="27"/>
        <v>0</v>
      </c>
      <c r="T91" t="str">
        <f t="shared" si="28"/>
        <v>DOWN</v>
      </c>
      <c r="U91" t="str">
        <f t="shared" si="29"/>
        <v>No T+M+I</v>
      </c>
      <c r="V91">
        <v>487.34742478896203</v>
      </c>
      <c r="W91">
        <v>482.56396576467114</v>
      </c>
      <c r="X91">
        <f t="shared" si="30"/>
        <v>4.7834590242908916</v>
      </c>
      <c r="Y91">
        <v>3.5051384750157473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492.35</v>
      </c>
      <c r="D92">
        <v>494.9</v>
      </c>
      <c r="E92">
        <v>484.15</v>
      </c>
      <c r="F92">
        <v>487.1</v>
      </c>
      <c r="G92">
        <f>_xll.TA_TYPPRICE(D92,E92,F92)</f>
        <v>488.7166666666667</v>
      </c>
      <c r="H92">
        <v>491.35388978444416</v>
      </c>
      <c r="I92" t="str">
        <f t="shared" si="20"/>
        <v>DOWN</v>
      </c>
      <c r="J92">
        <v>495.6073782913943</v>
      </c>
      <c r="K92">
        <v>484.94627669408976</v>
      </c>
      <c r="L92" t="str">
        <f t="shared" si="21"/>
        <v>No Confirmation</v>
      </c>
      <c r="M92" t="str">
        <f t="shared" si="22"/>
        <v>No Trend</v>
      </c>
      <c r="N92">
        <v>44.214332472353746</v>
      </c>
      <c r="O92" t="str">
        <f t="shared" si="23"/>
        <v>No Momentum</v>
      </c>
      <c r="P92" t="str">
        <f t="shared" si="24"/>
        <v>No Trend + Momentum</v>
      </c>
      <c r="Q92">
        <f t="shared" si="25"/>
        <v>2.9500000000000455</v>
      </c>
      <c r="R92">
        <f t="shared" si="26"/>
        <v>10.75</v>
      </c>
      <c r="S92">
        <f t="shared" si="27"/>
        <v>0.27441860465116702</v>
      </c>
      <c r="T92" t="str">
        <f t="shared" si="28"/>
        <v>No Indication</v>
      </c>
      <c r="U92" t="str">
        <f t="shared" si="29"/>
        <v>No T+M+I</v>
      </c>
      <c r="V92">
        <v>487.30935943681402</v>
      </c>
      <c r="W92">
        <v>482.89996830062142</v>
      </c>
      <c r="X92">
        <f t="shared" si="30"/>
        <v>4.4093911361925962</v>
      </c>
      <c r="Y92">
        <v>3.6859890072511172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491</v>
      </c>
      <c r="D93">
        <v>503</v>
      </c>
      <c r="E93">
        <v>489</v>
      </c>
      <c r="F93">
        <v>496</v>
      </c>
      <c r="G93">
        <f>_xll.TA_TYPPRICE(D93,E93,F93)</f>
        <v>496</v>
      </c>
      <c r="H93">
        <v>493.67694489222208</v>
      </c>
      <c r="I93" t="str">
        <f t="shared" si="20"/>
        <v>UP</v>
      </c>
      <c r="J93">
        <v>497.2501831155289</v>
      </c>
      <c r="K93">
        <v>485.84710409540315</v>
      </c>
      <c r="L93" t="str">
        <f t="shared" si="21"/>
        <v>No Confirmation</v>
      </c>
      <c r="M93" t="str">
        <f t="shared" si="22"/>
        <v>No Trend</v>
      </c>
      <c r="N93">
        <v>67.071361624336177</v>
      </c>
      <c r="O93" t="str">
        <f t="shared" si="23"/>
        <v>UP</v>
      </c>
      <c r="P93" t="str">
        <f t="shared" si="24"/>
        <v>No Trend + Momentum</v>
      </c>
      <c r="Q93">
        <f t="shared" si="25"/>
        <v>7</v>
      </c>
      <c r="R93">
        <f t="shared" si="26"/>
        <v>14</v>
      </c>
      <c r="S93">
        <f t="shared" si="27"/>
        <v>0.5</v>
      </c>
      <c r="T93" t="str">
        <f t="shared" si="28"/>
        <v>No Indication</v>
      </c>
      <c r="U93" t="str">
        <f t="shared" si="29"/>
        <v>No T+M+I</v>
      </c>
      <c r="V93">
        <v>488.64638106191956</v>
      </c>
      <c r="W93">
        <v>483.87034101909393</v>
      </c>
      <c r="X93">
        <f t="shared" si="30"/>
        <v>4.7760400428256276</v>
      </c>
      <c r="Y93">
        <v>3.9039992143660194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499</v>
      </c>
      <c r="D94">
        <v>509.5</v>
      </c>
      <c r="E94">
        <v>492</v>
      </c>
      <c r="F94">
        <v>506.35</v>
      </c>
      <c r="G94">
        <f>_xll.TA_TYPPRICE(D94,E94,F94)</f>
        <v>502.61666666666662</v>
      </c>
      <c r="H94">
        <v>498.14680577944432</v>
      </c>
      <c r="I94" t="str">
        <f t="shared" si="20"/>
        <v>UP</v>
      </c>
      <c r="J94">
        <v>499.97236464541135</v>
      </c>
      <c r="K94">
        <v>487.21441429642465</v>
      </c>
      <c r="L94" t="str">
        <f t="shared" si="21"/>
        <v>UP</v>
      </c>
      <c r="M94" t="str">
        <f t="shared" si="22"/>
        <v>UP</v>
      </c>
      <c r="N94">
        <v>79.362898782590037</v>
      </c>
      <c r="O94" t="str">
        <f t="shared" si="23"/>
        <v>UP</v>
      </c>
      <c r="P94" t="str">
        <f t="shared" si="24"/>
        <v>UP</v>
      </c>
      <c r="Q94">
        <f t="shared" si="25"/>
        <v>14.350000000000023</v>
      </c>
      <c r="R94">
        <f t="shared" si="26"/>
        <v>17.5</v>
      </c>
      <c r="S94">
        <f t="shared" si="27"/>
        <v>0.82000000000000128</v>
      </c>
      <c r="T94" t="str">
        <f t="shared" si="28"/>
        <v>UP</v>
      </c>
      <c r="U94" t="str">
        <f t="shared" si="29"/>
        <v>UP</v>
      </c>
      <c r="V94">
        <v>491.37001474470117</v>
      </c>
      <c r="W94">
        <v>485.53550094360548</v>
      </c>
      <c r="X94">
        <f t="shared" si="30"/>
        <v>5.8345138010956816</v>
      </c>
      <c r="Y94">
        <v>4.2901021317119516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507</v>
      </c>
      <c r="D95">
        <v>516.79999999999995</v>
      </c>
      <c r="E95">
        <v>498.5</v>
      </c>
      <c r="F95">
        <v>500.7</v>
      </c>
      <c r="G95">
        <f>_xll.TA_TYPPRICE(D95,E95,F95)</f>
        <v>505.33333333333331</v>
      </c>
      <c r="H95">
        <v>501.74006955638879</v>
      </c>
      <c r="I95" t="str">
        <f t="shared" si="20"/>
        <v>DOWN</v>
      </c>
      <c r="J95">
        <v>503.71183916865328</v>
      </c>
      <c r="K95">
        <v>489.72232223055249</v>
      </c>
      <c r="L95" t="str">
        <f t="shared" si="21"/>
        <v>No Confirmation</v>
      </c>
      <c r="M95" t="str">
        <f t="shared" si="22"/>
        <v>No Trend</v>
      </c>
      <c r="N95">
        <v>63.251851287614336</v>
      </c>
      <c r="O95" t="str">
        <f t="shared" si="23"/>
        <v>UP</v>
      </c>
      <c r="P95" t="str">
        <f t="shared" si="24"/>
        <v>No Trend + Momentum</v>
      </c>
      <c r="Q95">
        <f t="shared" si="25"/>
        <v>2.1999999999999886</v>
      </c>
      <c r="R95">
        <f t="shared" si="26"/>
        <v>18.299999999999955</v>
      </c>
      <c r="S95">
        <f t="shared" si="27"/>
        <v>0.12021857923497235</v>
      </c>
      <c r="T95" t="str">
        <f t="shared" si="28"/>
        <v>DOWN</v>
      </c>
      <c r="U95" t="str">
        <f t="shared" si="29"/>
        <v>No T+M+I</v>
      </c>
      <c r="V95">
        <v>492.80539709167022</v>
      </c>
      <c r="W95">
        <v>486.65879717000507</v>
      </c>
      <c r="X95">
        <f t="shared" si="30"/>
        <v>6.1465999216651426</v>
      </c>
      <c r="Y95">
        <v>4.6614016897025898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504.95</v>
      </c>
      <c r="D96">
        <v>509.4</v>
      </c>
      <c r="E96">
        <v>500.5</v>
      </c>
      <c r="F96">
        <v>505.25</v>
      </c>
      <c r="G96">
        <f>_xll.TA_TYPPRICE(D96,E96,F96)</f>
        <v>505.05</v>
      </c>
      <c r="H96">
        <v>503.39503477819437</v>
      </c>
      <c r="I96" t="str">
        <f t="shared" si="20"/>
        <v>UP</v>
      </c>
      <c r="J96">
        <v>504.97587490895256</v>
      </c>
      <c r="K96">
        <v>492.11736173487418</v>
      </c>
      <c r="L96" t="str">
        <f t="shared" si="21"/>
        <v>UP</v>
      </c>
      <c r="M96" t="str">
        <f t="shared" si="22"/>
        <v>UP</v>
      </c>
      <c r="N96">
        <v>69.487206358971264</v>
      </c>
      <c r="O96" t="str">
        <f t="shared" si="23"/>
        <v>UP</v>
      </c>
      <c r="P96" t="str">
        <f t="shared" si="24"/>
        <v>UP</v>
      </c>
      <c r="Q96">
        <f t="shared" si="25"/>
        <v>4.75</v>
      </c>
      <c r="R96">
        <f t="shared" si="26"/>
        <v>8.8999999999999773</v>
      </c>
      <c r="S96">
        <f t="shared" si="27"/>
        <v>0.53370786516854074</v>
      </c>
      <c r="T96" t="str">
        <f t="shared" si="28"/>
        <v>No Indication</v>
      </c>
      <c r="U96" t="str">
        <f t="shared" si="29"/>
        <v>No T+M+I</v>
      </c>
      <c r="V96">
        <v>494.71995138525944</v>
      </c>
      <c r="W96">
        <v>488.03592330556023</v>
      </c>
      <c r="X96">
        <f t="shared" si="30"/>
        <v>6.6840280796992033</v>
      </c>
      <c r="Y96">
        <v>5.0659269677019125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504.85</v>
      </c>
      <c r="D97">
        <v>508.9</v>
      </c>
      <c r="E97">
        <v>499.05</v>
      </c>
      <c r="F97">
        <v>507.5</v>
      </c>
      <c r="G97">
        <f>_xll.TA_TYPPRICE(D97,E97,F97)</f>
        <v>505.15000000000003</v>
      </c>
      <c r="H97">
        <v>504.27251738909717</v>
      </c>
      <c r="I97" t="str">
        <f t="shared" si="20"/>
        <v>UP</v>
      </c>
      <c r="J97">
        <v>505.84790270696311</v>
      </c>
      <c r="K97">
        <v>493.65794801601328</v>
      </c>
      <c r="L97" t="str">
        <f t="shared" si="21"/>
        <v>UP</v>
      </c>
      <c r="M97" t="str">
        <f t="shared" si="22"/>
        <v>UP</v>
      </c>
      <c r="N97">
        <v>72.383698618213529</v>
      </c>
      <c r="O97" t="str">
        <f t="shared" si="23"/>
        <v>UP</v>
      </c>
      <c r="P97" t="str">
        <f t="shared" si="24"/>
        <v>UP</v>
      </c>
      <c r="Q97">
        <f t="shared" si="25"/>
        <v>8.4499999999999886</v>
      </c>
      <c r="R97">
        <f t="shared" si="26"/>
        <v>9.8499999999999659</v>
      </c>
      <c r="S97">
        <f t="shared" si="27"/>
        <v>0.85786802030457032</v>
      </c>
      <c r="T97" t="str">
        <f t="shared" si="28"/>
        <v>UP</v>
      </c>
      <c r="U97" t="str">
        <f t="shared" si="29"/>
        <v>UP</v>
      </c>
      <c r="V97">
        <v>496.68611271060416</v>
      </c>
      <c r="W97">
        <v>489.47770676440763</v>
      </c>
      <c r="X97">
        <f t="shared" si="30"/>
        <v>7.2084059461965353</v>
      </c>
      <c r="Y97">
        <v>5.4944227634008369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512.75</v>
      </c>
      <c r="D98">
        <v>516.85</v>
      </c>
      <c r="E98">
        <v>510.1</v>
      </c>
      <c r="F98">
        <v>511.55</v>
      </c>
      <c r="G98">
        <f>_xll.TA_TYPPRICE(D98,E98,F98)</f>
        <v>512.83333333333337</v>
      </c>
      <c r="H98">
        <v>508.55292536121527</v>
      </c>
      <c r="I98" t="str">
        <f t="shared" si="20"/>
        <v>UP</v>
      </c>
      <c r="J98">
        <v>508.29281321652689</v>
      </c>
      <c r="K98">
        <v>497.31173734578812</v>
      </c>
      <c r="L98" t="str">
        <f t="shared" si="21"/>
        <v>UP</v>
      </c>
      <c r="M98" t="str">
        <f t="shared" si="22"/>
        <v>UP</v>
      </c>
      <c r="N98">
        <v>77.244052040911299</v>
      </c>
      <c r="O98" t="str">
        <f t="shared" si="23"/>
        <v>UP</v>
      </c>
      <c r="P98" t="str">
        <f t="shared" si="24"/>
        <v>UP</v>
      </c>
      <c r="Q98">
        <f t="shared" si="25"/>
        <v>1.4499999999999886</v>
      </c>
      <c r="R98">
        <f t="shared" si="26"/>
        <v>6.75</v>
      </c>
      <c r="S98">
        <f t="shared" si="27"/>
        <v>0.21481481481481313</v>
      </c>
      <c r="T98" t="str">
        <f t="shared" si="28"/>
        <v>No Indication</v>
      </c>
      <c r="U98" t="str">
        <f t="shared" si="29"/>
        <v>No T+M+I</v>
      </c>
      <c r="V98">
        <v>498.97286460128043</v>
      </c>
      <c r="W98">
        <v>491.1126914485256</v>
      </c>
      <c r="X98">
        <f t="shared" si="30"/>
        <v>7.8601731527548395</v>
      </c>
      <c r="Y98">
        <v>5.9675728412716378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507.35</v>
      </c>
      <c r="D99">
        <v>514.85</v>
      </c>
      <c r="E99">
        <v>507.35</v>
      </c>
      <c r="F99">
        <v>510.6</v>
      </c>
      <c r="G99">
        <f>_xll.TA_TYPPRICE(D99,E99,F99)</f>
        <v>510.93333333333339</v>
      </c>
      <c r="H99">
        <v>509.74312934727436</v>
      </c>
      <c r="I99" t="str">
        <f t="shared" si="20"/>
        <v>UP</v>
      </c>
      <c r="J99">
        <v>509.74996583507647</v>
      </c>
      <c r="K99">
        <v>499.54246238005743</v>
      </c>
      <c r="L99" t="str">
        <f t="shared" si="21"/>
        <v>UP</v>
      </c>
      <c r="M99" t="str">
        <f t="shared" si="22"/>
        <v>UP</v>
      </c>
      <c r="N99">
        <v>73.453575006613121</v>
      </c>
      <c r="O99" t="str">
        <f t="shared" si="23"/>
        <v>UP</v>
      </c>
      <c r="P99" t="str">
        <f t="shared" si="24"/>
        <v>UP</v>
      </c>
      <c r="Q99">
        <f t="shared" si="25"/>
        <v>3.25</v>
      </c>
      <c r="R99">
        <f t="shared" si="26"/>
        <v>7.5</v>
      </c>
      <c r="S99">
        <f t="shared" si="27"/>
        <v>0.43333333333333335</v>
      </c>
      <c r="T99" t="str">
        <f t="shared" si="28"/>
        <v>No Indication</v>
      </c>
      <c r="U99" t="str">
        <f t="shared" si="29"/>
        <v>No T+M+I</v>
      </c>
      <c r="V99">
        <v>500.76165466262194</v>
      </c>
      <c r="W99">
        <v>492.55619578567183</v>
      </c>
      <c r="X99">
        <f t="shared" si="30"/>
        <v>8.2054588769501038</v>
      </c>
      <c r="Y99">
        <v>6.4151500484073312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514.70000000000005</v>
      </c>
      <c r="D100">
        <v>519.9</v>
      </c>
      <c r="E100">
        <v>511.5</v>
      </c>
      <c r="F100">
        <v>514.6</v>
      </c>
      <c r="G100">
        <f>_xll.TA_TYPPRICE(D100,E100,F100)</f>
        <v>515.33333333333337</v>
      </c>
      <c r="H100">
        <v>512.53823134030381</v>
      </c>
      <c r="I100" t="str">
        <f t="shared" si="20"/>
        <v>UP</v>
      </c>
      <c r="J100">
        <v>512.00552898283729</v>
      </c>
      <c r="K100">
        <v>502.19969296226691</v>
      </c>
      <c r="L100" t="str">
        <f t="shared" si="21"/>
        <v>UP</v>
      </c>
      <c r="M100" t="str">
        <f t="shared" si="22"/>
        <v>UP</v>
      </c>
      <c r="N100">
        <v>78.902454000670801</v>
      </c>
      <c r="O100" t="str">
        <f t="shared" si="23"/>
        <v>UP</v>
      </c>
      <c r="P100" t="str">
        <f t="shared" si="24"/>
        <v>UP</v>
      </c>
      <c r="Q100">
        <f t="shared" si="25"/>
        <v>3.1000000000000227</v>
      </c>
      <c r="R100">
        <f t="shared" si="26"/>
        <v>8.3999999999999773</v>
      </c>
      <c r="S100">
        <f t="shared" si="27"/>
        <v>0.36904761904762273</v>
      </c>
      <c r="T100" t="str">
        <f t="shared" si="28"/>
        <v>No Indication</v>
      </c>
      <c r="U100" t="str">
        <f t="shared" si="29"/>
        <v>No T+M+I</v>
      </c>
      <c r="V100">
        <v>502.8906308683724</v>
      </c>
      <c r="W100">
        <v>494.18907017191839</v>
      </c>
      <c r="X100">
        <f t="shared" si="30"/>
        <v>8.7015606964540098</v>
      </c>
      <c r="Y100">
        <v>6.8724321780166671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517</v>
      </c>
      <c r="D101">
        <v>521.45000000000005</v>
      </c>
      <c r="E101">
        <v>505.65</v>
      </c>
      <c r="F101">
        <v>510.1</v>
      </c>
      <c r="G101">
        <f>_xll.TA_TYPPRICE(D101,E101,F101)</f>
        <v>512.4</v>
      </c>
      <c r="H101">
        <v>512.46911567015195</v>
      </c>
      <c r="I101" t="str">
        <f t="shared" si="20"/>
        <v>DOWN</v>
      </c>
      <c r="J101">
        <v>514.10430031998453</v>
      </c>
      <c r="K101">
        <v>502.96642785954094</v>
      </c>
      <c r="L101" t="str">
        <f t="shared" si="21"/>
        <v>No Confirmation</v>
      </c>
      <c r="M101" t="str">
        <f t="shared" si="22"/>
        <v>No Trend</v>
      </c>
      <c r="N101">
        <v>61.229019307259257</v>
      </c>
      <c r="O101" t="str">
        <f t="shared" si="23"/>
        <v>UP</v>
      </c>
      <c r="P101" t="str">
        <f t="shared" si="24"/>
        <v>No Trend + Momentum</v>
      </c>
      <c r="Q101">
        <f t="shared" si="25"/>
        <v>4.4500000000000455</v>
      </c>
      <c r="R101">
        <f t="shared" si="26"/>
        <v>15.800000000000068</v>
      </c>
      <c r="S101">
        <f t="shared" si="27"/>
        <v>0.28164556962025483</v>
      </c>
      <c r="T101" t="str">
        <f t="shared" si="28"/>
        <v>No Indication</v>
      </c>
      <c r="U101" t="str">
        <f t="shared" si="29"/>
        <v>No T+M+I</v>
      </c>
      <c r="V101">
        <v>503.9997645809305</v>
      </c>
      <c r="W101">
        <v>495.36765756659111</v>
      </c>
      <c r="X101">
        <f t="shared" si="30"/>
        <v>8.6321070143393968</v>
      </c>
      <c r="Y101">
        <v>7.2243671452812128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509.85</v>
      </c>
      <c r="D102">
        <v>509.85</v>
      </c>
      <c r="E102">
        <v>490.1</v>
      </c>
      <c r="F102">
        <v>495.45</v>
      </c>
      <c r="G102">
        <f>_xll.TA_TYPPRICE(D102,E102,F102)</f>
        <v>498.4666666666667</v>
      </c>
      <c r="H102">
        <v>505.46789116840932</v>
      </c>
      <c r="I102" t="str">
        <f t="shared" si="20"/>
        <v>DOWN</v>
      </c>
      <c r="J102">
        <v>513.15890024887688</v>
      </c>
      <c r="K102">
        <v>500.10722166853185</v>
      </c>
      <c r="L102" t="str">
        <f t="shared" si="21"/>
        <v>DOWN</v>
      </c>
      <c r="M102" t="str">
        <f t="shared" si="22"/>
        <v>DOWN</v>
      </c>
      <c r="N102">
        <v>32.031609204387813</v>
      </c>
      <c r="O102" t="str">
        <f t="shared" si="23"/>
        <v>DOWN</v>
      </c>
      <c r="P102" t="str">
        <f t="shared" si="24"/>
        <v>DOWN</v>
      </c>
      <c r="Q102">
        <f t="shared" si="25"/>
        <v>5.3499999999999659</v>
      </c>
      <c r="R102">
        <f t="shared" si="26"/>
        <v>19.75</v>
      </c>
      <c r="S102">
        <f t="shared" si="27"/>
        <v>0.27088607594936537</v>
      </c>
      <c r="T102" t="str">
        <f t="shared" si="28"/>
        <v>No Indication</v>
      </c>
      <c r="U102" t="str">
        <f t="shared" si="29"/>
        <v>No T+M+I</v>
      </c>
      <c r="V102">
        <v>502.68441618386424</v>
      </c>
      <c r="W102">
        <v>495.37375700610289</v>
      </c>
      <c r="X102">
        <f t="shared" si="30"/>
        <v>7.3106591777613517</v>
      </c>
      <c r="Y102">
        <v>7.2416255517772408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494</v>
      </c>
      <c r="D103">
        <v>497.75</v>
      </c>
      <c r="E103">
        <v>482.45</v>
      </c>
      <c r="F103">
        <v>488.8</v>
      </c>
      <c r="G103">
        <f>_xll.TA_TYPPRICE(D103,E103,F103)</f>
        <v>489.66666666666669</v>
      </c>
      <c r="H103">
        <v>497.56727891753803</v>
      </c>
      <c r="I103" t="str">
        <f t="shared" si="20"/>
        <v>DOWN</v>
      </c>
      <c r="J103">
        <v>509.73470019357092</v>
      </c>
      <c r="K103">
        <v>496.18339463108032</v>
      </c>
      <c r="L103" t="str">
        <f t="shared" si="21"/>
        <v>DOWN</v>
      </c>
      <c r="M103" t="str">
        <f t="shared" si="22"/>
        <v>DOWN</v>
      </c>
      <c r="N103">
        <v>25.210407081798223</v>
      </c>
      <c r="O103" t="str">
        <f t="shared" si="23"/>
        <v>DOWN</v>
      </c>
      <c r="P103" t="str">
        <f t="shared" si="24"/>
        <v>DOWN</v>
      </c>
      <c r="Q103">
        <f t="shared" si="25"/>
        <v>6.3500000000000227</v>
      </c>
      <c r="R103">
        <f t="shared" si="26"/>
        <v>15.300000000000011</v>
      </c>
      <c r="S103">
        <f t="shared" si="27"/>
        <v>0.41503267973856328</v>
      </c>
      <c r="T103" t="str">
        <f t="shared" si="28"/>
        <v>No Indication</v>
      </c>
      <c r="U103" t="str">
        <f t="shared" si="29"/>
        <v>No T+M+I</v>
      </c>
      <c r="V103">
        <v>500.54835215557745</v>
      </c>
      <c r="W103">
        <v>494.88681204268784</v>
      </c>
      <c r="X103">
        <f t="shared" si="30"/>
        <v>5.661540112889611</v>
      </c>
      <c r="Y103">
        <v>6.9256084639997146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490</v>
      </c>
      <c r="D104">
        <v>497.6</v>
      </c>
      <c r="E104">
        <v>488</v>
      </c>
      <c r="F104">
        <v>492.35</v>
      </c>
      <c r="G104">
        <f>_xll.TA_TYPPRICE(D104,E104,F104)</f>
        <v>492.65000000000003</v>
      </c>
      <c r="H104">
        <v>495.10863945876906</v>
      </c>
      <c r="I104" t="str">
        <f t="shared" si="20"/>
        <v>DOWN</v>
      </c>
      <c r="J104">
        <v>507.03810015055518</v>
      </c>
      <c r="K104">
        <v>494.36486249084027</v>
      </c>
      <c r="L104" t="str">
        <f t="shared" si="21"/>
        <v>DOWN</v>
      </c>
      <c r="M104" t="str">
        <f t="shared" si="22"/>
        <v>DOWN</v>
      </c>
      <c r="N104">
        <v>34.515812989488545</v>
      </c>
      <c r="O104" t="str">
        <f t="shared" si="23"/>
        <v>DOWN</v>
      </c>
      <c r="P104" t="str">
        <f t="shared" si="24"/>
        <v>DOWN</v>
      </c>
      <c r="Q104">
        <f t="shared" si="25"/>
        <v>4.3500000000000227</v>
      </c>
      <c r="R104">
        <f t="shared" si="26"/>
        <v>9.6000000000000227</v>
      </c>
      <c r="S104">
        <f t="shared" si="27"/>
        <v>0.45312500000000128</v>
      </c>
      <c r="T104" t="str">
        <f t="shared" si="28"/>
        <v>No Indication</v>
      </c>
      <c r="U104" t="str">
        <f t="shared" si="29"/>
        <v>No T+M+I</v>
      </c>
      <c r="V104">
        <v>499.28706720856553</v>
      </c>
      <c r="W104">
        <v>494.69890003952577</v>
      </c>
      <c r="X104">
        <f t="shared" si="30"/>
        <v>4.5881671690397638</v>
      </c>
      <c r="Y104">
        <v>6.4581202050077247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494.7</v>
      </c>
      <c r="D105">
        <v>496</v>
      </c>
      <c r="E105">
        <v>470.8</v>
      </c>
      <c r="F105">
        <v>476.5</v>
      </c>
      <c r="G105">
        <f>_xll.TA_TYPPRICE(D105,E105,F105)</f>
        <v>481.09999999999997</v>
      </c>
      <c r="H105">
        <v>488.10431972938454</v>
      </c>
      <c r="I105" t="str">
        <f t="shared" si="20"/>
        <v>DOWN</v>
      </c>
      <c r="J105">
        <v>504.58518900598739</v>
      </c>
      <c r="K105">
        <v>489.12822638176465</v>
      </c>
      <c r="L105" t="str">
        <f t="shared" si="21"/>
        <v>DOWN</v>
      </c>
      <c r="M105" t="str">
        <f t="shared" si="22"/>
        <v>DOWN</v>
      </c>
      <c r="N105">
        <v>20.370611359443505</v>
      </c>
      <c r="O105" t="str">
        <f t="shared" si="23"/>
        <v>DOWN</v>
      </c>
      <c r="P105" t="str">
        <f t="shared" si="24"/>
        <v>DOWN</v>
      </c>
      <c r="Q105">
        <f t="shared" si="25"/>
        <v>5.6999999999999886</v>
      </c>
      <c r="R105">
        <f t="shared" si="26"/>
        <v>25.199999999999989</v>
      </c>
      <c r="S105">
        <f t="shared" si="27"/>
        <v>0.22619047619047583</v>
      </c>
      <c r="T105" t="str">
        <f t="shared" si="28"/>
        <v>No Indication</v>
      </c>
      <c r="U105" t="str">
        <f t="shared" si="29"/>
        <v>No T+M+I</v>
      </c>
      <c r="V105">
        <v>495.78136456109394</v>
      </c>
      <c r="W105">
        <v>493.35083336993125</v>
      </c>
      <c r="X105">
        <f t="shared" si="30"/>
        <v>2.4305311911626859</v>
      </c>
      <c r="Y105">
        <v>5.6526024022387169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476.5</v>
      </c>
      <c r="D106">
        <v>483</v>
      </c>
      <c r="E106">
        <v>469.55</v>
      </c>
      <c r="F106">
        <v>471.5</v>
      </c>
      <c r="G106">
        <f>_xll.TA_TYPPRICE(D106,E106,F106)</f>
        <v>474.68333333333334</v>
      </c>
      <c r="H106">
        <v>481.39382653135897</v>
      </c>
      <c r="I106" t="str">
        <f t="shared" si="20"/>
        <v>DOWN</v>
      </c>
      <c r="J106">
        <v>499.78848033799017</v>
      </c>
      <c r="K106">
        <v>484.77750940803918</v>
      </c>
      <c r="L106" t="str">
        <f t="shared" si="21"/>
        <v>DOWN</v>
      </c>
      <c r="M106" t="str">
        <f t="shared" si="22"/>
        <v>DOWN</v>
      </c>
      <c r="N106">
        <v>17.536680920177957</v>
      </c>
      <c r="O106" t="str">
        <f t="shared" si="23"/>
        <v>DOWN</v>
      </c>
      <c r="P106" t="str">
        <f t="shared" si="24"/>
        <v>DOWN</v>
      </c>
      <c r="Q106">
        <f t="shared" si="25"/>
        <v>1.9499999999999886</v>
      </c>
      <c r="R106">
        <f t="shared" si="26"/>
        <v>13.449999999999989</v>
      </c>
      <c r="S106">
        <f t="shared" si="27"/>
        <v>0.14498141263940448</v>
      </c>
      <c r="T106" t="str">
        <f t="shared" si="28"/>
        <v>DOWN</v>
      </c>
      <c r="U106" t="str">
        <f t="shared" si="29"/>
        <v>DOWN</v>
      </c>
      <c r="V106">
        <v>492.04577001323332</v>
      </c>
      <c r="W106">
        <v>491.73225312030672</v>
      </c>
      <c r="X106">
        <f t="shared" si="30"/>
        <v>0.31351689292660012</v>
      </c>
      <c r="Y106">
        <v>4.5847853003762937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481.45000000000005</v>
      </c>
      <c r="AE106">
        <f t="shared" si="36"/>
        <v>477.85</v>
      </c>
      <c r="AF106">
        <f t="shared" si="37"/>
        <v>476.25</v>
      </c>
      <c r="AG106">
        <f t="shared" si="38"/>
        <v>474.70000000000005</v>
      </c>
    </row>
    <row r="107" spans="1:33" x14ac:dyDescent="0.25">
      <c r="A107" t="s">
        <v>5</v>
      </c>
      <c r="B107" s="1">
        <v>43007</v>
      </c>
      <c r="C107">
        <v>472</v>
      </c>
      <c r="D107">
        <v>488.75</v>
      </c>
      <c r="E107">
        <v>472</v>
      </c>
      <c r="F107">
        <v>485.05</v>
      </c>
      <c r="G107">
        <f>_xll.TA_TYPPRICE(D107,E107,F107)</f>
        <v>481.93333333333334</v>
      </c>
      <c r="H107">
        <v>481.66357993234612</v>
      </c>
      <c r="I107" t="str">
        <f t="shared" si="20"/>
        <v>UP</v>
      </c>
      <c r="J107">
        <v>497.33548470732569</v>
      </c>
      <c r="K107">
        <v>481.93806287291937</v>
      </c>
      <c r="L107" t="str">
        <f t="shared" si="21"/>
        <v>No Confirmation</v>
      </c>
      <c r="M107" t="str">
        <f t="shared" si="22"/>
        <v>No Trend</v>
      </c>
      <c r="N107">
        <v>43.950705479488597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13.050000000000011</v>
      </c>
      <c r="R107">
        <f t="shared" si="26"/>
        <v>16.75</v>
      </c>
      <c r="S107">
        <f t="shared" si="27"/>
        <v>0.77910447761194102</v>
      </c>
      <c r="T107" t="str">
        <f t="shared" si="28"/>
        <v>No Indication</v>
      </c>
      <c r="U107" t="str">
        <f t="shared" si="29"/>
        <v>No T+M+I</v>
      </c>
      <c r="V107">
        <v>490.96949770350511</v>
      </c>
      <c r="W107">
        <v>491.23727140769142</v>
      </c>
      <c r="X107">
        <f t="shared" si="30"/>
        <v>-0.26777370418631108</v>
      </c>
      <c r="Y107">
        <v>3.6142734994637729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2017-07-05T05:43:23Z</dcterms:created>
  <dcterms:modified xsi:type="dcterms:W3CDTF">2017-10-03T07:54:14Z</dcterms:modified>
</cp:coreProperties>
</file>