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5" i="1"/>
  <c r="N47" i="1"/>
  <c r="N49" i="1"/>
  <c r="N51" i="1"/>
  <c r="N53" i="1"/>
  <c r="N57" i="1"/>
  <c r="N63" i="1"/>
  <c r="N75" i="1"/>
  <c r="N89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3" i="1"/>
  <c r="N55" i="1"/>
  <c r="N59" i="1"/>
  <c r="N61" i="1"/>
  <c r="N65" i="1"/>
  <c r="N67" i="1"/>
  <c r="N69" i="1"/>
  <c r="N71" i="1"/>
  <c r="N73" i="1"/>
  <c r="N77" i="1"/>
  <c r="N79" i="1"/>
  <c r="N81" i="1"/>
  <c r="N83" i="1"/>
  <c r="N85" i="1"/>
  <c r="N87" i="1"/>
  <c r="N91" i="1"/>
  <c r="N93" i="1"/>
  <c r="N95" i="1"/>
  <c r="N97" i="1"/>
  <c r="N101" i="1"/>
  <c r="N103" i="1"/>
  <c r="N105" i="1"/>
  <c r="N107" i="1"/>
  <c r="K3" i="1"/>
  <c r="K5" i="1"/>
  <c r="K7" i="1"/>
  <c r="K9" i="1"/>
  <c r="K11" i="1"/>
  <c r="K15" i="1"/>
  <c r="K23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3" i="1"/>
  <c r="K17" i="1"/>
  <c r="K19" i="1"/>
  <c r="K21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1" i="1"/>
  <c r="K83" i="1"/>
  <c r="K85" i="1"/>
  <c r="K89" i="1"/>
  <c r="K93" i="1"/>
  <c r="K97" i="1"/>
  <c r="K101" i="1"/>
  <c r="K105" i="1"/>
  <c r="K77" i="1"/>
  <c r="K87" i="1"/>
  <c r="K91" i="1"/>
  <c r="K95" i="1"/>
  <c r="K99" i="1"/>
  <c r="K103" i="1"/>
  <c r="K107" i="1"/>
  <c r="J3" i="1"/>
  <c r="J15" i="1"/>
  <c r="J3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7" i="1"/>
  <c r="J9" i="1"/>
  <c r="J11" i="1"/>
  <c r="J13" i="1"/>
  <c r="J17" i="1"/>
  <c r="J19" i="1"/>
  <c r="J21" i="1"/>
  <c r="J23" i="1"/>
  <c r="J25" i="1"/>
  <c r="J27" i="1"/>
  <c r="J29" i="1"/>
  <c r="J31" i="1"/>
  <c r="J33" i="1"/>
  <c r="J35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105" i="1"/>
  <c r="J75" i="1"/>
  <c r="J79" i="1"/>
  <c r="J83" i="1"/>
  <c r="J87" i="1"/>
  <c r="J91" i="1"/>
  <c r="J95" i="1"/>
  <c r="J99" i="1"/>
  <c r="J103" i="1"/>
  <c r="J107" i="1"/>
  <c r="H2" i="1" a="1"/>
  <c r="G3" i="1"/>
  <c r="G39" i="1"/>
  <c r="G53" i="1"/>
  <c r="G61" i="1"/>
  <c r="G67" i="1"/>
  <c r="G71" i="1"/>
  <c r="G75" i="1"/>
  <c r="G79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5" i="1"/>
  <c r="G57" i="1"/>
  <c r="G59" i="1"/>
  <c r="G63" i="1"/>
  <c r="G65" i="1"/>
  <c r="G69" i="1"/>
  <c r="G73" i="1"/>
  <c r="G77" i="1"/>
  <c r="G81" i="1"/>
  <c r="G83" i="1"/>
  <c r="G87" i="1"/>
  <c r="G91" i="1"/>
  <c r="G95" i="1"/>
  <c r="G99" i="1"/>
  <c r="G103" i="1"/>
  <c r="G107" i="1"/>
  <c r="G2" i="1"/>
  <c r="H3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55" i="1"/>
  <c r="H71" i="1"/>
  <c r="H75" i="1"/>
  <c r="H79" i="1"/>
  <c r="H83" i="1"/>
  <c r="H87" i="1"/>
  <c r="H91" i="1"/>
  <c r="H95" i="1"/>
  <c r="H99" i="1"/>
  <c r="H103" i="1"/>
  <c r="H107" i="1"/>
  <c r="AH2" i="1" l="1"/>
  <c r="AH18" i="1"/>
  <c r="AH26" i="1"/>
  <c r="AH34" i="1"/>
  <c r="AH3" i="1"/>
  <c r="AH11" i="1"/>
  <c r="AH19" i="1"/>
  <c r="AH49" i="1"/>
  <c r="AH53" i="1"/>
  <c r="AH56" i="1"/>
  <c r="AH8" i="1"/>
  <c r="AH13" i="1"/>
  <c r="AH12" i="1"/>
  <c r="AH48" i="1"/>
  <c r="AH52" i="1"/>
  <c r="AH42" i="1"/>
  <c r="AH33" i="1"/>
  <c r="AH37" i="1"/>
  <c r="AH6" i="1"/>
  <c r="AH50" i="1"/>
  <c r="AH25" i="1"/>
  <c r="AH20" i="1"/>
  <c r="AH4" i="1"/>
  <c r="AH21" i="1"/>
  <c r="AH47" i="1"/>
  <c r="AH23" i="1"/>
  <c r="AH15" i="1"/>
  <c r="AH14" i="1"/>
  <c r="AH27" i="1"/>
  <c r="AH46" i="1"/>
  <c r="AH5" i="1"/>
  <c r="AH35" i="1"/>
  <c r="AH41" i="1"/>
  <c r="AH30" i="1"/>
  <c r="AH40" i="1"/>
  <c r="AH22" i="1"/>
  <c r="AH54" i="1"/>
  <c r="AH10" i="1"/>
  <c r="AH9" i="1"/>
  <c r="AH51" i="1"/>
  <c r="AH36" i="1"/>
  <c r="AH44" i="1"/>
  <c r="AH32" i="1"/>
  <c r="AH24" i="1"/>
  <c r="AH16" i="1"/>
  <c r="AH29" i="1"/>
  <c r="AH38" i="1" l="1"/>
  <c r="AH28" i="1"/>
  <c r="AH45" i="1"/>
  <c r="AH17" i="1"/>
  <c r="AH43" i="1"/>
  <c r="AH55" i="1"/>
  <c r="AH39" i="1"/>
  <c r="AH7" i="1"/>
  <c r="AH3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<sst xmlns="http://schemas.openxmlformats.org/spreadsheetml/2006/main" count="140" uniqueCount="35">
  <si>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</si>
  <si>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</si>
  <si>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</si>
  <si>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</si>
  <si>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</si>
  <si>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HDIL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</si>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</sst>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91.25</v>
      </c>
      <c r="D2">
        <v>93.55</v>
      </c>
      <c r="E2">
        <v>88.25</v>
      </c>
      <c r="F2">
        <v>89</v>
      </c>
      <c r="G2">
        <f>_xll.TA_TYPPRICE(D2,E2,F2)</f>
        <v>90.266666666666666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5.2999999999999972</v>
      </c>
      <c r="S2">
        <f>Q2/R2</f>
        <v>0.14150943396226423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88.65</v>
      </c>
      <c r="D3">
        <v>90.35</v>
      </c>
      <c r="E3">
        <v>86.8</v>
      </c>
      <c r="F3">
        <v>88</v>
      </c>
      <c r="G3">
        <f>_xll.TA_TYPPRICE(D3,E3,F3)</f>
        <v>88.383333333333326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1.2000000000000028</v>
      </c>
      <c r="R3">
        <f t="shared" ref="R3:R66" si="6">D3-E3</f>
        <v>3.5499999999999972</v>
      </c>
      <c r="S3">
        <f t="shared" ref="S3:S66" si="7">Q3/R3</f>
        <v>0.33802816901408556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88.45</v>
      </c>
      <c r="D4">
        <v>89.1</v>
      </c>
      <c r="E4">
        <v>86.2</v>
      </c>
      <c r="F4">
        <v>88</v>
      </c>
      <c r="G4">
        <f>_xll.TA_TYPPRICE(D4,E4,F4)</f>
        <v>87.766666666666666</v>
      </c>
      <c r="H4">
        <v>88.805555555555543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2.8999999999999915</v>
      </c>
      <c r="S4">
        <f t="shared" si="7"/>
        <v>0.62068965517241459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88.25</v>
      </c>
      <c r="D5">
        <v>88.8</v>
      </c>
      <c r="E5">
        <v>85.3</v>
      </c>
      <c r="F5">
        <v>86</v>
      </c>
      <c r="G5">
        <f>_xll.TA_TYPPRICE(D5,E5,F5)</f>
        <v>86.7</v>
      </c>
      <c r="H5">
        <v>87.752777777777766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3.5</v>
      </c>
      <c r="S5">
        <f t="shared" si="7"/>
        <v>0.20000000000000082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86.8</v>
      </c>
      <c r="D6">
        <v>93.3</v>
      </c>
      <c r="E6">
        <v>86.3</v>
      </c>
      <c r="F6">
        <v>93</v>
      </c>
      <c r="G6">
        <f>_xll.TA_TYPPRICE(D6,E6,F6)</f>
        <v>90.866666666666674</v>
      </c>
      <c r="H6">
        <v>89.30972222222222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6.7000000000000028</v>
      </c>
      <c r="R6">
        <f t="shared" si="6"/>
        <v>7</v>
      </c>
      <c r="S6">
        <f t="shared" si="7"/>
        <v>0.95714285714285752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94.5</v>
      </c>
      <c r="D7">
        <v>99.85</v>
      </c>
      <c r="E7">
        <v>94.2</v>
      </c>
      <c r="F7">
        <v>97</v>
      </c>
      <c r="G7">
        <f>_xll.TA_TYPPRICE(D7,E7,F7)</f>
        <v>97.016666666666666</v>
      </c>
      <c r="H7">
        <v>93.163194444444443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78.571428571428569</v>
      </c>
      <c r="O7" t="str">
        <f t="shared" si="3"/>
        <v>UP</v>
      </c>
      <c r="P7" t="e">
        <f t="shared" si="4"/>
        <v>#N/A</v>
      </c>
      <c r="Q7">
        <f t="shared" si="5"/>
        <v>2.7999999999999972</v>
      </c>
      <c r="R7">
        <f t="shared" si="6"/>
        <v>5.6499999999999915</v>
      </c>
      <c r="S7">
        <f t="shared" si="7"/>
        <v>0.49557522123893832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97.6</v>
      </c>
      <c r="D8">
        <v>97.65</v>
      </c>
      <c r="E8">
        <v>94.4</v>
      </c>
      <c r="F8">
        <v>96</v>
      </c>
      <c r="G8">
        <f>_xll.TA_TYPPRICE(D8,E8,F8)</f>
        <v>96.016666666666666</v>
      </c>
      <c r="H8">
        <v>94.589930555555554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72.131147540983605</v>
      </c>
      <c r="O8" t="str">
        <f t="shared" si="3"/>
        <v>UP</v>
      </c>
      <c r="P8" t="e">
        <f t="shared" si="4"/>
        <v>#N/A</v>
      </c>
      <c r="Q8">
        <f t="shared" si="5"/>
        <v>1.5999999999999943</v>
      </c>
      <c r="R8">
        <f t="shared" si="6"/>
        <v>3.25</v>
      </c>
      <c r="S8">
        <f t="shared" si="7"/>
        <v>0.49230769230769056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95.8</v>
      </c>
      <c r="D9">
        <v>97.8</v>
      </c>
      <c r="E9">
        <v>94.15</v>
      </c>
      <c r="F9">
        <v>95</v>
      </c>
      <c r="G9">
        <f>_xll.TA_TYPPRICE(D9,E9,F9)</f>
        <v>95.649999999999991</v>
      </c>
      <c r="H9">
        <v>95.119965277777766</v>
      </c>
      <c r="I9" t="str">
        <f t="shared" si="0"/>
        <v>DOWN</v>
      </c>
      <c r="J9">
        <v>93.8</v>
      </c>
      <c r="K9">
        <v>89.45</v>
      </c>
      <c r="L9" t="str">
        <f t="shared" si="1"/>
        <v>UP</v>
      </c>
      <c r="M9" t="str">
        <f t="shared" si="2"/>
        <v>No Trend</v>
      </c>
      <c r="N9">
        <v>65.427509293680302</v>
      </c>
      <c r="O9" t="str">
        <f t="shared" si="3"/>
        <v>UP</v>
      </c>
      <c r="P9" t="str">
        <f t="shared" si="4"/>
        <v>No Trend + Momentum</v>
      </c>
      <c r="Q9">
        <f t="shared" si="5"/>
        <v>0.84999999999999432</v>
      </c>
      <c r="R9">
        <f t="shared" si="6"/>
        <v>3.6499999999999915</v>
      </c>
      <c r="S9">
        <f t="shared" si="7"/>
        <v>0.23287671232876611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94.7</v>
      </c>
      <c r="D10">
        <v>97</v>
      </c>
      <c r="E10">
        <v>92.3</v>
      </c>
      <c r="F10">
        <v>97</v>
      </c>
      <c r="G10">
        <f>_xll.TA_TYPPRICE(D10,E10,F10)</f>
        <v>95.433333333333337</v>
      </c>
      <c r="H10">
        <v>95.276649305555551</v>
      </c>
      <c r="I10" t="str">
        <f t="shared" si="0"/>
        <v>UP</v>
      </c>
      <c r="J10">
        <v>94.511111111111106</v>
      </c>
      <c r="K10">
        <v>90.083333333333329</v>
      </c>
      <c r="L10" t="str">
        <f t="shared" si="1"/>
        <v>UP</v>
      </c>
      <c r="M10" t="str">
        <f t="shared" si="2"/>
        <v>UP</v>
      </c>
      <c r="N10">
        <v>71.945701357466078</v>
      </c>
      <c r="O10" t="str">
        <f t="shared" si="3"/>
        <v>UP</v>
      </c>
      <c r="P10" t="str">
        <f t="shared" si="4"/>
        <v>UP</v>
      </c>
      <c r="Q10">
        <f t="shared" si="5"/>
        <v>4.7000000000000028</v>
      </c>
      <c r="R10">
        <f t="shared" si="6"/>
        <v>4.7000000000000028</v>
      </c>
      <c r="S10">
        <f t="shared" si="7"/>
        <v>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97</v>
      </c>
      <c r="D11">
        <v>99.8</v>
      </c>
      <c r="E11">
        <v>95.75</v>
      </c>
      <c r="F11">
        <v>99</v>
      </c>
      <c r="G11">
        <f>_xll.TA_TYPPRICE(D11,E11,F11)</f>
        <v>98.183333333333337</v>
      </c>
      <c r="H11">
        <v>96.729991319444451</v>
      </c>
      <c r="I11" t="str">
        <f t="shared" si="0"/>
        <v>UP</v>
      </c>
      <c r="J11">
        <v>95.686419753086412</v>
      </c>
      <c r="K11">
        <v>91.342592592592595</v>
      </c>
      <c r="L11" t="str">
        <f t="shared" si="1"/>
        <v>UP</v>
      </c>
      <c r="M11" t="str">
        <f t="shared" si="2"/>
        <v>UP</v>
      </c>
      <c r="N11">
        <v>77.296307598413179</v>
      </c>
      <c r="O11" t="str">
        <f t="shared" si="3"/>
        <v>UP</v>
      </c>
      <c r="P11" t="str">
        <f t="shared" si="4"/>
        <v>UP</v>
      </c>
      <c r="Q11">
        <f t="shared" si="5"/>
        <v>3.25</v>
      </c>
      <c r="R11">
        <f t="shared" si="6"/>
        <v>4.0499999999999972</v>
      </c>
      <c r="S11">
        <f t="shared" si="7"/>
        <v>0.8024691358024697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100.45</v>
      </c>
      <c r="D12">
        <v>101.8</v>
      </c>
      <c r="E12">
        <v>96.85</v>
      </c>
      <c r="F12">
        <v>97</v>
      </c>
      <c r="G12">
        <f>_xll.TA_TYPPRICE(D12,E12,F12)</f>
        <v>98.55</v>
      </c>
      <c r="H12">
        <v>97.639995659722217</v>
      </c>
      <c r="I12" t="str">
        <f t="shared" si="0"/>
        <v>DOWN</v>
      </c>
      <c r="J12">
        <v>97.044993141289424</v>
      </c>
      <c r="K12">
        <v>92.5664609053498</v>
      </c>
      <c r="L12" t="str">
        <f t="shared" si="1"/>
        <v>No Confirmation</v>
      </c>
      <c r="M12" t="str">
        <f t="shared" si="2"/>
        <v>No Trend</v>
      </c>
      <c r="N12">
        <v>62.416066038317005</v>
      </c>
      <c r="O12" t="str">
        <f t="shared" si="3"/>
        <v>UP</v>
      </c>
      <c r="P12" t="str">
        <f t="shared" si="4"/>
        <v>No Trend + Momentum</v>
      </c>
      <c r="Q12">
        <f t="shared" si="5"/>
        <v>0.15000000000000568</v>
      </c>
      <c r="R12">
        <f t="shared" si="6"/>
        <v>4.9500000000000028</v>
      </c>
      <c r="S12">
        <f t="shared" si="7"/>
        <v>3.0303030303031435E-2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96.7</v>
      </c>
      <c r="D13">
        <v>98.25</v>
      </c>
      <c r="E13">
        <v>94.4</v>
      </c>
      <c r="F13">
        <v>95</v>
      </c>
      <c r="G13">
        <f>_xll.TA_TYPPRICE(D13,E13,F13)</f>
        <v>95.883333333333326</v>
      </c>
      <c r="H13">
        <v>96.761664496527771</v>
      </c>
      <c r="I13" t="str">
        <f t="shared" si="0"/>
        <v>DOWN</v>
      </c>
      <c r="J13">
        <v>97.312772443225114</v>
      </c>
      <c r="K13">
        <v>92.973914037494296</v>
      </c>
      <c r="L13" t="str">
        <f t="shared" si="1"/>
        <v>No Confirmation</v>
      </c>
      <c r="M13" t="str">
        <f t="shared" si="2"/>
        <v>No Trend</v>
      </c>
      <c r="N13">
        <v>50.309718584356432</v>
      </c>
      <c r="O13" t="str">
        <f t="shared" si="3"/>
        <v>No Momentum</v>
      </c>
      <c r="P13" t="str">
        <f t="shared" si="4"/>
        <v>No Trend + Momentum</v>
      </c>
      <c r="Q13">
        <f t="shared" si="5"/>
        <v>0.59999999999999432</v>
      </c>
      <c r="R13">
        <f t="shared" si="6"/>
        <v>3.8499999999999943</v>
      </c>
      <c r="S13">
        <f t="shared" si="7"/>
        <v>0.15584415584415459</v>
      </c>
      <c r="T13" t="str">
        <f t="shared" si="8"/>
        <v>DOWN</v>
      </c>
      <c r="U13" t="str">
        <f t="shared" si="9"/>
        <v>No T+M+I</v>
      </c>
      <c r="V13">
        <v>93.333333333333329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93.7</v>
      </c>
      <c r="D14">
        <v>94.3</v>
      </c>
      <c r="E14">
        <v>89.6</v>
      </c>
      <c r="F14">
        <v>90</v>
      </c>
      <c r="G14">
        <f>_xll.TA_TYPPRICE(D14,E14,F14)</f>
        <v>91.3</v>
      </c>
      <c r="H14">
        <v>94.030832248263891</v>
      </c>
      <c r="I14" t="str">
        <f t="shared" si="0"/>
        <v>DOWN</v>
      </c>
      <c r="J14">
        <v>96.643267455841752</v>
      </c>
      <c r="K14">
        <v>92.224155362495566</v>
      </c>
      <c r="L14" t="str">
        <f t="shared" si="1"/>
        <v>DOWN</v>
      </c>
      <c r="M14" t="str">
        <f t="shared" si="2"/>
        <v>DOWN</v>
      </c>
      <c r="N14">
        <v>31.323538930769672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4.7000000000000028</v>
      </c>
      <c r="S14">
        <f t="shared" si="7"/>
        <v>8.5106382978724568E-2</v>
      </c>
      <c r="T14" t="str">
        <f t="shared" si="8"/>
        <v>DOWN</v>
      </c>
      <c r="U14" t="str">
        <f t="shared" si="9"/>
        <v>DOWN</v>
      </c>
      <c r="V14">
        <v>92.820512820512818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91.3</v>
      </c>
      <c r="D15">
        <v>93.2</v>
      </c>
      <c r="E15">
        <v>88.8</v>
      </c>
      <c r="F15">
        <v>92</v>
      </c>
      <c r="G15">
        <f>_xll.TA_TYPPRICE(D15,E15,F15)</f>
        <v>91.333333333333329</v>
      </c>
      <c r="H15">
        <v>92.682082790798603</v>
      </c>
      <c r="I15" t="str">
        <f t="shared" si="0"/>
        <v>DOWN</v>
      </c>
      <c r="J15">
        <v>95.878096910099146</v>
      </c>
      <c r="K15">
        <v>91.463231948607657</v>
      </c>
      <c r="L15" t="str">
        <f t="shared" si="1"/>
        <v>No Confirmation</v>
      </c>
      <c r="M15" t="str">
        <f t="shared" si="2"/>
        <v>No Trend</v>
      </c>
      <c r="N15">
        <v>42.225231196361172</v>
      </c>
      <c r="O15" t="str">
        <f t="shared" si="3"/>
        <v>No Momentum</v>
      </c>
      <c r="P15" t="str">
        <f t="shared" si="4"/>
        <v>No Trend + Momentum</v>
      </c>
      <c r="Q15">
        <f t="shared" si="5"/>
        <v>3.2000000000000028</v>
      </c>
      <c r="R15">
        <f t="shared" si="6"/>
        <v>4.4000000000000057</v>
      </c>
      <c r="S15">
        <f t="shared" si="7"/>
        <v>0.72727272727272696</v>
      </c>
      <c r="T15" t="str">
        <f t="shared" si="8"/>
        <v>No Indication</v>
      </c>
      <c r="U15" t="str">
        <f t="shared" si="9"/>
        <v>No T+M+I</v>
      </c>
      <c r="V15">
        <v>92.69428007889546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92.4</v>
      </c>
      <c r="D16">
        <v>93</v>
      </c>
      <c r="E16">
        <v>88.25</v>
      </c>
      <c r="F16">
        <v>90</v>
      </c>
      <c r="G16">
        <f>_xll.TA_TYPPRICE(D16,E16,F16)</f>
        <v>90.416666666666671</v>
      </c>
      <c r="H16">
        <v>91.54937472873263</v>
      </c>
      <c r="I16" t="str">
        <f t="shared" si="0"/>
        <v>DOWN</v>
      </c>
      <c r="J16">
        <v>95.238519818965997</v>
      </c>
      <c r="K16">
        <v>90.749180404472625</v>
      </c>
      <c r="L16" t="str">
        <f t="shared" si="1"/>
        <v>DOWN</v>
      </c>
      <c r="M16" t="str">
        <f t="shared" si="2"/>
        <v>DOWN</v>
      </c>
      <c r="N16">
        <v>35.233942110359777</v>
      </c>
      <c r="O16" t="str">
        <f t="shared" si="3"/>
        <v>DOWN</v>
      </c>
      <c r="P16" t="str">
        <f t="shared" si="4"/>
        <v>DOWN</v>
      </c>
      <c r="Q16">
        <f t="shared" si="5"/>
        <v>1.75</v>
      </c>
      <c r="R16">
        <f t="shared" si="6"/>
        <v>4.75</v>
      </c>
      <c r="S16">
        <f t="shared" si="7"/>
        <v>0.36842105263157893</v>
      </c>
      <c r="T16" t="str">
        <f t="shared" si="8"/>
        <v>No Indication</v>
      </c>
      <c r="U16" t="str">
        <f t="shared" si="9"/>
        <v>No T+M+I</v>
      </c>
      <c r="V16">
        <v>92.279775451373084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89.65</v>
      </c>
      <c r="D17">
        <v>90</v>
      </c>
      <c r="E17">
        <v>82.3</v>
      </c>
      <c r="F17">
        <v>83</v>
      </c>
      <c r="G17">
        <f>_xll.TA_TYPPRICE(D17,E17,F17)</f>
        <v>85.100000000000009</v>
      </c>
      <c r="H17">
        <v>88.324687364366326</v>
      </c>
      <c r="I17" t="str">
        <f t="shared" si="0"/>
        <v>DOWN</v>
      </c>
      <c r="J17">
        <v>94.074404303640222</v>
      </c>
      <c r="K17">
        <v>88.871584759034263</v>
      </c>
      <c r="L17" t="str">
        <f t="shared" si="1"/>
        <v>DOWN</v>
      </c>
      <c r="M17" t="str">
        <f t="shared" si="2"/>
        <v>DOWN</v>
      </c>
      <c r="N17">
        <v>20.432880298040999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7.7000000000000028</v>
      </c>
      <c r="S17">
        <f t="shared" si="7"/>
        <v>9.0909090909091245E-2</v>
      </c>
      <c r="T17" t="str">
        <f t="shared" si="8"/>
        <v>DOWN</v>
      </c>
      <c r="U17" t="str">
        <f t="shared" si="9"/>
        <v>DOWN</v>
      </c>
      <c r="V17">
        <v>90.852117689623384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83.25</v>
      </c>
      <c r="D18">
        <v>85.85</v>
      </c>
      <c r="E18">
        <v>82</v>
      </c>
      <c r="F18">
        <v>84</v>
      </c>
      <c r="G18">
        <f>_xll.TA_TYPPRICE(D18,E18,F18)</f>
        <v>83.95</v>
      </c>
      <c r="H18">
        <v>86.137343682183172</v>
      </c>
      <c r="I18" t="str">
        <f t="shared" si="0"/>
        <v>DOWN</v>
      </c>
      <c r="J18">
        <v>92.246758902831289</v>
      </c>
      <c r="K18">
        <v>87.34456592369331</v>
      </c>
      <c r="L18" t="str">
        <f t="shared" si="1"/>
        <v>DOWN</v>
      </c>
      <c r="M18" t="str">
        <f t="shared" si="2"/>
        <v>DOWN</v>
      </c>
      <c r="N18">
        <v>25.985053890119485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3.8499999999999943</v>
      </c>
      <c r="S18">
        <f t="shared" si="7"/>
        <v>0.51948051948052021</v>
      </c>
      <c r="T18" t="str">
        <f t="shared" si="8"/>
        <v>No Indication</v>
      </c>
      <c r="U18" t="str">
        <f t="shared" si="9"/>
        <v>No T+M+I</v>
      </c>
      <c r="V18">
        <v>89.797945737373638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85.25</v>
      </c>
      <c r="D19">
        <v>87.25</v>
      </c>
      <c r="E19">
        <v>84.05</v>
      </c>
      <c r="F19">
        <v>87</v>
      </c>
      <c r="G19">
        <f>_xll.TA_TYPPRICE(D19,E19,F19)</f>
        <v>86.100000000000009</v>
      </c>
      <c r="H19">
        <v>86.118671841091583</v>
      </c>
      <c r="I19" t="str">
        <f t="shared" si="0"/>
        <v>UP</v>
      </c>
      <c r="J19">
        <v>91.13636803553544</v>
      </c>
      <c r="K19">
        <v>86.612440162872574</v>
      </c>
      <c r="L19" t="str">
        <f t="shared" si="1"/>
        <v>No Confirmation</v>
      </c>
      <c r="M19" t="str">
        <f t="shared" si="2"/>
        <v>No Trend</v>
      </c>
      <c r="N19">
        <v>41.335921323665367</v>
      </c>
      <c r="O19" t="str">
        <f t="shared" si="3"/>
        <v>No Momentum</v>
      </c>
      <c r="P19" t="str">
        <f t="shared" si="4"/>
        <v>No Trend + Momentum</v>
      </c>
      <c r="Q19">
        <f t="shared" si="5"/>
        <v>2.9500000000000028</v>
      </c>
      <c r="R19">
        <f t="shared" si="6"/>
        <v>3.2000000000000028</v>
      </c>
      <c r="S19">
        <f t="shared" si="7"/>
        <v>0.92187500000000011</v>
      </c>
      <c r="T19" t="str">
        <f t="shared" si="8"/>
        <v>UP</v>
      </c>
      <c r="U19" t="str">
        <f t="shared" si="9"/>
        <v>No T+M+I</v>
      </c>
      <c r="V19">
        <v>89.367492547008467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86.85</v>
      </c>
      <c r="D20">
        <v>88.75</v>
      </c>
      <c r="E20">
        <v>85.6</v>
      </c>
      <c r="F20">
        <v>88</v>
      </c>
      <c r="G20">
        <f>_xll.TA_TYPPRICE(D20,E20,F20)</f>
        <v>87.45</v>
      </c>
      <c r="H20">
        <v>86.7843359205458</v>
      </c>
      <c r="I20" t="str">
        <f t="shared" si="0"/>
        <v>UP</v>
      </c>
      <c r="J20">
        <v>90.606064027638681</v>
      </c>
      <c r="K20">
        <v>86.387453460011997</v>
      </c>
      <c r="L20" t="str">
        <f t="shared" si="1"/>
        <v>No Confirmation</v>
      </c>
      <c r="M20" t="str">
        <f t="shared" si="2"/>
        <v>No Trend</v>
      </c>
      <c r="N20">
        <v>46.002275622154379</v>
      </c>
      <c r="O20" t="str">
        <f t="shared" si="3"/>
        <v>No Momentum</v>
      </c>
      <c r="P20" t="str">
        <f t="shared" si="4"/>
        <v>No Trend + Momentum</v>
      </c>
      <c r="Q20">
        <f t="shared" si="5"/>
        <v>2.4000000000000057</v>
      </c>
      <c r="R20">
        <f t="shared" si="6"/>
        <v>3.1500000000000057</v>
      </c>
      <c r="S20">
        <f t="shared" si="7"/>
        <v>0.76190476190476231</v>
      </c>
      <c r="T20" t="str">
        <f t="shared" si="8"/>
        <v>No Indication</v>
      </c>
      <c r="U20" t="str">
        <f t="shared" si="9"/>
        <v>No T+M+I</v>
      </c>
      <c r="V20">
        <v>89.157109078237937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87</v>
      </c>
      <c r="D21">
        <v>88.9</v>
      </c>
      <c r="E21">
        <v>84.25</v>
      </c>
      <c r="F21">
        <v>85</v>
      </c>
      <c r="G21">
        <f>_xll.TA_TYPPRICE(D21,E21,F21)</f>
        <v>86.05</v>
      </c>
      <c r="H21">
        <v>86.417167960272906</v>
      </c>
      <c r="I21" t="str">
        <f t="shared" si="0"/>
        <v>DOWN</v>
      </c>
      <c r="J21">
        <v>90.226938688163415</v>
      </c>
      <c r="K21">
        <v>85.912463802231557</v>
      </c>
      <c r="L21" t="str">
        <f t="shared" si="1"/>
        <v>DOWN</v>
      </c>
      <c r="M21" t="str">
        <f t="shared" si="2"/>
        <v>DOWN</v>
      </c>
      <c r="N21">
        <v>35.433010795032708</v>
      </c>
      <c r="O21" t="str">
        <f t="shared" si="3"/>
        <v>DOWN</v>
      </c>
      <c r="P21" t="str">
        <f t="shared" si="4"/>
        <v>DOWN</v>
      </c>
      <c r="Q21">
        <f t="shared" si="5"/>
        <v>0.75</v>
      </c>
      <c r="R21">
        <f t="shared" si="6"/>
        <v>4.6500000000000057</v>
      </c>
      <c r="S21">
        <f t="shared" si="7"/>
        <v>0.16129032258064496</v>
      </c>
      <c r="T21" t="str">
        <f t="shared" si="8"/>
        <v>DOWN</v>
      </c>
      <c r="U21" t="str">
        <f t="shared" si="9"/>
        <v>DOWN</v>
      </c>
      <c r="V21">
        <v>88.517553835432096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</v>
      </c>
      <c r="D22">
        <v>86.5</v>
      </c>
      <c r="E22">
        <v>81.55</v>
      </c>
      <c r="F22">
        <v>86</v>
      </c>
      <c r="G22">
        <f>_xll.TA_TYPPRICE(D22,E22,F22)</f>
        <v>84.683333333333337</v>
      </c>
      <c r="H22">
        <v>85.550250646803121</v>
      </c>
      <c r="I22" t="str">
        <f t="shared" si="0"/>
        <v>UP</v>
      </c>
      <c r="J22">
        <v>89.398730090793762</v>
      </c>
      <c r="K22">
        <v>84.943027401735648</v>
      </c>
      <c r="L22" t="str">
        <f t="shared" si="1"/>
        <v>No Confirmation</v>
      </c>
      <c r="M22" t="str">
        <f t="shared" si="2"/>
        <v>No Trend</v>
      </c>
      <c r="N22">
        <v>41.074070120022775</v>
      </c>
      <c r="O22" t="str">
        <f t="shared" si="3"/>
        <v>No Momentum</v>
      </c>
      <c r="P22" t="str">
        <f t="shared" si="4"/>
        <v>No Trend + Momentum</v>
      </c>
      <c r="Q22">
        <f t="shared" si="5"/>
        <v>4.4500000000000028</v>
      </c>
      <c r="R22">
        <f t="shared" si="6"/>
        <v>4.9500000000000028</v>
      </c>
      <c r="S22">
        <f t="shared" si="7"/>
        <v>0.89898989898989901</v>
      </c>
      <c r="T22" t="str">
        <f t="shared" si="8"/>
        <v>UP</v>
      </c>
      <c r="U22" t="str">
        <f t="shared" si="9"/>
        <v>No T+M+I</v>
      </c>
      <c r="V22">
        <v>88.130237860750242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87</v>
      </c>
      <c r="D23">
        <v>93.4</v>
      </c>
      <c r="E23">
        <v>87</v>
      </c>
      <c r="F23">
        <v>89</v>
      </c>
      <c r="G23">
        <f>_xll.TA_TYPPRICE(D23,E23,F23)</f>
        <v>89.8</v>
      </c>
      <c r="H23">
        <v>87.675125323401559</v>
      </c>
      <c r="I23" t="str">
        <f t="shared" si="0"/>
        <v>UP</v>
      </c>
      <c r="J23">
        <v>90.287901181728486</v>
      </c>
      <c r="K23">
        <v>85.400132423572174</v>
      </c>
      <c r="L23" t="str">
        <f t="shared" si="1"/>
        <v>No Confirmation</v>
      </c>
      <c r="M23" t="str">
        <f t="shared" si="2"/>
        <v>No Trend</v>
      </c>
      <c r="N23">
        <v>55.615641680075271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6.4000000000000057</v>
      </c>
      <c r="S23">
        <f t="shared" si="7"/>
        <v>0.31249999999999972</v>
      </c>
      <c r="T23" t="str">
        <f t="shared" si="8"/>
        <v>No Indication</v>
      </c>
      <c r="U23" t="str">
        <f t="shared" si="9"/>
        <v>No T+M+I</v>
      </c>
      <c r="V23">
        <v>88.264047420634824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89.75</v>
      </c>
      <c r="D24">
        <v>91.5</v>
      </c>
      <c r="E24">
        <v>89.45</v>
      </c>
      <c r="F24">
        <v>91</v>
      </c>
      <c r="G24">
        <f>_xll.TA_TYPPRICE(D24,E24,F24)</f>
        <v>90.649999999999991</v>
      </c>
      <c r="H24">
        <v>89.162562661700775</v>
      </c>
      <c r="I24" t="str">
        <f t="shared" si="0"/>
        <v>UP</v>
      </c>
      <c r="J24">
        <v>90.557256474677715</v>
      </c>
      <c r="K24">
        <v>86.30010299611169</v>
      </c>
      <c r="L24" t="str">
        <f t="shared" si="1"/>
        <v>UP</v>
      </c>
      <c r="M24" t="str">
        <f t="shared" si="2"/>
        <v>UP</v>
      </c>
      <c r="N24">
        <v>63.186292438644507</v>
      </c>
      <c r="O24" t="str">
        <f t="shared" si="3"/>
        <v>UP</v>
      </c>
      <c r="P24" t="str">
        <f t="shared" si="4"/>
        <v>UP</v>
      </c>
      <c r="Q24">
        <f t="shared" si="5"/>
        <v>1.5499999999999972</v>
      </c>
      <c r="R24">
        <f t="shared" si="6"/>
        <v>2.0499999999999972</v>
      </c>
      <c r="S24">
        <f t="shared" si="7"/>
        <v>0.75609756097560943</v>
      </c>
      <c r="T24" t="str">
        <f t="shared" si="8"/>
        <v>No Indication</v>
      </c>
      <c r="U24" t="str">
        <f t="shared" si="9"/>
        <v>No T+M+I</v>
      </c>
      <c r="V24">
        <v>88.684963202075622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90.05</v>
      </c>
      <c r="D25">
        <v>91.3</v>
      </c>
      <c r="E25">
        <v>88.5</v>
      </c>
      <c r="F25">
        <v>90</v>
      </c>
      <c r="G25">
        <f>_xll.TA_TYPPRICE(D25,E25,F25)</f>
        <v>89.933333333333337</v>
      </c>
      <c r="H25">
        <v>89.547947997517056</v>
      </c>
      <c r="I25" t="str">
        <f t="shared" si="0"/>
        <v>UP</v>
      </c>
      <c r="J25">
        <v>90.722310591416004</v>
      </c>
      <c r="K25">
        <v>86.788968996975754</v>
      </c>
      <c r="L25" t="str">
        <f t="shared" si="1"/>
        <v>No Confirmation</v>
      </c>
      <c r="M25" t="str">
        <f t="shared" si="2"/>
        <v>No Trend</v>
      </c>
      <c r="N25">
        <v>57.099156802322902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2.7999999999999972</v>
      </c>
      <c r="S25">
        <f t="shared" si="7"/>
        <v>0.53571428571428625</v>
      </c>
      <c r="T25" t="str">
        <f t="shared" si="8"/>
        <v>No Indication</v>
      </c>
      <c r="U25" t="str">
        <f t="shared" si="9"/>
        <v>No T+M+I</v>
      </c>
      <c r="V25">
        <v>88.887276555602455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89.75</v>
      </c>
      <c r="D26">
        <v>94.45</v>
      </c>
      <c r="E26">
        <v>89.3</v>
      </c>
      <c r="F26">
        <v>94</v>
      </c>
      <c r="G26">
        <f>_xll.TA_TYPPRICE(D26,E26,F26)</f>
        <v>92.583333333333329</v>
      </c>
      <c r="H26">
        <v>91.065640665425192</v>
      </c>
      <c r="I26" t="str">
        <f t="shared" si="0"/>
        <v>UP</v>
      </c>
      <c r="J26">
        <v>91.550686015545779</v>
      </c>
      <c r="K26">
        <v>87.346975886536697</v>
      </c>
      <c r="L26" t="str">
        <f t="shared" si="1"/>
        <v>UP</v>
      </c>
      <c r="M26" t="str">
        <f t="shared" si="2"/>
        <v>UP</v>
      </c>
      <c r="N26">
        <v>71.045843126416059</v>
      </c>
      <c r="O26" t="str">
        <f t="shared" si="3"/>
        <v>UP</v>
      </c>
      <c r="P26" t="str">
        <f t="shared" si="4"/>
        <v>UP</v>
      </c>
      <c r="Q26">
        <f t="shared" si="5"/>
        <v>4.7000000000000028</v>
      </c>
      <c r="R26">
        <f t="shared" si="6"/>
        <v>5.1500000000000057</v>
      </c>
      <c r="S26">
        <f t="shared" si="7"/>
        <v>0.91262135922330057</v>
      </c>
      <c r="T26" t="str">
        <f t="shared" si="8"/>
        <v>UP</v>
      </c>
      <c r="U26" t="str">
        <f t="shared" si="9"/>
        <v>UP</v>
      </c>
      <c r="V26">
        <v>89.673849393202076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95.5</v>
      </c>
      <c r="D27">
        <v>96.2</v>
      </c>
      <c r="E27">
        <v>91.55</v>
      </c>
      <c r="F27">
        <v>93</v>
      </c>
      <c r="G27">
        <f>_xll.TA_TYPPRICE(D27,E27,F27)</f>
        <v>93.583333333333329</v>
      </c>
      <c r="H27">
        <v>92.324486999379261</v>
      </c>
      <c r="I27" t="str">
        <f t="shared" si="0"/>
        <v>UP</v>
      </c>
      <c r="J27">
        <v>92.583866900980055</v>
      </c>
      <c r="K27">
        <v>88.280981245084092</v>
      </c>
      <c r="L27" t="str">
        <f t="shared" si="1"/>
        <v>UP</v>
      </c>
      <c r="M27" t="str">
        <f t="shared" si="2"/>
        <v>UP</v>
      </c>
      <c r="N27">
        <v>64.493848673620931</v>
      </c>
      <c r="O27" t="str">
        <f t="shared" si="3"/>
        <v>UP</v>
      </c>
      <c r="P27" t="str">
        <f t="shared" si="4"/>
        <v>UP</v>
      </c>
      <c r="Q27">
        <f t="shared" si="5"/>
        <v>1.4500000000000028</v>
      </c>
      <c r="R27">
        <f t="shared" si="6"/>
        <v>4.6500000000000057</v>
      </c>
      <c r="S27">
        <f t="shared" si="7"/>
        <v>0.31182795698924753</v>
      </c>
      <c r="T27" t="str">
        <f t="shared" si="8"/>
        <v>No Indication</v>
      </c>
      <c r="U27" t="str">
        <f t="shared" si="9"/>
        <v>No T+M+I</v>
      </c>
      <c r="V27">
        <v>90.185564871170982</v>
      </c>
      <c r="W27">
        <v>90.84615384615384</v>
      </c>
      <c r="X27">
        <f t="shared" si="10"/>
        <v>-0.66058897498285774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93.1</v>
      </c>
      <c r="D28">
        <v>94.6</v>
      </c>
      <c r="E28">
        <v>92.2</v>
      </c>
      <c r="F28">
        <v>93</v>
      </c>
      <c r="G28">
        <f>_xll.TA_TYPPRICE(D28,E28,F28)</f>
        <v>93.266666666666666</v>
      </c>
      <c r="H28">
        <v>92.795576833022963</v>
      </c>
      <c r="I28" t="str">
        <f t="shared" si="0"/>
        <v>UP</v>
      </c>
      <c r="J28">
        <v>93.031896478540048</v>
      </c>
      <c r="K28">
        <v>89.151874301732079</v>
      </c>
      <c r="L28" t="str">
        <f t="shared" si="1"/>
        <v>No Confirmation</v>
      </c>
      <c r="M28" t="str">
        <f t="shared" si="2"/>
        <v>No Trend</v>
      </c>
      <c r="N28">
        <v>64.493848673620946</v>
      </c>
      <c r="O28" t="str">
        <f t="shared" si="3"/>
        <v>UP</v>
      </c>
      <c r="P28" t="str">
        <f t="shared" si="4"/>
        <v>No Trend + Momentum</v>
      </c>
      <c r="Q28">
        <f t="shared" si="5"/>
        <v>0.79999999999999716</v>
      </c>
      <c r="R28">
        <f t="shared" si="6"/>
        <v>2.3999999999999915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90.618554890990836</v>
      </c>
      <c r="W28">
        <v>91.005698005697994</v>
      </c>
      <c r="X28">
        <f t="shared" si="10"/>
        <v>-0.38714311470715757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91.95</v>
      </c>
      <c r="D29">
        <v>92.2</v>
      </c>
      <c r="E29">
        <v>88.2</v>
      </c>
      <c r="F29">
        <v>88</v>
      </c>
      <c r="G29">
        <f>_xll.TA_TYPPRICE(D29,E29,F29)</f>
        <v>89.466666666666654</v>
      </c>
      <c r="H29">
        <v>91.131121749844809</v>
      </c>
      <c r="I29" t="str">
        <f t="shared" si="0"/>
        <v>DOWN</v>
      </c>
      <c r="J29">
        <v>92.847030594420033</v>
      </c>
      <c r="K29">
        <v>88.940346679124957</v>
      </c>
      <c r="L29" t="str">
        <f t="shared" si="1"/>
        <v>DOWN</v>
      </c>
      <c r="M29" t="str">
        <f t="shared" si="2"/>
        <v>DOWN</v>
      </c>
      <c r="N29">
        <v>37.485855846148169</v>
      </c>
      <c r="O29" t="str">
        <f t="shared" si="3"/>
        <v>DOWN</v>
      </c>
      <c r="P29" t="str">
        <f t="shared" si="4"/>
        <v>DOWN</v>
      </c>
      <c r="Q29">
        <f t="shared" si="5"/>
        <v>-0.20000000000000284</v>
      </c>
      <c r="R29">
        <f t="shared" si="6"/>
        <v>4</v>
      </c>
      <c r="S29">
        <f t="shared" si="7"/>
        <v>-5.0000000000000711E-2</v>
      </c>
      <c r="T29" t="str">
        <f t="shared" si="8"/>
        <v>DOWN</v>
      </c>
      <c r="U29" t="str">
        <f t="shared" si="9"/>
        <v>DOWN</v>
      </c>
      <c r="V29">
        <v>90.215700292376866</v>
      </c>
      <c r="W29">
        <v>90.783053708979622</v>
      </c>
      <c r="X29">
        <f t="shared" si="10"/>
        <v>-0.56735341660275651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88.1</v>
      </c>
      <c r="D30">
        <v>89.35</v>
      </c>
      <c r="E30">
        <v>84.85</v>
      </c>
      <c r="F30">
        <v>88</v>
      </c>
      <c r="G30">
        <f>_xll.TA_TYPPRICE(D30,E30,F30)</f>
        <v>87.399999999999991</v>
      </c>
      <c r="H30">
        <v>89.2655608749224</v>
      </c>
      <c r="I30" t="str">
        <f t="shared" si="0"/>
        <v>DOWN</v>
      </c>
      <c r="J30">
        <v>92.06991268454891</v>
      </c>
      <c r="K30">
        <v>88.031380750430515</v>
      </c>
      <c r="L30" t="str">
        <f t="shared" si="1"/>
        <v>DOWN</v>
      </c>
      <c r="M30" t="str">
        <f t="shared" si="2"/>
        <v>DOWN</v>
      </c>
      <c r="N30">
        <v>37.485855846148169</v>
      </c>
      <c r="O30" t="str">
        <f t="shared" si="3"/>
        <v>DOWN</v>
      </c>
      <c r="P30" t="str">
        <f t="shared" si="4"/>
        <v>DOWN</v>
      </c>
      <c r="Q30">
        <f t="shared" si="5"/>
        <v>3.1500000000000057</v>
      </c>
      <c r="R30">
        <f t="shared" si="6"/>
        <v>4.5</v>
      </c>
      <c r="S30">
        <f t="shared" si="7"/>
        <v>0.70000000000000129</v>
      </c>
      <c r="T30" t="str">
        <f t="shared" si="8"/>
        <v>No Indication</v>
      </c>
      <c r="U30" t="str">
        <f t="shared" si="9"/>
        <v>No T+M+I</v>
      </c>
      <c r="V30">
        <v>89.874823324318882</v>
      </c>
      <c r="W30">
        <v>90.576901582388544</v>
      </c>
      <c r="X30">
        <f t="shared" si="10"/>
        <v>-0.70207825806966184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87.05</v>
      </c>
      <c r="D31">
        <v>89</v>
      </c>
      <c r="E31">
        <v>86.3</v>
      </c>
      <c r="F31">
        <v>87</v>
      </c>
      <c r="G31">
        <f>_xll.TA_TYPPRICE(D31,E31,F31)</f>
        <v>87.433333333333337</v>
      </c>
      <c r="H31">
        <v>88.349447104127876</v>
      </c>
      <c r="I31" t="str">
        <f t="shared" si="0"/>
        <v>DOWN</v>
      </c>
      <c r="J31">
        <v>91.387709865760257</v>
      </c>
      <c r="K31">
        <v>87.646629472557066</v>
      </c>
      <c r="L31" t="str">
        <f t="shared" si="1"/>
        <v>DOWN</v>
      </c>
      <c r="M31" t="str">
        <f t="shared" si="2"/>
        <v>DOWN</v>
      </c>
      <c r="N31">
        <v>33.147944782946205</v>
      </c>
      <c r="O31" t="str">
        <f t="shared" si="3"/>
        <v>DOWN</v>
      </c>
      <c r="P31" t="str">
        <f t="shared" si="4"/>
        <v>DOWN</v>
      </c>
      <c r="Q31">
        <f t="shared" si="5"/>
        <v>0.70000000000000284</v>
      </c>
      <c r="R31">
        <f t="shared" si="6"/>
        <v>2.7000000000000028</v>
      </c>
      <c r="S31">
        <f t="shared" si="7"/>
        <v>0.25925925925926002</v>
      </c>
      <c r="T31" t="str">
        <f t="shared" si="8"/>
        <v>No Indication</v>
      </c>
      <c r="U31" t="str">
        <f t="shared" si="9"/>
        <v>No T+M+I</v>
      </c>
      <c r="V31">
        <v>89.432542812885202</v>
      </c>
      <c r="W31">
        <v>90.311945909619027</v>
      </c>
      <c r="X31">
        <f t="shared" si="10"/>
        <v>-0.87940309673382444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87.2</v>
      </c>
      <c r="D32">
        <v>87.8</v>
      </c>
      <c r="E32">
        <v>85.45</v>
      </c>
      <c r="F32">
        <v>86</v>
      </c>
      <c r="G32">
        <f>_xll.TA_TYPPRICE(D32,E32,F32)</f>
        <v>86.416666666666671</v>
      </c>
      <c r="H32">
        <v>87.383056885397281</v>
      </c>
      <c r="I32" t="str">
        <f t="shared" si="0"/>
        <v>DOWN</v>
      </c>
      <c r="J32">
        <v>90.59044100670242</v>
      </c>
      <c r="K32">
        <v>87.158489589766603</v>
      </c>
      <c r="L32" t="str">
        <f t="shared" si="1"/>
        <v>DOWN</v>
      </c>
      <c r="M32" t="str">
        <f t="shared" si="2"/>
        <v>DOWN</v>
      </c>
      <c r="N32">
        <v>28.958981872526085</v>
      </c>
      <c r="O32" t="str">
        <f t="shared" si="3"/>
        <v>DOWN</v>
      </c>
      <c r="P32" t="str">
        <f t="shared" si="4"/>
        <v>DOWN</v>
      </c>
      <c r="Q32">
        <f t="shared" si="5"/>
        <v>0.54999999999999716</v>
      </c>
      <c r="R32">
        <f t="shared" si="6"/>
        <v>2.3499999999999943</v>
      </c>
      <c r="S32">
        <f t="shared" si="7"/>
        <v>0.23404255319148873</v>
      </c>
      <c r="T32" t="str">
        <f t="shared" si="8"/>
        <v>No Indication</v>
      </c>
      <c r="U32" t="str">
        <f t="shared" si="9"/>
        <v>No T+M+I</v>
      </c>
      <c r="V32">
        <v>88.904459303210558</v>
      </c>
      <c r="W32">
        <v>89.99254250890651</v>
      </c>
      <c r="X32">
        <f t="shared" si="10"/>
        <v>-1.088083205695952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86.7</v>
      </c>
      <c r="D33">
        <v>90.15</v>
      </c>
      <c r="E33">
        <v>85.35</v>
      </c>
      <c r="F33">
        <v>90</v>
      </c>
      <c r="G33">
        <f>_xll.TA_TYPPRICE(D33,E33,F33)</f>
        <v>88.5</v>
      </c>
      <c r="H33">
        <v>87.94152844269864</v>
      </c>
      <c r="I33" t="str">
        <f t="shared" si="0"/>
        <v>UP</v>
      </c>
      <c r="J33">
        <v>90.492565227435222</v>
      </c>
      <c r="K33">
        <v>86.756603014262907</v>
      </c>
      <c r="L33" t="str">
        <f t="shared" si="1"/>
        <v>No Confirmation</v>
      </c>
      <c r="M33" t="str">
        <f t="shared" si="2"/>
        <v>No Trend</v>
      </c>
      <c r="N33">
        <v>56.466192977364628</v>
      </c>
      <c r="O33" t="str">
        <f t="shared" si="3"/>
        <v>No Momentum</v>
      </c>
      <c r="P33" t="str">
        <f t="shared" si="4"/>
        <v>No Trend + Momentum</v>
      </c>
      <c r="Q33">
        <f t="shared" si="5"/>
        <v>4.6500000000000057</v>
      </c>
      <c r="R33">
        <f t="shared" si="6"/>
        <v>4.8000000000000114</v>
      </c>
      <c r="S33">
        <f t="shared" si="7"/>
        <v>0.96874999999999889</v>
      </c>
      <c r="T33" t="str">
        <f t="shared" si="8"/>
        <v>UP</v>
      </c>
      <c r="U33" t="str">
        <f t="shared" si="9"/>
        <v>No T+M+I</v>
      </c>
      <c r="V33">
        <v>89.073004025793551</v>
      </c>
      <c r="W33">
        <v>89.993094915654183</v>
      </c>
      <c r="X33">
        <f t="shared" si="10"/>
        <v>-0.92009088986063148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89.4</v>
      </c>
      <c r="D34">
        <v>92.9</v>
      </c>
      <c r="E34">
        <v>88.65</v>
      </c>
      <c r="F34">
        <v>92</v>
      </c>
      <c r="G34">
        <f>_xll.TA_TYPPRICE(D34,E34,F34)</f>
        <v>91.183333333333337</v>
      </c>
      <c r="H34">
        <v>89.562430888015996</v>
      </c>
      <c r="I34" t="str">
        <f t="shared" si="0"/>
        <v>UP</v>
      </c>
      <c r="J34">
        <v>91.027550732449612</v>
      </c>
      <c r="K34">
        <v>87.177357899982269</v>
      </c>
      <c r="L34" t="str">
        <f t="shared" si="1"/>
        <v>UP</v>
      </c>
      <c r="M34" t="str">
        <f t="shared" si="2"/>
        <v>UP</v>
      </c>
      <c r="N34">
        <v>64.948657586322469</v>
      </c>
      <c r="O34" t="str">
        <f t="shared" si="3"/>
        <v>UP</v>
      </c>
      <c r="P34" t="str">
        <f t="shared" si="4"/>
        <v>UP</v>
      </c>
      <c r="Q34">
        <f t="shared" si="5"/>
        <v>3.3499999999999943</v>
      </c>
      <c r="R34">
        <f t="shared" si="6"/>
        <v>4.25</v>
      </c>
      <c r="S34">
        <f t="shared" si="7"/>
        <v>0.7882352941176457</v>
      </c>
      <c r="T34" t="str">
        <f t="shared" si="8"/>
        <v>No Indication</v>
      </c>
      <c r="U34" t="str">
        <f t="shared" si="9"/>
        <v>No T+M+I</v>
      </c>
      <c r="V34">
        <v>89.523311098748394</v>
      </c>
      <c r="W34">
        <v>90.141754551531648</v>
      </c>
      <c r="X34">
        <f t="shared" si="10"/>
        <v>-0.61844345278325363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</v>
      </c>
      <c r="D35">
        <v>94.7</v>
      </c>
      <c r="E35">
        <v>91</v>
      </c>
      <c r="F35">
        <v>91</v>
      </c>
      <c r="G35">
        <f>_xll.TA_TYPPRICE(D35,E35,F35)</f>
        <v>92.233333333333334</v>
      </c>
      <c r="H35">
        <v>90.897882110674658</v>
      </c>
      <c r="I35" t="str">
        <f t="shared" si="0"/>
        <v>UP</v>
      </c>
      <c r="J35">
        <v>91.843650569683035</v>
      </c>
      <c r="K35">
        <v>88.026833922208425</v>
      </c>
      <c r="L35" t="str">
        <f t="shared" si="1"/>
        <v>No Confirmation</v>
      </c>
      <c r="M35" t="str">
        <f t="shared" si="2"/>
        <v>No Trend</v>
      </c>
      <c r="N35">
        <v>57.897864479099468</v>
      </c>
      <c r="O35" t="str">
        <f t="shared" si="3"/>
        <v>No Momentum</v>
      </c>
      <c r="P35" t="str">
        <f t="shared" si="4"/>
        <v>No Trend + Momentum</v>
      </c>
      <c r="Q35">
        <f t="shared" si="5"/>
        <v>0</v>
      </c>
      <c r="R35">
        <f t="shared" si="6"/>
        <v>3.7000000000000028</v>
      </c>
      <c r="S35">
        <f t="shared" si="7"/>
        <v>0</v>
      </c>
      <c r="T35" t="str">
        <f t="shared" si="8"/>
        <v>DOWN</v>
      </c>
      <c r="U35" t="str">
        <f t="shared" si="9"/>
        <v>No T+M+I</v>
      </c>
      <c r="V35">
        <v>89.750494006633261</v>
      </c>
      <c r="W35">
        <v>90.205328288455235</v>
      </c>
      <c r="X35">
        <f t="shared" si="10"/>
        <v>-0.45483428182197372</v>
      </c>
      <c r="Y35">
        <v>-0.69755763236200763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92.3</v>
      </c>
      <c r="D36">
        <v>94.1</v>
      </c>
      <c r="E36">
        <v>89.25</v>
      </c>
      <c r="F36">
        <v>90</v>
      </c>
      <c r="G36">
        <f>_xll.TA_TYPPRICE(D36,E36,F36)</f>
        <v>91.116666666666674</v>
      </c>
      <c r="H36">
        <v>91.007274388670666</v>
      </c>
      <c r="I36" t="str">
        <f t="shared" si="0"/>
        <v>DOWN</v>
      </c>
      <c r="J36">
        <v>92.345061554197912</v>
      </c>
      <c r="K36">
        <v>88.298648606162104</v>
      </c>
      <c r="L36" t="str">
        <f t="shared" si="1"/>
        <v>No Confirmation</v>
      </c>
      <c r="M36" t="str">
        <f t="shared" si="2"/>
        <v>No Trend</v>
      </c>
      <c r="N36">
        <v>50.979921647128592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4.8499999999999943</v>
      </c>
      <c r="S36">
        <f t="shared" si="7"/>
        <v>0.15463917525773213</v>
      </c>
      <c r="T36" t="str">
        <f t="shared" si="8"/>
        <v>DOWN</v>
      </c>
      <c r="U36" t="str">
        <f t="shared" si="9"/>
        <v>No T+M+I</v>
      </c>
      <c r="V36">
        <v>89.788879544074291</v>
      </c>
      <c r="W36">
        <v>90.1901187856067</v>
      </c>
      <c r="X36">
        <f t="shared" si="10"/>
        <v>-0.40123924153240864</v>
      </c>
      <c r="Y36">
        <v>-0.63829395419608781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90.2</v>
      </c>
      <c r="D37">
        <v>90.4</v>
      </c>
      <c r="E37">
        <v>87.7</v>
      </c>
      <c r="F37">
        <v>89</v>
      </c>
      <c r="G37">
        <f>_xll.TA_TYPPRICE(D37,E37,F37)</f>
        <v>89.033333333333346</v>
      </c>
      <c r="H37">
        <v>90.020303861002006</v>
      </c>
      <c r="I37" t="str">
        <f t="shared" si="0"/>
        <v>DOWN</v>
      </c>
      <c r="J37">
        <v>91.912825653265045</v>
      </c>
      <c r="K37">
        <v>88.165615582570524</v>
      </c>
      <c r="L37" t="str">
        <f t="shared" si="1"/>
        <v>No Confirmation</v>
      </c>
      <c r="M37" t="str">
        <f t="shared" si="2"/>
        <v>No Trend</v>
      </c>
      <c r="N37">
        <v>44.35518217396708</v>
      </c>
      <c r="O37" t="str">
        <f t="shared" si="3"/>
        <v>No Momentum</v>
      </c>
      <c r="P37" t="str">
        <f t="shared" si="4"/>
        <v>No Trend + Momentum</v>
      </c>
      <c r="Q37">
        <f t="shared" si="5"/>
        <v>1.2999999999999972</v>
      </c>
      <c r="R37">
        <f t="shared" si="6"/>
        <v>2.7000000000000028</v>
      </c>
      <c r="S37">
        <f t="shared" si="7"/>
        <v>0.4814814814814799</v>
      </c>
      <c r="T37" t="str">
        <f t="shared" si="8"/>
        <v>No Indication</v>
      </c>
      <c r="U37" t="str">
        <f t="shared" si="9"/>
        <v>No T+M+I</v>
      </c>
      <c r="V37">
        <v>89.667513460370557</v>
      </c>
      <c r="W37">
        <v>90.101961838524716</v>
      </c>
      <c r="X37">
        <f t="shared" si="10"/>
        <v>-0.43444837815415838</v>
      </c>
      <c r="Y37">
        <v>-0.59752483898770192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89.45</v>
      </c>
      <c r="D38">
        <v>90.9</v>
      </c>
      <c r="E38">
        <v>88.9</v>
      </c>
      <c r="F38">
        <v>89</v>
      </c>
      <c r="G38">
        <f>_xll.TA_TYPPRICE(D38,E38,F38)</f>
        <v>89.600000000000009</v>
      </c>
      <c r="H38">
        <v>89.810151930501007</v>
      </c>
      <c r="I38" t="str">
        <f t="shared" si="0"/>
        <v>DOWN</v>
      </c>
      <c r="J38">
        <v>91.687753285872816</v>
      </c>
      <c r="K38">
        <v>88.328812119777069</v>
      </c>
      <c r="L38" t="str">
        <f t="shared" si="1"/>
        <v>No Confirmation</v>
      </c>
      <c r="M38" t="str">
        <f t="shared" si="2"/>
        <v>No Trend</v>
      </c>
      <c r="N38">
        <v>44.35518217396708</v>
      </c>
      <c r="O38" t="str">
        <f t="shared" si="3"/>
        <v>No Momentum</v>
      </c>
      <c r="P38" t="str">
        <f t="shared" si="4"/>
        <v>No Trend + Momentum</v>
      </c>
      <c r="Q38">
        <f t="shared" si="5"/>
        <v>9.9999999999994316E-2</v>
      </c>
      <c r="R38">
        <f t="shared" si="6"/>
        <v>2</v>
      </c>
      <c r="S38">
        <f t="shared" si="7"/>
        <v>4.9999999999997158E-2</v>
      </c>
      <c r="T38" t="str">
        <f t="shared" si="8"/>
        <v>DOWN</v>
      </c>
      <c r="U38" t="str">
        <f t="shared" si="9"/>
        <v>No T+M+I</v>
      </c>
      <c r="V38">
        <v>89.564819081852008</v>
      </c>
      <c r="W38">
        <v>90.020335035671039</v>
      </c>
      <c r="X38">
        <f t="shared" si="10"/>
        <v>-0.45551595381903098</v>
      </c>
      <c r="Y38">
        <v>-0.56912306195396778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89.6</v>
      </c>
      <c r="D39">
        <v>90.45</v>
      </c>
      <c r="E39">
        <v>84.1</v>
      </c>
      <c r="F39">
        <v>87</v>
      </c>
      <c r="G39">
        <f>_xll.TA_TYPPRICE(D39,E39,F39)</f>
        <v>87.183333333333337</v>
      </c>
      <c r="H39">
        <v>88.496742631917172</v>
      </c>
      <c r="I39" t="str">
        <f t="shared" si="0"/>
        <v>DOWN</v>
      </c>
      <c r="J39">
        <v>91.412697000123302</v>
      </c>
      <c r="K39">
        <v>87.389076093159943</v>
      </c>
      <c r="L39" t="str">
        <f t="shared" si="1"/>
        <v>DOWN</v>
      </c>
      <c r="M39" t="str">
        <f t="shared" si="2"/>
        <v>DOWN</v>
      </c>
      <c r="N39">
        <v>31.545107246053401</v>
      </c>
      <c r="O39" t="str">
        <f t="shared" si="3"/>
        <v>DOWN</v>
      </c>
      <c r="P39" t="str">
        <f t="shared" si="4"/>
        <v>DOWN</v>
      </c>
      <c r="Q39">
        <f t="shared" si="5"/>
        <v>2.9000000000000057</v>
      </c>
      <c r="R39">
        <f t="shared" si="6"/>
        <v>6.3500000000000085</v>
      </c>
      <c r="S39">
        <f t="shared" si="7"/>
        <v>0.45669291338582707</v>
      </c>
      <c r="T39" t="str">
        <f t="shared" si="8"/>
        <v>No Indication</v>
      </c>
      <c r="U39" t="str">
        <f t="shared" si="9"/>
        <v>No T+M+I</v>
      </c>
      <c r="V39">
        <v>89.170231530797849</v>
      </c>
      <c r="W39">
        <v>89.796606514510216</v>
      </c>
      <c r="X39">
        <f t="shared" si="10"/>
        <v>-0.62637498371236688</v>
      </c>
      <c r="Y39">
        <v>-0.58057344630564756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87.35</v>
      </c>
      <c r="D40">
        <v>87.95</v>
      </c>
      <c r="E40">
        <v>84</v>
      </c>
      <c r="F40">
        <v>86</v>
      </c>
      <c r="G40">
        <f>_xll.TA_TYPPRICE(D40,E40,F40)</f>
        <v>85.983333333333334</v>
      </c>
      <c r="H40">
        <v>87.240037982625253</v>
      </c>
      <c r="I40" t="str">
        <f t="shared" si="0"/>
        <v>DOWN</v>
      </c>
      <c r="J40">
        <v>90.643208777873681</v>
      </c>
      <c r="K40">
        <v>86.635948072457737</v>
      </c>
      <c r="L40" t="str">
        <f t="shared" si="1"/>
        <v>DOWN</v>
      </c>
      <c r="M40" t="str">
        <f t="shared" si="2"/>
        <v>DOWN</v>
      </c>
      <c r="N40">
        <v>26.721723778876864</v>
      </c>
      <c r="O40" t="str">
        <f t="shared" si="3"/>
        <v>DOWN</v>
      </c>
      <c r="P40" t="str">
        <f t="shared" si="4"/>
        <v>DOWN</v>
      </c>
      <c r="Q40">
        <f t="shared" si="5"/>
        <v>2</v>
      </c>
      <c r="R40">
        <f t="shared" si="6"/>
        <v>3.9500000000000028</v>
      </c>
      <c r="S40">
        <f t="shared" si="7"/>
        <v>0.50632911392405022</v>
      </c>
      <c r="T40" t="str">
        <f t="shared" si="8"/>
        <v>No Indication</v>
      </c>
      <c r="U40" t="str">
        <f t="shared" si="9"/>
        <v>No T+M+I</v>
      </c>
      <c r="V40">
        <v>88.682503602982791</v>
      </c>
      <c r="W40">
        <v>89.515376402324279</v>
      </c>
      <c r="X40">
        <f t="shared" si="10"/>
        <v>-0.83287279934148728</v>
      </c>
      <c r="Y40">
        <v>-0.6310333169128155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86.05</v>
      </c>
      <c r="D41">
        <v>86.75</v>
      </c>
      <c r="E41">
        <v>83.75</v>
      </c>
      <c r="F41">
        <v>85</v>
      </c>
      <c r="G41">
        <f>_xll.TA_TYPPRICE(D41,E41,F41)</f>
        <v>85.166666666666671</v>
      </c>
      <c r="H41">
        <v>86.203352324645962</v>
      </c>
      <c r="I41" t="str">
        <f t="shared" si="0"/>
        <v>DOWN</v>
      </c>
      <c r="J41">
        <v>89.77805127167953</v>
      </c>
      <c r="K41">
        <v>85.994626278578238</v>
      </c>
      <c r="L41" t="str">
        <f t="shared" si="1"/>
        <v>DOWN</v>
      </c>
      <c r="M41" t="str">
        <f t="shared" si="2"/>
        <v>DOWN</v>
      </c>
      <c r="N41">
        <v>22.433919508035299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3</v>
      </c>
      <c r="S41">
        <f t="shared" si="7"/>
        <v>0.41666666666666669</v>
      </c>
      <c r="T41" t="str">
        <f t="shared" si="8"/>
        <v>No Indication</v>
      </c>
      <c r="U41" t="str">
        <f t="shared" si="9"/>
        <v>No T+M+I</v>
      </c>
      <c r="V41">
        <v>88.115964587139288</v>
      </c>
      <c r="W41">
        <v>89.180904076226184</v>
      </c>
      <c r="X41">
        <f t="shared" si="10"/>
        <v>-1.0649394890868962</v>
      </c>
      <c r="Y41">
        <v>-0.71781455134763161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85.45</v>
      </c>
      <c r="D42">
        <v>88.8</v>
      </c>
      <c r="E42">
        <v>85.05</v>
      </c>
      <c r="F42">
        <v>88</v>
      </c>
      <c r="G42">
        <f>_xll.TA_TYPPRICE(D42,E42,F42)</f>
        <v>87.283333333333346</v>
      </c>
      <c r="H42">
        <v>86.743342828989654</v>
      </c>
      <c r="I42" t="str">
        <f t="shared" si="0"/>
        <v>UP</v>
      </c>
      <c r="J42">
        <v>89.560706544639629</v>
      </c>
      <c r="K42">
        <v>85.784709327783077</v>
      </c>
      <c r="L42" t="str">
        <f t="shared" si="1"/>
        <v>No Confirmation</v>
      </c>
      <c r="M42" t="str">
        <f t="shared" si="2"/>
        <v>No Trend</v>
      </c>
      <c r="N42">
        <v>51.57356436226226</v>
      </c>
      <c r="O42" t="str">
        <f t="shared" si="3"/>
        <v>No Momentum</v>
      </c>
      <c r="P42" t="str">
        <f t="shared" si="4"/>
        <v>No Trend + Momentum</v>
      </c>
      <c r="Q42">
        <f t="shared" si="5"/>
        <v>2.9500000000000028</v>
      </c>
      <c r="R42">
        <f t="shared" si="6"/>
        <v>3.75</v>
      </c>
      <c r="S42">
        <f t="shared" si="7"/>
        <v>0.7866666666666674</v>
      </c>
      <c r="T42" t="str">
        <f t="shared" si="8"/>
        <v>No Indication</v>
      </c>
      <c r="U42" t="str">
        <f t="shared" si="9"/>
        <v>No T+M+I</v>
      </c>
      <c r="V42">
        <v>88.098123881425551</v>
      </c>
      <c r="W42">
        <v>89.093429700209427</v>
      </c>
      <c r="X42">
        <f t="shared" si="10"/>
        <v>-0.99530581878387636</v>
      </c>
      <c r="Y42">
        <v>-0.77331280483488052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88.5</v>
      </c>
      <c r="D43">
        <v>88.75</v>
      </c>
      <c r="E43">
        <v>86.65</v>
      </c>
      <c r="F43">
        <v>87</v>
      </c>
      <c r="G43">
        <f>_xll.TA_TYPPRICE(D43,E43,F43)</f>
        <v>87.466666666666654</v>
      </c>
      <c r="H43">
        <v>87.105004747828161</v>
      </c>
      <c r="I43" t="str">
        <f t="shared" si="0"/>
        <v>DOWN</v>
      </c>
      <c r="J43">
        <v>89.380549534719705</v>
      </c>
      <c r="K43">
        <v>85.976996143831286</v>
      </c>
      <c r="L43" t="str">
        <f t="shared" si="1"/>
        <v>No Confirmation</v>
      </c>
      <c r="M43" t="str">
        <f t="shared" si="2"/>
        <v>No Trend</v>
      </c>
      <c r="N43">
        <v>44.593315182800637</v>
      </c>
      <c r="O43" t="str">
        <f t="shared" si="3"/>
        <v>No Momentum</v>
      </c>
      <c r="P43" t="str">
        <f t="shared" si="4"/>
        <v>No Trend + Momentum</v>
      </c>
      <c r="Q43">
        <f t="shared" si="5"/>
        <v>0.34999999999999432</v>
      </c>
      <c r="R43">
        <f t="shared" si="6"/>
        <v>2.0999999999999943</v>
      </c>
      <c r="S43">
        <f t="shared" si="7"/>
        <v>0.16666666666666441</v>
      </c>
      <c r="T43" t="str">
        <f t="shared" si="8"/>
        <v>DOWN</v>
      </c>
      <c r="U43" t="str">
        <f t="shared" si="9"/>
        <v>No T+M+I</v>
      </c>
      <c r="V43">
        <v>87.929181745821623</v>
      </c>
      <c r="W43">
        <v>88.938360833527241</v>
      </c>
      <c r="X43">
        <f t="shared" si="10"/>
        <v>-1.0091790877056184</v>
      </c>
      <c r="Y43">
        <v>-0.82048606140902813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86.2</v>
      </c>
      <c r="D44">
        <v>86.9</v>
      </c>
      <c r="E44">
        <v>84.4</v>
      </c>
      <c r="F44">
        <v>85</v>
      </c>
      <c r="G44">
        <f>_xll.TA_TYPPRICE(D44,E44,F44)</f>
        <v>85.433333333333337</v>
      </c>
      <c r="H44">
        <v>86.269169040580749</v>
      </c>
      <c r="I44" t="str">
        <f t="shared" si="0"/>
        <v>DOWN</v>
      </c>
      <c r="J44">
        <v>88.829316304781997</v>
      </c>
      <c r="K44">
        <v>85.626552556313229</v>
      </c>
      <c r="L44" t="str">
        <f t="shared" si="1"/>
        <v>DOWN</v>
      </c>
      <c r="M44" t="str">
        <f t="shared" si="2"/>
        <v>DOWN</v>
      </c>
      <c r="N44">
        <v>33.31927981052943</v>
      </c>
      <c r="O44" t="str">
        <f t="shared" si="3"/>
        <v>DOWN</v>
      </c>
      <c r="P44" t="str">
        <f t="shared" si="4"/>
        <v>DOWN</v>
      </c>
      <c r="Q44">
        <f t="shared" si="5"/>
        <v>0.59999999999999432</v>
      </c>
      <c r="R44">
        <f t="shared" si="6"/>
        <v>2.5</v>
      </c>
      <c r="S44">
        <f t="shared" si="7"/>
        <v>0.23999999999999772</v>
      </c>
      <c r="T44" t="str">
        <f t="shared" si="8"/>
        <v>No Indication</v>
      </c>
      <c r="U44" t="str">
        <f t="shared" si="9"/>
        <v>No T+M+I</v>
      </c>
      <c r="V44">
        <v>87.478538400310597</v>
      </c>
      <c r="W44">
        <v>88.646630401414114</v>
      </c>
      <c r="X44">
        <f t="shared" si="10"/>
        <v>-1.168092001103517</v>
      </c>
      <c r="Y44">
        <v>-0.89000724934792586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85.5</v>
      </c>
      <c r="D45">
        <v>86.3</v>
      </c>
      <c r="E45">
        <v>84</v>
      </c>
      <c r="F45">
        <v>86</v>
      </c>
      <c r="G45">
        <f>_xll.TA_TYPPRICE(D45,E45,F45)</f>
        <v>85.433333333333337</v>
      </c>
      <c r="H45">
        <v>85.851251186957043</v>
      </c>
      <c r="I45" t="str">
        <f t="shared" si="0"/>
        <v>UP</v>
      </c>
      <c r="J45">
        <v>88.267246014830448</v>
      </c>
      <c r="K45">
        <v>85.265096432688068</v>
      </c>
      <c r="L45" t="str">
        <f t="shared" si="1"/>
        <v>No Confirmation</v>
      </c>
      <c r="M45" t="str">
        <f t="shared" si="2"/>
        <v>No Trend</v>
      </c>
      <c r="N45">
        <v>42.417929188718588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2.2999999999999972</v>
      </c>
      <c r="S45">
        <f t="shared" si="7"/>
        <v>0.86956521739130543</v>
      </c>
      <c r="T45" t="str">
        <f t="shared" si="8"/>
        <v>UP</v>
      </c>
      <c r="U45" t="str">
        <f t="shared" si="9"/>
        <v>No T+M+I</v>
      </c>
      <c r="V45">
        <v>87.251070954108968</v>
      </c>
      <c r="W45">
        <v>88.450583705013074</v>
      </c>
      <c r="X45">
        <f t="shared" si="10"/>
        <v>-1.1995127509041055</v>
      </c>
      <c r="Y45">
        <v>-0.95190834965916182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86.6</v>
      </c>
      <c r="D46">
        <v>86.75</v>
      </c>
      <c r="E46">
        <v>84.1</v>
      </c>
      <c r="F46">
        <v>85</v>
      </c>
      <c r="G46">
        <f>_xll.TA_TYPPRICE(D46,E46,F46)</f>
        <v>85.283333333333331</v>
      </c>
      <c r="H46">
        <v>85.567292260145194</v>
      </c>
      <c r="I46" t="str">
        <f t="shared" si="0"/>
        <v>DOWN</v>
      </c>
      <c r="J46">
        <v>87.93008023375701</v>
      </c>
      <c r="K46">
        <v>85.006186114312939</v>
      </c>
      <c r="L46" t="str">
        <f t="shared" si="1"/>
        <v>DOWN</v>
      </c>
      <c r="M46" t="str">
        <f t="shared" si="2"/>
        <v>DOWN</v>
      </c>
      <c r="N46">
        <v>36.237180808687633</v>
      </c>
      <c r="O46" t="str">
        <f t="shared" si="3"/>
        <v>DOWN</v>
      </c>
      <c r="P46" t="str">
        <f t="shared" si="4"/>
        <v>DOWN</v>
      </c>
      <c r="Q46">
        <f t="shared" si="5"/>
        <v>0.90000000000000568</v>
      </c>
      <c r="R46">
        <f t="shared" si="6"/>
        <v>2.6500000000000057</v>
      </c>
      <c r="S46">
        <f t="shared" si="7"/>
        <v>0.33962264150943539</v>
      </c>
      <c r="T46" t="str">
        <f t="shared" si="8"/>
        <v>No Indication</v>
      </c>
      <c r="U46" t="str">
        <f t="shared" si="9"/>
        <v>No T+M+I</v>
      </c>
      <c r="V46">
        <v>86.904752345784516</v>
      </c>
      <c r="W46">
        <v>88.194984912049136</v>
      </c>
      <c r="X46">
        <f t="shared" si="10"/>
        <v>-1.2902325662646206</v>
      </c>
      <c r="Y46">
        <v>-1.0195731929802536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85.1</v>
      </c>
      <c r="D47">
        <v>86.5</v>
      </c>
      <c r="E47">
        <v>84.5</v>
      </c>
      <c r="F47">
        <v>86</v>
      </c>
      <c r="G47">
        <f>_xll.TA_TYPPRICE(D47,E47,F47)</f>
        <v>85.666666666666671</v>
      </c>
      <c r="H47">
        <v>85.616979463405926</v>
      </c>
      <c r="I47" t="str">
        <f t="shared" si="0"/>
        <v>UP</v>
      </c>
      <c r="J47">
        <v>87.612284626255459</v>
      </c>
      <c r="K47">
        <v>84.893700311132292</v>
      </c>
      <c r="L47" t="str">
        <f t="shared" si="1"/>
        <v>No Confirmation</v>
      </c>
      <c r="M47" t="str">
        <f t="shared" si="2"/>
        <v>No Trend</v>
      </c>
      <c r="N47">
        <v>46.06146200603812</v>
      </c>
      <c r="O47" t="str">
        <f t="shared" si="3"/>
        <v>No Momentum</v>
      </c>
      <c r="P47" t="str">
        <f t="shared" si="4"/>
        <v>No Trend + Momentum</v>
      </c>
      <c r="Q47">
        <f t="shared" si="5"/>
        <v>1.5</v>
      </c>
      <c r="R47">
        <f t="shared" si="6"/>
        <v>2</v>
      </c>
      <c r="S47">
        <f t="shared" si="7"/>
        <v>0.75</v>
      </c>
      <c r="T47" t="str">
        <f t="shared" si="8"/>
        <v>No Indication</v>
      </c>
      <c r="U47" t="str">
        <f t="shared" si="9"/>
        <v>No T+M+I</v>
      </c>
      <c r="V47">
        <v>86.765559677202276</v>
      </c>
      <c r="W47">
        <v>88.032393437082533</v>
      </c>
      <c r="X47">
        <f t="shared" si="10"/>
        <v>-1.2668337598802566</v>
      </c>
      <c r="Y47">
        <v>-1.0690253063602542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86.55</v>
      </c>
      <c r="D48">
        <v>89.1</v>
      </c>
      <c r="E48">
        <v>85.6</v>
      </c>
      <c r="F48">
        <v>86</v>
      </c>
      <c r="G48">
        <f>_xll.TA_TYPPRICE(D48,E48,F48)</f>
        <v>86.899999999999991</v>
      </c>
      <c r="H48">
        <v>86.258489731702952</v>
      </c>
      <c r="I48" t="str">
        <f t="shared" si="0"/>
        <v>DOWN</v>
      </c>
      <c r="J48">
        <v>87.942888042643133</v>
      </c>
      <c r="K48">
        <v>85.050655797547336</v>
      </c>
      <c r="L48" t="str">
        <f t="shared" si="1"/>
        <v>No Confirmation</v>
      </c>
      <c r="M48" t="str">
        <f t="shared" si="2"/>
        <v>No Trend</v>
      </c>
      <c r="N48">
        <v>46.06146200603812</v>
      </c>
      <c r="O48" t="str">
        <f t="shared" si="3"/>
        <v>No Momentum</v>
      </c>
      <c r="P48" t="str">
        <f t="shared" si="4"/>
        <v>No Trend + Momentum</v>
      </c>
      <c r="Q48">
        <f t="shared" si="5"/>
        <v>0.40000000000000568</v>
      </c>
      <c r="R48">
        <f t="shared" si="6"/>
        <v>3.5</v>
      </c>
      <c r="S48">
        <f t="shared" si="7"/>
        <v>0.11428571428571591</v>
      </c>
      <c r="T48" t="str">
        <f t="shared" si="8"/>
        <v>DOWN</v>
      </c>
      <c r="U48" t="str">
        <f t="shared" si="9"/>
        <v>No T+M+I</v>
      </c>
      <c r="V48">
        <v>86.647781265325008</v>
      </c>
      <c r="W48">
        <v>87.881845775076414</v>
      </c>
      <c r="X48">
        <f t="shared" si="10"/>
        <v>-1.2340645097514056</v>
      </c>
      <c r="Y48">
        <v>-1.1020331470384845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86</v>
      </c>
      <c r="D49">
        <v>86.5</v>
      </c>
      <c r="E49">
        <v>85.1</v>
      </c>
      <c r="F49">
        <v>85</v>
      </c>
      <c r="G49">
        <f>_xll.TA_TYPPRICE(D49,E49,F49)</f>
        <v>85.533333333333346</v>
      </c>
      <c r="H49">
        <v>85.895911532518141</v>
      </c>
      <c r="I49" t="str">
        <f t="shared" si="0"/>
        <v>DOWN</v>
      </c>
      <c r="J49">
        <v>87.622246255389101</v>
      </c>
      <c r="K49">
        <v>85.061621175870144</v>
      </c>
      <c r="L49" t="str">
        <f t="shared" si="1"/>
        <v>DOWN</v>
      </c>
      <c r="M49" t="str">
        <f t="shared" si="2"/>
        <v>DOWN</v>
      </c>
      <c r="N49">
        <v>37.124101913592838</v>
      </c>
      <c r="O49" t="str">
        <f t="shared" si="3"/>
        <v>DOWN</v>
      </c>
      <c r="P49" t="str">
        <f t="shared" si="4"/>
        <v>DOWN</v>
      </c>
      <c r="Q49">
        <f t="shared" si="5"/>
        <v>-9.9999999999994316E-2</v>
      </c>
      <c r="R49">
        <f t="shared" si="6"/>
        <v>1.4000000000000057</v>
      </c>
      <c r="S49">
        <f t="shared" si="7"/>
        <v>-7.1428571428567081E-2</v>
      </c>
      <c r="T49" t="str">
        <f t="shared" si="8"/>
        <v>DOWN</v>
      </c>
      <c r="U49" t="str">
        <f t="shared" si="9"/>
        <v>DOWN</v>
      </c>
      <c r="V49">
        <v>86.394276455275005</v>
      </c>
      <c r="W49">
        <v>87.668375717663352</v>
      </c>
      <c r="X49">
        <f t="shared" si="10"/>
        <v>-1.2740992623883471</v>
      </c>
      <c r="Y49">
        <v>-1.1364463701084571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87</v>
      </c>
      <c r="D50">
        <v>87.8</v>
      </c>
      <c r="E50">
        <v>82.6</v>
      </c>
      <c r="F50">
        <v>86</v>
      </c>
      <c r="G50">
        <f>_xll.TA_TYPPRICE(D50,E50,F50)</f>
        <v>85.466666666666654</v>
      </c>
      <c r="H50">
        <v>85.681289099592391</v>
      </c>
      <c r="I50" t="str">
        <f t="shared" si="0"/>
        <v>UP</v>
      </c>
      <c r="J50">
        <v>87.661747087524859</v>
      </c>
      <c r="K50">
        <v>84.514594247898998</v>
      </c>
      <c r="L50" t="str">
        <f t="shared" si="1"/>
        <v>No Confirmation</v>
      </c>
      <c r="M50" t="str">
        <f t="shared" si="2"/>
        <v>No Trend</v>
      </c>
      <c r="N50">
        <v>49.397243076495762</v>
      </c>
      <c r="O50" t="str">
        <f t="shared" si="3"/>
        <v>No Momentum</v>
      </c>
      <c r="P50" t="str">
        <f t="shared" si="4"/>
        <v>No Trend + Momentum</v>
      </c>
      <c r="Q50">
        <f t="shared" si="5"/>
        <v>3.4000000000000057</v>
      </c>
      <c r="R50">
        <f t="shared" si="6"/>
        <v>5.2000000000000028</v>
      </c>
      <c r="S50">
        <f t="shared" si="7"/>
        <v>0.65384615384615463</v>
      </c>
      <c r="T50" t="str">
        <f t="shared" si="8"/>
        <v>No Indication</v>
      </c>
      <c r="U50" t="str">
        <f t="shared" si="9"/>
        <v>No T+M+I</v>
      </c>
      <c r="V50">
        <v>86.333618539078856</v>
      </c>
      <c r="W50">
        <v>87.544792331169774</v>
      </c>
      <c r="X50">
        <f t="shared" si="10"/>
        <v>-1.2111737920909178</v>
      </c>
      <c r="Y50">
        <v>-1.1513918545049493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86.45</v>
      </c>
      <c r="D51">
        <v>86.9</v>
      </c>
      <c r="E51">
        <v>83.35</v>
      </c>
      <c r="F51">
        <v>84</v>
      </c>
      <c r="G51">
        <f>_xll.TA_TYPPRICE(D51,E51,F51)</f>
        <v>84.75</v>
      </c>
      <c r="H51">
        <v>85.215644549796195</v>
      </c>
      <c r="I51" t="str">
        <f t="shared" si="0"/>
        <v>DOWN</v>
      </c>
      <c r="J51">
        <v>87.492469956963774</v>
      </c>
      <c r="K51">
        <v>84.255795526143658</v>
      </c>
      <c r="L51" t="str">
        <f t="shared" si="1"/>
        <v>DOWN</v>
      </c>
      <c r="M51" t="str">
        <f t="shared" si="2"/>
        <v>DOWN</v>
      </c>
      <c r="N51">
        <v>33.197279660537063</v>
      </c>
      <c r="O51" t="str">
        <f t="shared" si="3"/>
        <v>DOWN</v>
      </c>
      <c r="P51" t="str">
        <f t="shared" si="4"/>
        <v>DOWN</v>
      </c>
      <c r="Q51">
        <f t="shared" si="5"/>
        <v>0.65000000000000568</v>
      </c>
      <c r="R51">
        <f t="shared" si="6"/>
        <v>3.5500000000000114</v>
      </c>
      <c r="S51">
        <f t="shared" si="7"/>
        <v>0.18309859154929678</v>
      </c>
      <c r="T51" t="str">
        <f t="shared" si="8"/>
        <v>DOWN</v>
      </c>
      <c r="U51" t="str">
        <f t="shared" si="9"/>
        <v>DOWN</v>
      </c>
      <c r="V51">
        <v>85.974600302297489</v>
      </c>
      <c r="W51">
        <v>87.28221512145349</v>
      </c>
      <c r="X51">
        <f t="shared" si="10"/>
        <v>-1.3076148191560009</v>
      </c>
      <c r="Y51">
        <v>-1.1826364474351596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85.5</v>
      </c>
      <c r="D52">
        <v>86</v>
      </c>
      <c r="E52">
        <v>84.25</v>
      </c>
      <c r="F52">
        <v>85</v>
      </c>
      <c r="G52">
        <f>_xll.TA_TYPPRICE(D52,E52,F52)</f>
        <v>85.083333333333329</v>
      </c>
      <c r="H52">
        <v>85.149488941564755</v>
      </c>
      <c r="I52" t="str">
        <f t="shared" si="0"/>
        <v>DOWN</v>
      </c>
      <c r="J52">
        <v>87.160809966527381</v>
      </c>
      <c r="K52">
        <v>84.254507631445065</v>
      </c>
      <c r="L52" t="str">
        <f t="shared" si="1"/>
        <v>No Confirmation</v>
      </c>
      <c r="M52" t="str">
        <f t="shared" si="2"/>
        <v>No Trend</v>
      </c>
      <c r="N52">
        <v>44.560700137597813</v>
      </c>
      <c r="O52" t="str">
        <f t="shared" si="3"/>
        <v>No Momentum</v>
      </c>
      <c r="P52" t="str">
        <f t="shared" si="4"/>
        <v>No Trend + Momentum</v>
      </c>
      <c r="Q52">
        <f t="shared" si="5"/>
        <v>0.75</v>
      </c>
      <c r="R52">
        <f t="shared" si="6"/>
        <v>1.75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85.824661794251725</v>
      </c>
      <c r="W52">
        <v>87.113162149493974</v>
      </c>
      <c r="X52">
        <f t="shared" si="10"/>
        <v>-1.2885003552422489</v>
      </c>
      <c r="Y52">
        <v>-1.2038092289965774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85.7</v>
      </c>
      <c r="D53">
        <v>86.15</v>
      </c>
      <c r="E53">
        <v>84.5</v>
      </c>
      <c r="F53">
        <v>85</v>
      </c>
      <c r="G53">
        <f>_xll.TA_TYPPRICE(D53,E53,F53)</f>
        <v>85.216666666666669</v>
      </c>
      <c r="H53">
        <v>85.183077804115712</v>
      </c>
      <c r="I53" t="str">
        <f t="shared" si="0"/>
        <v>DOWN</v>
      </c>
      <c r="J53">
        <v>86.936185529521296</v>
      </c>
      <c r="K53">
        <v>84.309061491123941</v>
      </c>
      <c r="L53" t="str">
        <f t="shared" si="1"/>
        <v>No Confirmation</v>
      </c>
      <c r="M53" t="str">
        <f t="shared" si="2"/>
        <v>No Trend</v>
      </c>
      <c r="N53">
        <v>44.560700137597813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1.6500000000000057</v>
      </c>
      <c r="S53">
        <f t="shared" si="7"/>
        <v>0.30303030303030198</v>
      </c>
      <c r="T53" t="str">
        <f t="shared" si="8"/>
        <v>No Indication</v>
      </c>
      <c r="U53" t="str">
        <f t="shared" si="9"/>
        <v>No T+M+I</v>
      </c>
      <c r="V53">
        <v>85.697790748982229</v>
      </c>
      <c r="W53">
        <v>86.956631619901827</v>
      </c>
      <c r="X53">
        <f t="shared" si="10"/>
        <v>-1.2588408709195988</v>
      </c>
      <c r="Y53">
        <v>-1.2148155573811816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85.25</v>
      </c>
      <c r="D54">
        <v>85.9</v>
      </c>
      <c r="E54">
        <v>84.4</v>
      </c>
      <c r="F54">
        <v>85</v>
      </c>
      <c r="G54">
        <f>_xll.TA_TYPPRICE(D54,E54,F54)</f>
        <v>85.100000000000009</v>
      </c>
      <c r="H54">
        <v>85.14153890205786</v>
      </c>
      <c r="I54" t="str">
        <f t="shared" si="0"/>
        <v>DOWN</v>
      </c>
      <c r="J54">
        <v>86.705922078516565</v>
      </c>
      <c r="K54">
        <v>84.329270048651949</v>
      </c>
      <c r="L54" t="str">
        <f t="shared" si="1"/>
        <v>No Confirmation</v>
      </c>
      <c r="M54" t="str">
        <f t="shared" si="2"/>
        <v>No Trend</v>
      </c>
      <c r="N54">
        <v>44.56070013759782</v>
      </c>
      <c r="O54" t="str">
        <f t="shared" si="3"/>
        <v>No Momentum</v>
      </c>
      <c r="P54" t="str">
        <f t="shared" si="4"/>
        <v>No Trend + Momentum</v>
      </c>
      <c r="Q54">
        <f t="shared" si="5"/>
        <v>0.59999999999999432</v>
      </c>
      <c r="R54">
        <f t="shared" si="6"/>
        <v>1.5</v>
      </c>
      <c r="S54">
        <f t="shared" si="7"/>
        <v>0.39999999999999619</v>
      </c>
      <c r="T54" t="str">
        <f t="shared" si="8"/>
        <v>No Indication</v>
      </c>
      <c r="U54" t="str">
        <f t="shared" si="9"/>
        <v>No T+M+I</v>
      </c>
      <c r="V54">
        <v>85.590438326061886</v>
      </c>
      <c r="W54">
        <v>86.811695944353545</v>
      </c>
      <c r="X54">
        <f t="shared" si="10"/>
        <v>-1.2212576182916592</v>
      </c>
      <c r="Y54">
        <v>-1.2161039695632772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85.1</v>
      </c>
      <c r="D55">
        <v>86.7</v>
      </c>
      <c r="E55">
        <v>84.05</v>
      </c>
      <c r="F55">
        <v>86</v>
      </c>
      <c r="G55">
        <f>_xll.TA_TYPPRICE(D55,E55,F55)</f>
        <v>85.583333333333329</v>
      </c>
      <c r="H55">
        <v>85.362436117695594</v>
      </c>
      <c r="I55" t="str">
        <f t="shared" si="0"/>
        <v>UP</v>
      </c>
      <c r="J55">
        <v>86.704606061068446</v>
      </c>
      <c r="K55">
        <v>84.2672100378404</v>
      </c>
      <c r="L55" t="str">
        <f t="shared" si="1"/>
        <v>No Confirmation</v>
      </c>
      <c r="M55" t="str">
        <f t="shared" si="2"/>
        <v>No Trend</v>
      </c>
      <c r="N55">
        <v>58.386235873073801</v>
      </c>
      <c r="O55" t="str">
        <f t="shared" si="3"/>
        <v>No Momentum</v>
      </c>
      <c r="P55" t="str">
        <f t="shared" si="4"/>
        <v>No Trend + Momentum</v>
      </c>
      <c r="Q55">
        <f t="shared" si="5"/>
        <v>1.9500000000000028</v>
      </c>
      <c r="R55">
        <f t="shared" si="6"/>
        <v>2.6500000000000057</v>
      </c>
      <c r="S55">
        <f t="shared" si="7"/>
        <v>0.73584905660377309</v>
      </c>
      <c r="T55" t="str">
        <f t="shared" si="8"/>
        <v>No Indication</v>
      </c>
      <c r="U55" t="str">
        <f t="shared" si="9"/>
        <v>No T+M+I</v>
      </c>
      <c r="V55">
        <v>85.653447814360064</v>
      </c>
      <c r="W55">
        <v>86.751570318845879</v>
      </c>
      <c r="X55">
        <f t="shared" si="10"/>
        <v>-1.0981225044858149</v>
      </c>
      <c r="Y55">
        <v>-1.1925076765477847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85.5</v>
      </c>
      <c r="D56">
        <v>86.7</v>
      </c>
      <c r="E56">
        <v>84.4</v>
      </c>
      <c r="F56">
        <v>85</v>
      </c>
      <c r="G56">
        <f>_xll.TA_TYPPRICE(D56,E56,F56)</f>
        <v>85.366666666666674</v>
      </c>
      <c r="H56">
        <v>85.364551392181141</v>
      </c>
      <c r="I56" t="str">
        <f t="shared" si="0"/>
        <v>DOWN</v>
      </c>
      <c r="J56">
        <v>86.703582491942129</v>
      </c>
      <c r="K56">
        <v>84.296718918320309</v>
      </c>
      <c r="L56" t="str">
        <f t="shared" si="1"/>
        <v>No Confirmation</v>
      </c>
      <c r="M56" t="str">
        <f t="shared" si="2"/>
        <v>No Trend</v>
      </c>
      <c r="N56">
        <v>44.510970240139947</v>
      </c>
      <c r="O56" t="str">
        <f t="shared" si="3"/>
        <v>No Momentum</v>
      </c>
      <c r="P56" t="str">
        <f t="shared" si="4"/>
        <v>No Trend + Momentum</v>
      </c>
      <c r="Q56">
        <f t="shared" si="5"/>
        <v>0.59999999999999432</v>
      </c>
      <c r="R56">
        <f t="shared" si="6"/>
        <v>2.2999999999999972</v>
      </c>
      <c r="S56">
        <f t="shared" si="7"/>
        <v>0.26086956521738913</v>
      </c>
      <c r="T56" t="str">
        <f t="shared" si="8"/>
        <v>No Indication</v>
      </c>
      <c r="U56" t="str">
        <f t="shared" si="9"/>
        <v>No T+M+I</v>
      </c>
      <c r="V56">
        <v>85.55291738138159</v>
      </c>
      <c r="W56">
        <v>86.621824369301734</v>
      </c>
      <c r="X56">
        <f t="shared" si="10"/>
        <v>-1.068906987920144</v>
      </c>
      <c r="Y56">
        <v>-1.1677875388222565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85.15</v>
      </c>
      <c r="D57">
        <v>87.9</v>
      </c>
      <c r="E57">
        <v>85.15</v>
      </c>
      <c r="F57">
        <v>88</v>
      </c>
      <c r="G57">
        <f>_xll.TA_TYPPRICE(D57,E57,F57)</f>
        <v>87.016666666666666</v>
      </c>
      <c r="H57">
        <v>86.190609029423911</v>
      </c>
      <c r="I57" t="str">
        <f t="shared" si="0"/>
        <v>UP</v>
      </c>
      <c r="J57">
        <v>86.969453049288319</v>
      </c>
      <c r="K57">
        <v>84.486336936471346</v>
      </c>
      <c r="L57" t="str">
        <f t="shared" si="1"/>
        <v>UP</v>
      </c>
      <c r="M57" t="str">
        <f t="shared" si="2"/>
        <v>UP</v>
      </c>
      <c r="N57">
        <v>70.658937513489164</v>
      </c>
      <c r="O57" t="str">
        <f t="shared" si="3"/>
        <v>UP</v>
      </c>
      <c r="P57" t="str">
        <f t="shared" si="4"/>
        <v>UP</v>
      </c>
      <c r="Q57">
        <f t="shared" si="5"/>
        <v>2.8499999999999943</v>
      </c>
      <c r="R57">
        <f t="shared" si="6"/>
        <v>2.75</v>
      </c>
      <c r="S57">
        <f t="shared" si="7"/>
        <v>1.0363636363636344</v>
      </c>
      <c r="T57" t="str">
        <f t="shared" si="8"/>
        <v>UP</v>
      </c>
      <c r="U57" t="str">
        <f t="shared" si="9"/>
        <v>UP</v>
      </c>
      <c r="V57">
        <v>85.929391630399806</v>
      </c>
      <c r="W57">
        <v>86.723911453057156</v>
      </c>
      <c r="X57">
        <f t="shared" si="10"/>
        <v>-0.79451982265734955</v>
      </c>
      <c r="Y57">
        <v>-1.0931339955892752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87.8</v>
      </c>
      <c r="D58">
        <v>88.8</v>
      </c>
      <c r="E58">
        <v>86.65</v>
      </c>
      <c r="F58">
        <v>88</v>
      </c>
      <c r="G58">
        <f>_xll.TA_TYPPRICE(D58,E58,F58)</f>
        <v>87.816666666666663</v>
      </c>
      <c r="H58">
        <v>87.003637848045287</v>
      </c>
      <c r="I58" t="str">
        <f t="shared" si="0"/>
        <v>UP</v>
      </c>
      <c r="J58">
        <v>87.376241260557578</v>
      </c>
      <c r="K58">
        <v>84.967150950588831</v>
      </c>
      <c r="L58" t="str">
        <f t="shared" si="1"/>
        <v>UP</v>
      </c>
      <c r="M58" t="str">
        <f t="shared" si="2"/>
        <v>UP</v>
      </c>
      <c r="N58">
        <v>70.658937513489164</v>
      </c>
      <c r="O58" t="str">
        <f t="shared" si="3"/>
        <v>UP</v>
      </c>
      <c r="P58" t="str">
        <f t="shared" si="4"/>
        <v>UP</v>
      </c>
      <c r="Q58">
        <f t="shared" si="5"/>
        <v>1.3499999999999943</v>
      </c>
      <c r="R58">
        <f t="shared" si="6"/>
        <v>2.1499999999999915</v>
      </c>
      <c r="S58">
        <f t="shared" si="7"/>
        <v>0.62790697674418594</v>
      </c>
      <c r="T58" t="str">
        <f t="shared" si="8"/>
        <v>No Indication</v>
      </c>
      <c r="U58" t="str">
        <f t="shared" si="9"/>
        <v>No T+M+I</v>
      </c>
      <c r="V58">
        <v>86.247946764184448</v>
      </c>
      <c r="W58">
        <v>86.81843653060848</v>
      </c>
      <c r="X58">
        <f t="shared" si="10"/>
        <v>-0.57048976642403204</v>
      </c>
      <c r="Y58">
        <v>-0.98860514975622649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88.55</v>
      </c>
      <c r="D59">
        <v>90.3</v>
      </c>
      <c r="E59">
        <v>85.25</v>
      </c>
      <c r="F59">
        <v>86</v>
      </c>
      <c r="G59">
        <f>_xll.TA_TYPPRICE(D59,E59,F59)</f>
        <v>87.183333333333337</v>
      </c>
      <c r="H59">
        <v>87.093485590689312</v>
      </c>
      <c r="I59" t="str">
        <f t="shared" si="0"/>
        <v>DOWN</v>
      </c>
      <c r="J59">
        <v>88.025965424878109</v>
      </c>
      <c r="K59">
        <v>85.030006294902421</v>
      </c>
      <c r="L59" t="str">
        <f t="shared" si="1"/>
        <v>No Confirmation</v>
      </c>
      <c r="M59" t="str">
        <f t="shared" si="2"/>
        <v>No Trend</v>
      </c>
      <c r="N59">
        <v>47.394681168961284</v>
      </c>
      <c r="O59" t="str">
        <f t="shared" si="3"/>
        <v>No Momentum</v>
      </c>
      <c r="P59" t="str">
        <f t="shared" si="4"/>
        <v>No Trend + Momentum</v>
      </c>
      <c r="Q59">
        <f t="shared" si="5"/>
        <v>0.75</v>
      </c>
      <c r="R59">
        <f t="shared" si="6"/>
        <v>5.0499999999999972</v>
      </c>
      <c r="S59">
        <f t="shared" si="7"/>
        <v>0.14851485148514859</v>
      </c>
      <c r="T59" t="str">
        <f t="shared" si="8"/>
        <v>DOWN</v>
      </c>
      <c r="U59" t="str">
        <f t="shared" si="9"/>
        <v>No T+M+I</v>
      </c>
      <c r="V59">
        <v>86.209801108156071</v>
      </c>
      <c r="W59">
        <v>86.757811602415259</v>
      </c>
      <c r="X59">
        <f t="shared" si="10"/>
        <v>-0.54801049425918791</v>
      </c>
      <c r="Y59">
        <v>-0.90048621865681877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86.1</v>
      </c>
      <c r="D60">
        <v>86.9</v>
      </c>
      <c r="E60">
        <v>85.3</v>
      </c>
      <c r="F60">
        <v>86</v>
      </c>
      <c r="G60">
        <f>_xll.TA_TYPPRICE(D60,E60,F60)</f>
        <v>86.066666666666663</v>
      </c>
      <c r="H60">
        <v>86.580076128677987</v>
      </c>
      <c r="I60" t="str">
        <f t="shared" si="0"/>
        <v>DOWN</v>
      </c>
      <c r="J60">
        <v>87.775750886016311</v>
      </c>
      <c r="K60">
        <v>85.090004896035211</v>
      </c>
      <c r="L60" t="str">
        <f t="shared" si="1"/>
        <v>No Confirmation</v>
      </c>
      <c r="M60" t="str">
        <f t="shared" si="2"/>
        <v>No Trend</v>
      </c>
      <c r="N60">
        <v>47.394681168961277</v>
      </c>
      <c r="O60" t="str">
        <f t="shared" si="3"/>
        <v>No Momentum</v>
      </c>
      <c r="P60" t="str">
        <f t="shared" si="4"/>
        <v>No Trend + Momentum</v>
      </c>
      <c r="Q60">
        <f t="shared" si="5"/>
        <v>0.70000000000000284</v>
      </c>
      <c r="R60">
        <f t="shared" si="6"/>
        <v>1.6000000000000085</v>
      </c>
      <c r="S60">
        <f t="shared" si="7"/>
        <v>0.43749999999999944</v>
      </c>
      <c r="T60" t="str">
        <f t="shared" si="8"/>
        <v>No Indication</v>
      </c>
      <c r="U60" t="str">
        <f t="shared" si="9"/>
        <v>No T+M+I</v>
      </c>
      <c r="V60">
        <v>86.177524014593601</v>
      </c>
      <c r="W60">
        <v>86.701677409643764</v>
      </c>
      <c r="X60">
        <f t="shared" si="10"/>
        <v>-0.52415339505016334</v>
      </c>
      <c r="Y60">
        <v>-0.82521965393548768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86</v>
      </c>
      <c r="D61">
        <v>86.9</v>
      </c>
      <c r="E61">
        <v>84.85</v>
      </c>
      <c r="F61">
        <v>86</v>
      </c>
      <c r="G61">
        <f>_xll.TA_TYPPRICE(D61,E61,F61)</f>
        <v>85.916666666666671</v>
      </c>
      <c r="H61">
        <v>86.248371397672329</v>
      </c>
      <c r="I61" t="str">
        <f t="shared" si="0"/>
        <v>DOWN</v>
      </c>
      <c r="J61">
        <v>87.581139578012682</v>
      </c>
      <c r="K61">
        <v>85.036670474694048</v>
      </c>
      <c r="L61" t="str">
        <f t="shared" si="1"/>
        <v>No Confirmation</v>
      </c>
      <c r="M61" t="str">
        <f t="shared" si="2"/>
        <v>No Trend</v>
      </c>
      <c r="N61">
        <v>47.394681168961284</v>
      </c>
      <c r="O61" t="str">
        <f t="shared" si="3"/>
        <v>No Momentum</v>
      </c>
      <c r="P61" t="str">
        <f t="shared" si="4"/>
        <v>No Trend + Momentum</v>
      </c>
      <c r="Q61">
        <f t="shared" si="5"/>
        <v>1.1500000000000057</v>
      </c>
      <c r="R61">
        <f t="shared" si="6"/>
        <v>2.0500000000000114</v>
      </c>
      <c r="S61">
        <f t="shared" si="7"/>
        <v>0.56097560975609717</v>
      </c>
      <c r="T61" t="str">
        <f t="shared" si="8"/>
        <v>No Indication</v>
      </c>
      <c r="U61" t="str">
        <f t="shared" si="9"/>
        <v>No T+M+I</v>
      </c>
      <c r="V61">
        <v>86.15021262773304</v>
      </c>
      <c r="W61">
        <v>86.649701305225705</v>
      </c>
      <c r="X61">
        <f t="shared" si="10"/>
        <v>-0.49948867749266412</v>
      </c>
      <c r="Y61">
        <v>-0.76007345864692299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86.3</v>
      </c>
      <c r="D62">
        <v>87.6</v>
      </c>
      <c r="E62">
        <v>85.7</v>
      </c>
      <c r="F62">
        <v>87</v>
      </c>
      <c r="G62">
        <f>_xll.TA_TYPPRICE(D62,E62,F62)</f>
        <v>86.766666666666666</v>
      </c>
      <c r="H62">
        <v>86.507519032169498</v>
      </c>
      <c r="I62" t="str">
        <f t="shared" si="0"/>
        <v>UP</v>
      </c>
      <c r="J62">
        <v>87.585330782898751</v>
      </c>
      <c r="K62">
        <v>85.184077035873145</v>
      </c>
      <c r="L62" t="str">
        <f t="shared" si="1"/>
        <v>No Confirmation</v>
      </c>
      <c r="M62" t="str">
        <f t="shared" si="2"/>
        <v>No Trend</v>
      </c>
      <c r="N62">
        <v>60.193638650140294</v>
      </c>
      <c r="O62" t="str">
        <f t="shared" si="3"/>
        <v>UP</v>
      </c>
      <c r="P62" t="str">
        <f t="shared" si="4"/>
        <v>No Trend + Momentum</v>
      </c>
      <c r="Q62">
        <f t="shared" si="5"/>
        <v>1.2999999999999972</v>
      </c>
      <c r="R62">
        <f t="shared" si="6"/>
        <v>1.8999999999999915</v>
      </c>
      <c r="S62">
        <f t="shared" si="7"/>
        <v>0.68421052631579105</v>
      </c>
      <c r="T62" t="str">
        <f t="shared" si="8"/>
        <v>No Indication</v>
      </c>
      <c r="U62" t="str">
        <f t="shared" si="9"/>
        <v>No T+M+I</v>
      </c>
      <c r="V62">
        <v>86.280949146543335</v>
      </c>
      <c r="W62">
        <v>86.675649356690471</v>
      </c>
      <c r="X62">
        <f t="shared" si="10"/>
        <v>-0.39470021014713552</v>
      </c>
      <c r="Y62">
        <v>-0.68699880894696552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87.05</v>
      </c>
      <c r="D63">
        <v>87.9</v>
      </c>
      <c r="E63">
        <v>84.8</v>
      </c>
      <c r="F63">
        <v>87</v>
      </c>
      <c r="G63">
        <f>_xll.TA_TYPPRICE(D63,E63,F63)</f>
        <v>86.566666666666663</v>
      </c>
      <c r="H63">
        <v>86.537092849418087</v>
      </c>
      <c r="I63" t="str">
        <f t="shared" si="0"/>
        <v>UP</v>
      </c>
      <c r="J63">
        <v>87.655257275587914</v>
      </c>
      <c r="K63">
        <v>85.098726583456894</v>
      </c>
      <c r="L63" t="str">
        <f t="shared" si="1"/>
        <v>No Confirmation</v>
      </c>
      <c r="M63" t="str">
        <f t="shared" si="2"/>
        <v>No Trend</v>
      </c>
      <c r="N63">
        <v>60.193638650140301</v>
      </c>
      <c r="O63" t="str">
        <f t="shared" si="3"/>
        <v>UP</v>
      </c>
      <c r="P63" t="str">
        <f t="shared" si="4"/>
        <v>No Trend + Momentum</v>
      </c>
      <c r="Q63">
        <f t="shared" si="5"/>
        <v>2.2000000000000028</v>
      </c>
      <c r="R63">
        <f t="shared" si="6"/>
        <v>3.1000000000000085</v>
      </c>
      <c r="S63">
        <f t="shared" si="7"/>
        <v>0.70967741935483764</v>
      </c>
      <c r="T63" t="str">
        <f t="shared" si="8"/>
        <v>No Indication</v>
      </c>
      <c r="U63" t="str">
        <f t="shared" si="9"/>
        <v>No T+M+I</v>
      </c>
      <c r="V63">
        <v>86.391572354767433</v>
      </c>
      <c r="W63">
        <v>86.69967533026896</v>
      </c>
      <c r="X63">
        <f t="shared" si="10"/>
        <v>-0.30810297550152654</v>
      </c>
      <c r="Y63">
        <v>-0.61121964225787773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85.95</v>
      </c>
      <c r="D64">
        <v>86.75</v>
      </c>
      <c r="E64">
        <v>85.1</v>
      </c>
      <c r="F64">
        <v>85.65</v>
      </c>
      <c r="G64">
        <f>_xll.TA_TYPPRICE(D64,E64,F64)</f>
        <v>85.833333333333329</v>
      </c>
      <c r="H64">
        <v>86.185213091375715</v>
      </c>
      <c r="I64" t="str">
        <f t="shared" si="0"/>
        <v>DOWN</v>
      </c>
      <c r="J64">
        <v>87.454088992123928</v>
      </c>
      <c r="K64">
        <v>85.099009564910915</v>
      </c>
      <c r="L64" t="str">
        <f t="shared" si="1"/>
        <v>No Confirmation</v>
      </c>
      <c r="M64" t="str">
        <f t="shared" si="2"/>
        <v>No Trend</v>
      </c>
      <c r="N64">
        <v>39.778661464821596</v>
      </c>
      <c r="O64" t="str">
        <f t="shared" si="3"/>
        <v>DOWN</v>
      </c>
      <c r="P64" t="str">
        <f t="shared" si="4"/>
        <v>No Trend + Momentum</v>
      </c>
      <c r="Q64">
        <f t="shared" si="5"/>
        <v>0.55000000000001137</v>
      </c>
      <c r="R64">
        <f t="shared" si="6"/>
        <v>1.6500000000000057</v>
      </c>
      <c r="S64">
        <f t="shared" si="7"/>
        <v>0.33333333333333909</v>
      </c>
      <c r="T64" t="str">
        <f t="shared" si="8"/>
        <v>No Indication</v>
      </c>
      <c r="U64" t="str">
        <f t="shared" si="9"/>
        <v>No T+M+I</v>
      </c>
      <c r="V64">
        <v>86.277484300187822</v>
      </c>
      <c r="W64">
        <v>86.621921602100883</v>
      </c>
      <c r="X64">
        <f t="shared" si="10"/>
        <v>-0.34443730191306088</v>
      </c>
      <c r="Y64">
        <v>-0.5578631741889144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86</v>
      </c>
      <c r="D65">
        <v>88</v>
      </c>
      <c r="E65">
        <v>85.6</v>
      </c>
      <c r="F65">
        <v>86.75</v>
      </c>
      <c r="G65">
        <f>_xll.TA_TYPPRICE(D65,E65,F65)</f>
        <v>86.783333333333346</v>
      </c>
      <c r="H65">
        <v>86.484273212354537</v>
      </c>
      <c r="I65" t="str">
        <f t="shared" si="0"/>
        <v>UP</v>
      </c>
      <c r="J65">
        <v>87.575402549429725</v>
      </c>
      <c r="K65">
        <v>85.210340772708491</v>
      </c>
      <c r="L65" t="str">
        <f t="shared" si="1"/>
        <v>No Confirmation</v>
      </c>
      <c r="M65" t="str">
        <f t="shared" si="2"/>
        <v>No Trend</v>
      </c>
      <c r="N65">
        <v>55.24027043631272</v>
      </c>
      <c r="O65" t="str">
        <f t="shared" si="3"/>
        <v>No Momentum</v>
      </c>
      <c r="P65" t="str">
        <f t="shared" si="4"/>
        <v>No Trend + Momentum</v>
      </c>
      <c r="Q65">
        <f t="shared" si="5"/>
        <v>1.1500000000000057</v>
      </c>
      <c r="R65">
        <f t="shared" si="6"/>
        <v>2.4000000000000057</v>
      </c>
      <c r="S65">
        <f t="shared" si="7"/>
        <v>0.47916666666666791</v>
      </c>
      <c r="T65" t="str">
        <f t="shared" si="8"/>
        <v>No Indication</v>
      </c>
      <c r="U65" t="str">
        <f t="shared" si="9"/>
        <v>No T+M+I</v>
      </c>
      <c r="V65">
        <v>86.350179023235853</v>
      </c>
      <c r="W65">
        <v>86.631408890834152</v>
      </c>
      <c r="X65">
        <f t="shared" si="10"/>
        <v>-0.28122986759829871</v>
      </c>
      <c r="Y65">
        <v>-0.50253651287079126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87.4</v>
      </c>
      <c r="D66">
        <v>87.7</v>
      </c>
      <c r="E66">
        <v>82.4</v>
      </c>
      <c r="F66">
        <v>85.45</v>
      </c>
      <c r="G66">
        <f>_xll.TA_TYPPRICE(D66,E66,F66)</f>
        <v>85.183333333333337</v>
      </c>
      <c r="H66">
        <v>85.833803272843937</v>
      </c>
      <c r="I66" t="str">
        <f t="shared" si="0"/>
        <v>DOWN</v>
      </c>
      <c r="J66">
        <v>87.603090871778676</v>
      </c>
      <c r="K66">
        <v>84.58582060099549</v>
      </c>
      <c r="L66" t="str">
        <f t="shared" si="1"/>
        <v>No Confirmation</v>
      </c>
      <c r="M66" t="str">
        <f t="shared" si="2"/>
        <v>No Trend</v>
      </c>
      <c r="N66">
        <v>40.049949888125653</v>
      </c>
      <c r="O66" t="str">
        <f t="shared" si="3"/>
        <v>No Momentum</v>
      </c>
      <c r="P66" t="str">
        <f t="shared" si="4"/>
        <v>No Trend + Momentum</v>
      </c>
      <c r="Q66">
        <f t="shared" si="5"/>
        <v>3.0499999999999972</v>
      </c>
      <c r="R66">
        <f t="shared" si="6"/>
        <v>5.2999999999999972</v>
      </c>
      <c r="S66">
        <f t="shared" si="7"/>
        <v>0.57547169811320731</v>
      </c>
      <c r="T66" t="str">
        <f t="shared" si="8"/>
        <v>No Indication</v>
      </c>
      <c r="U66" t="str">
        <f t="shared" si="9"/>
        <v>No T+M+I</v>
      </c>
      <c r="V66">
        <v>86.211689942738033</v>
      </c>
      <c r="W66">
        <v>86.543897121142734</v>
      </c>
      <c r="X66">
        <f t="shared" si="10"/>
        <v>-0.33220717840470115</v>
      </c>
      <c r="Y66">
        <v>-0.46847064597757326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85.95</v>
      </c>
      <c r="D67">
        <v>86.7</v>
      </c>
      <c r="E67">
        <v>85.3</v>
      </c>
      <c r="F67">
        <v>85.5</v>
      </c>
      <c r="G67">
        <f>_xll.TA_TYPPRICE(D67,E67,F67)</f>
        <v>85.833333333333329</v>
      </c>
      <c r="H67">
        <v>85.83356830308864</v>
      </c>
      <c r="I67" t="str">
        <f t="shared" ref="I67:I107" si="20">IF(F67&gt;H67,"UP","DOWN")</f>
        <v>DOWN</v>
      </c>
      <c r="J67">
        <v>87.40240401138341</v>
      </c>
      <c r="K67">
        <v>84.744527134107599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40.832177948038677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0.20000000000000284</v>
      </c>
      <c r="R67">
        <f t="shared" ref="R67:R107" si="26">D67-E67</f>
        <v>1.4000000000000057</v>
      </c>
      <c r="S67">
        <f t="shared" ref="S67:S107" si="27">Q67/R67</f>
        <v>0.14285714285714432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86.102199182316795</v>
      </c>
      <c r="W67">
        <v>86.466571408465498</v>
      </c>
      <c r="X67">
        <f t="shared" ref="X67:X107" si="30">V67-W67</f>
        <v>-0.36437222614870279</v>
      </c>
      <c r="Y67">
        <v>-0.44765096201179916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85.85</v>
      </c>
      <c r="D68">
        <v>86.35</v>
      </c>
      <c r="E68">
        <v>82.8</v>
      </c>
      <c r="F68">
        <v>83.45</v>
      </c>
      <c r="G68">
        <f>_xll.TA_TYPPRICE(D68,E68,F68)</f>
        <v>84.199999999999989</v>
      </c>
      <c r="H68">
        <v>85.016784151544314</v>
      </c>
      <c r="I68" t="str">
        <f t="shared" si="20"/>
        <v>DOWN</v>
      </c>
      <c r="J68">
        <v>87.168536453298202</v>
      </c>
      <c r="K68">
        <v>84.312409993194805</v>
      </c>
      <c r="L68" t="str">
        <f t="shared" si="21"/>
        <v>DOWN</v>
      </c>
      <c r="M68" t="str">
        <f t="shared" si="22"/>
        <v>DOWN</v>
      </c>
      <c r="N68">
        <v>24.469309829191353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3.5499999999999972</v>
      </c>
      <c r="S68">
        <f t="shared" si="27"/>
        <v>0.18309859154929753</v>
      </c>
      <c r="T68" t="str">
        <f t="shared" si="28"/>
        <v>DOWN</v>
      </c>
      <c r="U68" t="str">
        <f t="shared" si="29"/>
        <v>DOWN</v>
      </c>
      <c r="V68">
        <v>85.694168538883446</v>
      </c>
      <c r="W68">
        <v>86.24312167450509</v>
      </c>
      <c r="X68">
        <f t="shared" si="30"/>
        <v>-0.54895313562164461</v>
      </c>
      <c r="Y68">
        <v>-0.46791139673376825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83</v>
      </c>
      <c r="D69">
        <v>83.2</v>
      </c>
      <c r="E69">
        <v>74.7</v>
      </c>
      <c r="F69">
        <v>75.7</v>
      </c>
      <c r="G69">
        <f>_xll.TA_TYPPRICE(D69,E69,F69)</f>
        <v>77.866666666666674</v>
      </c>
      <c r="H69">
        <v>81.441725409105487</v>
      </c>
      <c r="I69" t="str">
        <f t="shared" si="20"/>
        <v>DOWN</v>
      </c>
      <c r="J69">
        <v>86.28663946367638</v>
      </c>
      <c r="K69">
        <v>82.176318883595954</v>
      </c>
      <c r="L69" t="str">
        <f t="shared" si="21"/>
        <v>DOWN</v>
      </c>
      <c r="M69" t="str">
        <f t="shared" si="22"/>
        <v>DOWN</v>
      </c>
      <c r="N69">
        <v>8.4560177509764127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8.5</v>
      </c>
      <c r="S69">
        <f t="shared" si="27"/>
        <v>0.11764705882352941</v>
      </c>
      <c r="T69" t="str">
        <f t="shared" si="28"/>
        <v>DOWN</v>
      </c>
      <c r="U69" t="str">
        <f t="shared" si="29"/>
        <v>DOWN</v>
      </c>
      <c r="V69">
        <v>84.156604148285993</v>
      </c>
      <c r="W69">
        <v>85.462149698615818</v>
      </c>
      <c r="X69">
        <f t="shared" si="30"/>
        <v>-1.3055455503298248</v>
      </c>
      <c r="Y69">
        <v>-0.63543822745297951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82.25</v>
      </c>
      <c r="AE69">
        <f t="shared" si="36"/>
        <v>79.95</v>
      </c>
      <c r="AF69">
        <f t="shared" si="37"/>
        <v>78.95</v>
      </c>
      <c r="AG69">
        <f t="shared" si="38"/>
        <v>77.95</v>
      </c>
    </row>
    <row r="70" spans="1:33" x14ac:dyDescent="0.25">
      <c r="A70" t="s">
        <v>5</v>
      </c>
      <c r="B70" s="1">
        <v>42954</v>
      </c>
      <c r="C70">
        <v>75</v>
      </c>
      <c r="D70">
        <v>75.400000000000006</v>
      </c>
      <c r="E70">
        <v>68.5</v>
      </c>
      <c r="F70">
        <v>68.75</v>
      </c>
      <c r="G70">
        <f>_xll.TA_TYPPRICE(D70,E70,F70)</f>
        <v>70.88333333333334</v>
      </c>
      <c r="H70">
        <v>76.162529371219421</v>
      </c>
      <c r="I70" t="str">
        <f t="shared" si="20"/>
        <v>DOWN</v>
      </c>
      <c r="J70">
        <v>83.867386249526078</v>
      </c>
      <c r="K70">
        <v>79.137136909463521</v>
      </c>
      <c r="L70" t="str">
        <f t="shared" si="21"/>
        <v>DOWN</v>
      </c>
      <c r="M70" t="str">
        <f t="shared" si="22"/>
        <v>DOWN</v>
      </c>
      <c r="N70">
        <v>4.877756067186886</v>
      </c>
      <c r="O70" t="str">
        <f t="shared" si="23"/>
        <v>DOWN</v>
      </c>
      <c r="P70" t="str">
        <f t="shared" si="24"/>
        <v>DOWN</v>
      </c>
      <c r="Q70">
        <f t="shared" si="25"/>
        <v>0.25</v>
      </c>
      <c r="R70">
        <f t="shared" si="26"/>
        <v>6.9000000000000057</v>
      </c>
      <c r="S70">
        <f t="shared" si="27"/>
        <v>3.6231884057970988E-2</v>
      </c>
      <c r="T70" t="str">
        <f t="shared" si="28"/>
        <v>DOWN</v>
      </c>
      <c r="U70" t="str">
        <f t="shared" si="29"/>
        <v>DOWN</v>
      </c>
      <c r="V70">
        <v>81.786357356241993</v>
      </c>
      <c r="W70">
        <v>84.224212683903531</v>
      </c>
      <c r="X70">
        <f t="shared" si="30"/>
        <v>-2.4378553276615378</v>
      </c>
      <c r="Y70">
        <v>-0.99592164749469125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74.600000000000009</v>
      </c>
      <c r="AE70">
        <f t="shared" si="36"/>
        <v>72.75</v>
      </c>
      <c r="AF70">
        <f t="shared" si="37"/>
        <v>71.95</v>
      </c>
      <c r="AG70">
        <f t="shared" si="38"/>
        <v>71.150000000000006</v>
      </c>
    </row>
    <row r="71" spans="1:33" x14ac:dyDescent="0.25">
      <c r="A71" t="s">
        <v>5</v>
      </c>
      <c r="B71" s="1">
        <v>42955</v>
      </c>
      <c r="C71">
        <v>68.2</v>
      </c>
      <c r="D71">
        <v>68.400000000000006</v>
      </c>
      <c r="E71">
        <v>53.4</v>
      </c>
      <c r="F71">
        <v>54.95</v>
      </c>
      <c r="G71">
        <f>_xll.TA_TYPPRICE(D71,E71,F71)</f>
        <v>58.916666666666664</v>
      </c>
      <c r="H71">
        <v>67.539598018943039</v>
      </c>
      <c r="I71" t="str">
        <f t="shared" si="20"/>
        <v>DOWN</v>
      </c>
      <c r="J71">
        <v>80.430189305186957</v>
      </c>
      <c r="K71">
        <v>73.417773151804965</v>
      </c>
      <c r="L71" t="str">
        <f t="shared" si="21"/>
        <v>DOWN</v>
      </c>
      <c r="M71" t="str">
        <f t="shared" si="22"/>
        <v>DOWN</v>
      </c>
      <c r="N71">
        <v>2.3790530723656831</v>
      </c>
      <c r="O71" t="str">
        <f t="shared" si="23"/>
        <v>DOWN</v>
      </c>
      <c r="P71" t="str">
        <f t="shared" si="24"/>
        <v>DOWN</v>
      </c>
      <c r="Q71">
        <f t="shared" si="25"/>
        <v>1.5500000000000043</v>
      </c>
      <c r="R71">
        <f t="shared" si="26"/>
        <v>15.000000000000007</v>
      </c>
      <c r="S71">
        <f t="shared" si="27"/>
        <v>0.10333333333333357</v>
      </c>
      <c r="T71" t="str">
        <f t="shared" si="28"/>
        <v>DOWN</v>
      </c>
      <c r="U71" t="str">
        <f t="shared" si="29"/>
        <v>DOWN</v>
      </c>
      <c r="V71">
        <v>77.657686993743226</v>
      </c>
      <c r="W71">
        <v>82.055752485095866</v>
      </c>
      <c r="X71">
        <f t="shared" si="30"/>
        <v>-4.3980654913526394</v>
      </c>
      <c r="Y71">
        <v>-1.6763504162662808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66.7</v>
      </c>
      <c r="AE71">
        <f t="shared" si="36"/>
        <v>62.650000000000006</v>
      </c>
      <c r="AF71">
        <f t="shared" si="37"/>
        <v>60.900000000000006</v>
      </c>
      <c r="AG71">
        <f t="shared" si="38"/>
        <v>59.150000000000006</v>
      </c>
    </row>
    <row r="72" spans="1:33" x14ac:dyDescent="0.25">
      <c r="A72" t="s">
        <v>5</v>
      </c>
      <c r="B72" s="1">
        <v>42956</v>
      </c>
      <c r="C72">
        <v>54.05</v>
      </c>
      <c r="D72">
        <v>61.7</v>
      </c>
      <c r="E72">
        <v>47</v>
      </c>
      <c r="F72">
        <v>57</v>
      </c>
      <c r="G72">
        <f>_xll.TA_TYPPRICE(D72,E72,F72)</f>
        <v>55.233333333333327</v>
      </c>
      <c r="H72">
        <v>61.386465676138187</v>
      </c>
      <c r="I72" t="str">
        <f t="shared" si="20"/>
        <v>DOWN</v>
      </c>
      <c r="J72">
        <v>76.267925015145408</v>
      </c>
      <c r="K72">
        <v>67.547156895848303</v>
      </c>
      <c r="L72" t="str">
        <f t="shared" si="21"/>
        <v>DOWN</v>
      </c>
      <c r="M72" t="str">
        <f t="shared" si="22"/>
        <v>DOWN</v>
      </c>
      <c r="N72">
        <v>10.858353068694857</v>
      </c>
      <c r="O72" t="str">
        <f t="shared" si="23"/>
        <v>DOWN</v>
      </c>
      <c r="P72" t="str">
        <f t="shared" si="24"/>
        <v>DOWN</v>
      </c>
      <c r="Q72">
        <f t="shared" si="25"/>
        <v>10</v>
      </c>
      <c r="R72">
        <f t="shared" si="26"/>
        <v>14.700000000000003</v>
      </c>
      <c r="S72">
        <f t="shared" si="27"/>
        <v>0.68027210884353728</v>
      </c>
      <c r="T72" t="str">
        <f t="shared" si="28"/>
        <v>No Indication</v>
      </c>
      <c r="U72" t="str">
        <f t="shared" si="29"/>
        <v>No T+M+I</v>
      </c>
      <c r="V72">
        <v>74.479581302398117</v>
      </c>
      <c r="W72">
        <v>80.199770819533214</v>
      </c>
      <c r="X72">
        <f t="shared" si="30"/>
        <v>-5.7201895171350969</v>
      </c>
      <c r="Y72">
        <v>-2.4851182364400439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57</v>
      </c>
      <c r="D73">
        <v>60.5</v>
      </c>
      <c r="E73">
        <v>53.4</v>
      </c>
      <c r="F73">
        <v>57.35</v>
      </c>
      <c r="G73">
        <f>_xll.TA_TYPPRICE(D73,E73,F73)</f>
        <v>57.083333333333336</v>
      </c>
      <c r="H73">
        <v>59.234899504735765</v>
      </c>
      <c r="I73" t="str">
        <f t="shared" si="20"/>
        <v>DOWN</v>
      </c>
      <c r="J73">
        <v>72.763941678446429</v>
      </c>
      <c r="K73">
        <v>64.403344252326463</v>
      </c>
      <c r="L73" t="str">
        <f t="shared" si="21"/>
        <v>DOWN</v>
      </c>
      <c r="M73" t="str">
        <f t="shared" si="22"/>
        <v>DOWN</v>
      </c>
      <c r="N73">
        <v>12.480704712354157</v>
      </c>
      <c r="O73" t="str">
        <f t="shared" si="23"/>
        <v>DOWN</v>
      </c>
      <c r="P73" t="str">
        <f t="shared" si="24"/>
        <v>DOWN</v>
      </c>
      <c r="Q73">
        <f t="shared" si="25"/>
        <v>3.9500000000000028</v>
      </c>
      <c r="R73">
        <f t="shared" si="26"/>
        <v>7.1000000000000014</v>
      </c>
      <c r="S73">
        <f t="shared" si="27"/>
        <v>0.55633802816901434</v>
      </c>
      <c r="T73" t="str">
        <f t="shared" si="28"/>
        <v>No Indication</v>
      </c>
      <c r="U73" t="str">
        <f t="shared" si="29"/>
        <v>No T+M+I</v>
      </c>
      <c r="V73">
        <v>71.844261102029179</v>
      </c>
      <c r="W73">
        <v>78.507195203271493</v>
      </c>
      <c r="X73">
        <f t="shared" si="30"/>
        <v>-6.662934101242314</v>
      </c>
      <c r="Y73">
        <v>-3.3206814094004979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55.5</v>
      </c>
      <c r="D74">
        <v>60</v>
      </c>
      <c r="E74">
        <v>53.9</v>
      </c>
      <c r="F74">
        <v>58.1</v>
      </c>
      <c r="G74">
        <f>_xll.TA_TYPPRICE(D74,E74,F74)</f>
        <v>57.333333333333336</v>
      </c>
      <c r="H74">
        <v>58.284116419034547</v>
      </c>
      <c r="I74" t="str">
        <f t="shared" si="20"/>
        <v>DOWN</v>
      </c>
      <c r="J74">
        <v>69.927510194347221</v>
      </c>
      <c r="K74">
        <v>62.06926775180947</v>
      </c>
      <c r="L74" t="str">
        <f t="shared" si="21"/>
        <v>DOWN</v>
      </c>
      <c r="M74" t="str">
        <f t="shared" si="22"/>
        <v>DOWN</v>
      </c>
      <c r="N74">
        <v>16.548880749988992</v>
      </c>
      <c r="O74" t="str">
        <f t="shared" si="23"/>
        <v>DOWN</v>
      </c>
      <c r="P74" t="str">
        <f t="shared" si="24"/>
        <v>DOWN</v>
      </c>
      <c r="Q74">
        <f t="shared" si="25"/>
        <v>4.2000000000000028</v>
      </c>
      <c r="R74">
        <f t="shared" si="26"/>
        <v>6.1000000000000014</v>
      </c>
      <c r="S74">
        <f t="shared" si="27"/>
        <v>0.68852459016393475</v>
      </c>
      <c r="T74" t="str">
        <f t="shared" si="28"/>
        <v>No Indication</v>
      </c>
      <c r="U74" t="str">
        <f t="shared" si="29"/>
        <v>No T+M+I</v>
      </c>
      <c r="V74">
        <v>69.729759394024697</v>
      </c>
      <c r="W74">
        <v>76.99555111414027</v>
      </c>
      <c r="X74">
        <f t="shared" si="30"/>
        <v>-7.2657917201155726</v>
      </c>
      <c r="Y74">
        <v>-4.1097034715435132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58</v>
      </c>
      <c r="D75">
        <v>66.400000000000006</v>
      </c>
      <c r="E75">
        <v>55.8</v>
      </c>
      <c r="F75">
        <v>63</v>
      </c>
      <c r="G75">
        <f>_xll.TA_TYPPRICE(D75,E75,F75)</f>
        <v>61.733333333333327</v>
      </c>
      <c r="H75">
        <v>60.008724876183933</v>
      </c>
      <c r="I75" t="str">
        <f t="shared" si="20"/>
        <v>UP</v>
      </c>
      <c r="J75">
        <v>69.143619040047838</v>
      </c>
      <c r="K75">
        <v>60.676097140296257</v>
      </c>
      <c r="L75" t="str">
        <f t="shared" si="21"/>
        <v>No Confirmation</v>
      </c>
      <c r="M75" t="str">
        <f t="shared" si="22"/>
        <v>No Trend</v>
      </c>
      <c r="N75">
        <v>39.511198971606248</v>
      </c>
      <c r="O75" t="str">
        <f t="shared" si="23"/>
        <v>DOWN</v>
      </c>
      <c r="P75" t="str">
        <f t="shared" si="24"/>
        <v>No Trend + Momentum</v>
      </c>
      <c r="Q75">
        <f t="shared" si="25"/>
        <v>7.2000000000000028</v>
      </c>
      <c r="R75">
        <f t="shared" si="26"/>
        <v>10.600000000000009</v>
      </c>
      <c r="S75">
        <f t="shared" si="27"/>
        <v>0.67924528301886766</v>
      </c>
      <c r="T75" t="str">
        <f t="shared" si="28"/>
        <v>No Indication</v>
      </c>
      <c r="U75" t="str">
        <f t="shared" si="29"/>
        <v>No T+M+I</v>
      </c>
      <c r="V75">
        <v>68.694411794943974</v>
      </c>
      <c r="W75">
        <v>75.958843624203951</v>
      </c>
      <c r="X75">
        <f t="shared" si="30"/>
        <v>-7.2644318292599763</v>
      </c>
      <c r="Y75">
        <v>-4.7406491430868059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63.6</v>
      </c>
      <c r="D76">
        <v>64.2</v>
      </c>
      <c r="E76">
        <v>60.75</v>
      </c>
      <c r="F76">
        <v>62</v>
      </c>
      <c r="G76">
        <f>_xll.TA_TYPPRICE(D76,E76,F76)</f>
        <v>62.316666666666663</v>
      </c>
      <c r="H76">
        <v>61.162695771425298</v>
      </c>
      <c r="I76" t="str">
        <f t="shared" si="20"/>
        <v>UP</v>
      </c>
      <c r="J76">
        <v>68.045037031148325</v>
      </c>
      <c r="K76">
        <v>60.692519998008201</v>
      </c>
      <c r="L76" t="str">
        <f t="shared" si="21"/>
        <v>No Confirmation</v>
      </c>
      <c r="M76" t="str">
        <f t="shared" si="22"/>
        <v>No Trend</v>
      </c>
      <c r="N76">
        <v>36.919674234218206</v>
      </c>
      <c r="O76" t="str">
        <f t="shared" si="23"/>
        <v>DOWN</v>
      </c>
      <c r="P76" t="str">
        <f t="shared" si="24"/>
        <v>No Trend + Momentum</v>
      </c>
      <c r="Q76">
        <f t="shared" si="25"/>
        <v>1.25</v>
      </c>
      <c r="R76">
        <f t="shared" si="26"/>
        <v>3.4500000000000028</v>
      </c>
      <c r="S76">
        <f t="shared" si="27"/>
        <v>0.36231884057970987</v>
      </c>
      <c r="T76" t="str">
        <f t="shared" si="28"/>
        <v>No Indication</v>
      </c>
      <c r="U76" t="str">
        <f t="shared" si="29"/>
        <v>No T+M+I</v>
      </c>
      <c r="V76">
        <v>67.66450228802951</v>
      </c>
      <c r="W76">
        <v>74.924855207596252</v>
      </c>
      <c r="X76">
        <f t="shared" si="30"/>
        <v>-7.260352919566742</v>
      </c>
      <c r="Y76">
        <v>-5.2445898983827934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62.2</v>
      </c>
      <c r="D77">
        <v>63.4</v>
      </c>
      <c r="E77">
        <v>60.9</v>
      </c>
      <c r="F77">
        <v>61.3</v>
      </c>
      <c r="G77">
        <f>_xll.TA_TYPPRICE(D77,E77,F77)</f>
        <v>61.866666666666667</v>
      </c>
      <c r="H77">
        <v>61.514681219045983</v>
      </c>
      <c r="I77" t="str">
        <f t="shared" si="20"/>
        <v>DOWN</v>
      </c>
      <c r="J77">
        <v>67.012806579782037</v>
      </c>
      <c r="K77">
        <v>60.738626665117486</v>
      </c>
      <c r="L77" t="str">
        <f t="shared" si="21"/>
        <v>No Confirmation</v>
      </c>
      <c r="M77" t="str">
        <f t="shared" si="22"/>
        <v>No Trend</v>
      </c>
      <c r="N77">
        <v>34.915822956264329</v>
      </c>
      <c r="O77" t="str">
        <f t="shared" si="23"/>
        <v>DOWN</v>
      </c>
      <c r="P77" t="str">
        <f t="shared" si="24"/>
        <v>No Trend + Momentum</v>
      </c>
      <c r="Q77">
        <f t="shared" si="25"/>
        <v>0.39999999999999858</v>
      </c>
      <c r="R77">
        <f t="shared" si="26"/>
        <v>2.5</v>
      </c>
      <c r="S77">
        <f t="shared" si="27"/>
        <v>0.15999999999999942</v>
      </c>
      <c r="T77" t="str">
        <f t="shared" si="28"/>
        <v>DOWN</v>
      </c>
      <c r="U77" t="str">
        <f t="shared" si="29"/>
        <v>No T+M+I</v>
      </c>
      <c r="V77">
        <v>66.685348089871127</v>
      </c>
      <c r="W77">
        <v>73.915606673700239</v>
      </c>
      <c r="X77">
        <f t="shared" si="30"/>
        <v>-7.2302585838291122</v>
      </c>
      <c r="Y77">
        <v>-5.641723635472057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60.7</v>
      </c>
      <c r="D78">
        <v>61.7</v>
      </c>
      <c r="E78">
        <v>58.35</v>
      </c>
      <c r="F78">
        <v>59.4</v>
      </c>
      <c r="G78">
        <f>_xll.TA_TYPPRICE(D78,E78,F78)</f>
        <v>59.81666666666667</v>
      </c>
      <c r="H78">
        <v>60.66567394285633</v>
      </c>
      <c r="I78" t="str">
        <f t="shared" si="20"/>
        <v>DOWN</v>
      </c>
      <c r="J78">
        <v>65.832182895386026</v>
      </c>
      <c r="K78">
        <v>60.207820739535826</v>
      </c>
      <c r="L78" t="str">
        <f t="shared" si="21"/>
        <v>DOWN</v>
      </c>
      <c r="M78" t="str">
        <f t="shared" si="22"/>
        <v>DOWN</v>
      </c>
      <c r="N78">
        <v>29.485964192293917</v>
      </c>
      <c r="O78" t="str">
        <f t="shared" si="23"/>
        <v>DOWN</v>
      </c>
      <c r="P78" t="str">
        <f t="shared" si="24"/>
        <v>DOWN</v>
      </c>
      <c r="Q78">
        <f t="shared" si="25"/>
        <v>1.0499999999999972</v>
      </c>
      <c r="R78">
        <f t="shared" si="26"/>
        <v>3.3500000000000014</v>
      </c>
      <c r="S78">
        <f t="shared" si="27"/>
        <v>0.31343283582089454</v>
      </c>
      <c r="T78" t="str">
        <f t="shared" si="28"/>
        <v>No Indication</v>
      </c>
      <c r="U78" t="str">
        <f t="shared" si="29"/>
        <v>No T+M+I</v>
      </c>
      <c r="V78">
        <v>65.564525306814033</v>
      </c>
      <c r="W78">
        <v>72.84037654972245</v>
      </c>
      <c r="X78">
        <f t="shared" si="30"/>
        <v>-7.2758512429084163</v>
      </c>
      <c r="Y78">
        <v>-5.9685491569593285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59.7</v>
      </c>
      <c r="D79">
        <v>61.25</v>
      </c>
      <c r="E79">
        <v>57.7</v>
      </c>
      <c r="F79">
        <v>57.9</v>
      </c>
      <c r="G79">
        <f>_xll.TA_TYPPRICE(D79,E79,F79)</f>
        <v>58.949999999999996</v>
      </c>
      <c r="H79">
        <v>59.807836971428159</v>
      </c>
      <c r="I79" t="str">
        <f t="shared" si="20"/>
        <v>DOWN</v>
      </c>
      <c r="J79">
        <v>64.813920029744693</v>
      </c>
      <c r="K79">
        <v>59.650527241861198</v>
      </c>
      <c r="L79" t="str">
        <f t="shared" si="21"/>
        <v>DOWN</v>
      </c>
      <c r="M79" t="str">
        <f t="shared" si="22"/>
        <v>DOWN</v>
      </c>
      <c r="N79">
        <v>25.562910741745849</v>
      </c>
      <c r="O79" t="str">
        <f t="shared" si="23"/>
        <v>DOWN</v>
      </c>
      <c r="P79" t="str">
        <f t="shared" si="24"/>
        <v>DOWN</v>
      </c>
      <c r="Q79">
        <f t="shared" si="25"/>
        <v>0.19999999999999574</v>
      </c>
      <c r="R79">
        <f t="shared" si="26"/>
        <v>3.5499999999999972</v>
      </c>
      <c r="S79">
        <f t="shared" si="27"/>
        <v>5.6338028169012927E-2</v>
      </c>
      <c r="T79" t="str">
        <f t="shared" si="28"/>
        <v>DOWN</v>
      </c>
      <c r="U79" t="str">
        <f t="shared" si="29"/>
        <v>DOWN</v>
      </c>
      <c r="V79">
        <v>64.385367567304186</v>
      </c>
      <c r="W79">
        <v>71.733681990483745</v>
      </c>
      <c r="X79">
        <f t="shared" si="30"/>
        <v>-7.3483144231795592</v>
      </c>
      <c r="Y79">
        <v>-6.2445022102033745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58.5</v>
      </c>
      <c r="D80">
        <v>60</v>
      </c>
      <c r="E80">
        <v>57.5</v>
      </c>
      <c r="F80">
        <v>59.85</v>
      </c>
      <c r="G80">
        <f>_xll.TA_TYPPRICE(D80,E80,F80)</f>
        <v>59.116666666666667</v>
      </c>
      <c r="H80">
        <v>59.46225181904741</v>
      </c>
      <c r="I80" t="str">
        <f t="shared" si="20"/>
        <v>UP</v>
      </c>
      <c r="J80">
        <v>63.744160023134761</v>
      </c>
      <c r="K80">
        <v>59.172632299225377</v>
      </c>
      <c r="L80" t="str">
        <f t="shared" si="21"/>
        <v>No Confirmation</v>
      </c>
      <c r="M80" t="str">
        <f t="shared" si="22"/>
        <v>No Trend</v>
      </c>
      <c r="N80">
        <v>38.795519518323282</v>
      </c>
      <c r="O80" t="str">
        <f t="shared" si="23"/>
        <v>DOWN</v>
      </c>
      <c r="P80" t="str">
        <f t="shared" si="24"/>
        <v>No Trend + Momentum</v>
      </c>
      <c r="Q80">
        <f t="shared" si="25"/>
        <v>2.3500000000000014</v>
      </c>
      <c r="R80">
        <f t="shared" si="26"/>
        <v>2.5</v>
      </c>
      <c r="S80">
        <f t="shared" si="27"/>
        <v>0.94000000000000061</v>
      </c>
      <c r="T80" t="str">
        <f t="shared" si="28"/>
        <v>UP</v>
      </c>
      <c r="U80" t="str">
        <f t="shared" si="29"/>
        <v>No T+M+I</v>
      </c>
      <c r="V80">
        <v>63.687618710795853</v>
      </c>
      <c r="W80">
        <v>70.85340925044791</v>
      </c>
      <c r="X80">
        <f t="shared" si="30"/>
        <v>-7.1657905396520576</v>
      </c>
      <c r="Y80">
        <v>-6.4287598760931113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60.5</v>
      </c>
      <c r="D81">
        <v>63.35</v>
      </c>
      <c r="E81">
        <v>60.4</v>
      </c>
      <c r="F81">
        <v>61.45</v>
      </c>
      <c r="G81">
        <f>_xll.TA_TYPPRICE(D81,E81,F81)</f>
        <v>61.733333333333327</v>
      </c>
      <c r="H81">
        <v>60.597792576190372</v>
      </c>
      <c r="I81" t="str">
        <f t="shared" si="20"/>
        <v>UP</v>
      </c>
      <c r="J81">
        <v>63.65656890688259</v>
      </c>
      <c r="K81">
        <v>59.445380677175294</v>
      </c>
      <c r="L81" t="str">
        <f t="shared" si="21"/>
        <v>No Confirmation</v>
      </c>
      <c r="M81" t="str">
        <f t="shared" si="22"/>
        <v>No Trend</v>
      </c>
      <c r="N81">
        <v>48.233889722267982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1.0500000000000043</v>
      </c>
      <c r="R81">
        <f t="shared" si="26"/>
        <v>2.9500000000000028</v>
      </c>
      <c r="S81">
        <f t="shared" si="27"/>
        <v>0.35593220338983161</v>
      </c>
      <c r="T81" t="str">
        <f t="shared" si="28"/>
        <v>No Indication</v>
      </c>
      <c r="U81" t="str">
        <f t="shared" si="29"/>
        <v>No T+M+I</v>
      </c>
      <c r="V81">
        <v>63.343369678365725</v>
      </c>
      <c r="W81">
        <v>70.156860417081404</v>
      </c>
      <c r="X81">
        <f t="shared" si="30"/>
        <v>-6.8134907387156787</v>
      </c>
      <c r="Y81">
        <v>-6.5057060486176246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61.8</v>
      </c>
      <c r="D82">
        <v>62.4</v>
      </c>
      <c r="E82">
        <v>60.7</v>
      </c>
      <c r="F82">
        <v>61.55</v>
      </c>
      <c r="G82">
        <f>_xll.TA_TYPPRICE(D82,E82,F82)</f>
        <v>61.54999999999999</v>
      </c>
      <c r="H82">
        <v>61.073896288095185</v>
      </c>
      <c r="I82" t="str">
        <f t="shared" si="20"/>
        <v>UP</v>
      </c>
      <c r="J82">
        <v>63.377331372019789</v>
      </c>
      <c r="K82">
        <v>59.724184971136339</v>
      </c>
      <c r="L82" t="str">
        <f t="shared" si="21"/>
        <v>No Confirmation</v>
      </c>
      <c r="M82" t="str">
        <f t="shared" si="22"/>
        <v>No Trend</v>
      </c>
      <c r="N82">
        <v>48.85012758278539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0.84999999999999432</v>
      </c>
      <c r="R82">
        <f t="shared" si="26"/>
        <v>1.6999999999999957</v>
      </c>
      <c r="S82">
        <f t="shared" si="27"/>
        <v>0.49999999999999789</v>
      </c>
      <c r="T82" t="str">
        <f t="shared" si="28"/>
        <v>No Indication</v>
      </c>
      <c r="U82" t="str">
        <f t="shared" si="29"/>
        <v>No T+M+I</v>
      </c>
      <c r="V82">
        <v>63.067466650924842</v>
      </c>
      <c r="W82">
        <v>69.519315201001305</v>
      </c>
      <c r="X82">
        <f t="shared" si="30"/>
        <v>-6.4518485500764626</v>
      </c>
      <c r="Y82">
        <v>-6.4949345489093924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61.95</v>
      </c>
      <c r="D83">
        <v>62.9</v>
      </c>
      <c r="E83">
        <v>61.7</v>
      </c>
      <c r="F83">
        <v>62.1</v>
      </c>
      <c r="G83">
        <f>_xll.TA_TYPPRICE(D83,E83,F83)</f>
        <v>62.233333333333327</v>
      </c>
      <c r="H83">
        <v>61.653614810714259</v>
      </c>
      <c r="I83" t="str">
        <f t="shared" si="20"/>
        <v>UP</v>
      </c>
      <c r="J83">
        <v>63.271257733793171</v>
      </c>
      <c r="K83">
        <v>60.163254977550487</v>
      </c>
      <c r="L83" t="str">
        <f t="shared" si="21"/>
        <v>No Confirmation</v>
      </c>
      <c r="M83" t="str">
        <f t="shared" si="22"/>
        <v>No Trend</v>
      </c>
      <c r="N83">
        <v>52.719640629242683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0.39999999999999858</v>
      </c>
      <c r="R83">
        <f t="shared" si="26"/>
        <v>1.1999999999999957</v>
      </c>
      <c r="S83">
        <f t="shared" si="27"/>
        <v>0.33333333333333331</v>
      </c>
      <c r="T83" t="str">
        <f t="shared" si="28"/>
        <v>No Indication</v>
      </c>
      <c r="U83" t="str">
        <f t="shared" si="29"/>
        <v>No T+M+I</v>
      </c>
      <c r="V83">
        <v>62.918625627705637</v>
      </c>
      <c r="W83">
        <v>68.969736297223434</v>
      </c>
      <c r="X83">
        <f t="shared" si="30"/>
        <v>-6.0511106695177972</v>
      </c>
      <c r="Y83">
        <v>-6.4061697730310732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61.1</v>
      </c>
      <c r="D84">
        <v>62.5</v>
      </c>
      <c r="E84">
        <v>60.05</v>
      </c>
      <c r="F84">
        <v>60.15</v>
      </c>
      <c r="G84">
        <f>_xll.TA_TYPPRICE(D84,E84,F84)</f>
        <v>60.9</v>
      </c>
      <c r="H84">
        <v>61.276807405357133</v>
      </c>
      <c r="I84" t="str">
        <f t="shared" si="20"/>
        <v>DOWN</v>
      </c>
      <c r="J84">
        <v>63.099867126283577</v>
      </c>
      <c r="K84">
        <v>60.13808720476149</v>
      </c>
      <c r="L84" t="str">
        <f t="shared" si="21"/>
        <v>No Confirmation</v>
      </c>
      <c r="M84" t="str">
        <f t="shared" si="22"/>
        <v>No Trend</v>
      </c>
      <c r="N84">
        <v>39.482405117707124</v>
      </c>
      <c r="O84" t="str">
        <f t="shared" si="23"/>
        <v>DOWN</v>
      </c>
      <c r="P84" t="str">
        <f t="shared" si="24"/>
        <v>No Trend + Momentum</v>
      </c>
      <c r="Q84">
        <f t="shared" si="25"/>
        <v>0.10000000000000142</v>
      </c>
      <c r="R84">
        <f t="shared" si="26"/>
        <v>2.4500000000000028</v>
      </c>
      <c r="S84">
        <f t="shared" si="27"/>
        <v>4.0816326530612776E-2</v>
      </c>
      <c r="T84" t="str">
        <f t="shared" si="28"/>
        <v>DOWN</v>
      </c>
      <c r="U84" t="str">
        <f t="shared" si="29"/>
        <v>No T+M+I</v>
      </c>
      <c r="V84">
        <v>62.49268322344323</v>
      </c>
      <c r="W84">
        <v>68.316422497429102</v>
      </c>
      <c r="X84">
        <f t="shared" si="30"/>
        <v>-5.823739273985872</v>
      </c>
      <c r="Y84">
        <v>-6.2896836732220329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61.15</v>
      </c>
      <c r="D85">
        <v>62.8</v>
      </c>
      <c r="E85">
        <v>61.1</v>
      </c>
      <c r="F85">
        <v>62.45</v>
      </c>
      <c r="G85">
        <f>_xll.TA_TYPPRICE(D85,E85,F85)</f>
        <v>62.116666666666674</v>
      </c>
      <c r="H85">
        <v>61.696737036011903</v>
      </c>
      <c r="I85" t="str">
        <f t="shared" si="20"/>
        <v>UP</v>
      </c>
      <c r="J85">
        <v>63.033229987109451</v>
      </c>
      <c r="K85">
        <v>60.351845603703381</v>
      </c>
      <c r="L85" t="str">
        <f t="shared" si="21"/>
        <v>No Confirmation</v>
      </c>
      <c r="M85" t="str">
        <f t="shared" si="22"/>
        <v>No Trend</v>
      </c>
      <c r="N85">
        <v>55.832792146514684</v>
      </c>
      <c r="O85" t="str">
        <f t="shared" si="23"/>
        <v>No Momentum</v>
      </c>
      <c r="P85" t="str">
        <f t="shared" si="24"/>
        <v>No Trend + Momentum</v>
      </c>
      <c r="Q85">
        <f t="shared" si="25"/>
        <v>1.3500000000000014</v>
      </c>
      <c r="R85">
        <f t="shared" si="26"/>
        <v>1.6999999999999957</v>
      </c>
      <c r="S85">
        <f t="shared" si="27"/>
        <v>0.79411764705882637</v>
      </c>
      <c r="T85" t="str">
        <f t="shared" si="28"/>
        <v>No Indication</v>
      </c>
      <c r="U85" t="str">
        <f t="shared" si="29"/>
        <v>No T+M+I</v>
      </c>
      <c r="V85">
        <v>62.486116573682736</v>
      </c>
      <c r="W85">
        <v>67.881872682804726</v>
      </c>
      <c r="X85">
        <f t="shared" si="30"/>
        <v>-5.3957561091219901</v>
      </c>
      <c r="Y85">
        <v>-6.1108981604020247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62.5</v>
      </c>
      <c r="D86">
        <v>62.9</v>
      </c>
      <c r="E86">
        <v>61.1</v>
      </c>
      <c r="F86">
        <v>62.1</v>
      </c>
      <c r="G86">
        <f>_xll.TA_TYPPRICE(D86,E86,F86)</f>
        <v>62.033333333333331</v>
      </c>
      <c r="H86">
        <v>61.865035184672621</v>
      </c>
      <c r="I86" t="str">
        <f t="shared" si="20"/>
        <v>UP</v>
      </c>
      <c r="J86">
        <v>63.003623323307352</v>
      </c>
      <c r="K86">
        <v>60.518102136213741</v>
      </c>
      <c r="L86" t="str">
        <f t="shared" si="21"/>
        <v>No Confirmation</v>
      </c>
      <c r="M86" t="str">
        <f t="shared" si="22"/>
        <v>No Trend</v>
      </c>
      <c r="N86">
        <v>53.103680989023871</v>
      </c>
      <c r="O86" t="str">
        <f t="shared" si="23"/>
        <v>No Momentum</v>
      </c>
      <c r="P86" t="str">
        <f t="shared" si="24"/>
        <v>No Trend + Momentum</v>
      </c>
      <c r="Q86">
        <f t="shared" si="25"/>
        <v>1</v>
      </c>
      <c r="R86">
        <f t="shared" si="26"/>
        <v>1.7999999999999972</v>
      </c>
      <c r="S86">
        <f t="shared" si="27"/>
        <v>0.55555555555555647</v>
      </c>
      <c r="T86" t="str">
        <f t="shared" si="28"/>
        <v>No Indication</v>
      </c>
      <c r="U86" t="str">
        <f t="shared" si="29"/>
        <v>No T+M+I</v>
      </c>
      <c r="V86">
        <v>62.426714023885395</v>
      </c>
      <c r="W86">
        <v>67.453585817411778</v>
      </c>
      <c r="X86">
        <f t="shared" si="30"/>
        <v>-5.0268717935263822</v>
      </c>
      <c r="Y86">
        <v>-5.894092887026896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62.55</v>
      </c>
      <c r="D87">
        <v>65.349999999999994</v>
      </c>
      <c r="E87">
        <v>62.2</v>
      </c>
      <c r="F87">
        <v>64.099999999999994</v>
      </c>
      <c r="G87">
        <f>_xll.TA_TYPPRICE(D87,E87,F87)</f>
        <v>63.883333333333326</v>
      </c>
      <c r="H87">
        <v>62.874184259002973</v>
      </c>
      <c r="I87" t="str">
        <f t="shared" si="20"/>
        <v>UP</v>
      </c>
      <c r="J87">
        <v>63.525040362572383</v>
      </c>
      <c r="K87">
        <v>60.891857217055133</v>
      </c>
      <c r="L87" t="str">
        <f t="shared" si="21"/>
        <v>UP</v>
      </c>
      <c r="M87" t="str">
        <f t="shared" si="22"/>
        <v>UP</v>
      </c>
      <c r="N87">
        <v>65.239930122003884</v>
      </c>
      <c r="O87" t="str">
        <f t="shared" si="23"/>
        <v>UP</v>
      </c>
      <c r="P87" t="str">
        <f t="shared" si="24"/>
        <v>UP</v>
      </c>
      <c r="Q87">
        <f t="shared" si="25"/>
        <v>1.8999999999999915</v>
      </c>
      <c r="R87">
        <f t="shared" si="26"/>
        <v>3.1499999999999915</v>
      </c>
      <c r="S87">
        <f t="shared" si="27"/>
        <v>0.60317460317460214</v>
      </c>
      <c r="T87" t="str">
        <f t="shared" si="28"/>
        <v>No Indication</v>
      </c>
      <c r="U87" t="str">
        <f t="shared" si="29"/>
        <v>No T+M+I</v>
      </c>
      <c r="V87">
        <v>62.684142635595336</v>
      </c>
      <c r="W87">
        <v>67.205172053159046</v>
      </c>
      <c r="X87">
        <f t="shared" si="30"/>
        <v>-4.5210294175637102</v>
      </c>
      <c r="Y87">
        <v>-5.6194801931342591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64.25</v>
      </c>
      <c r="D88">
        <v>64.25</v>
      </c>
      <c r="E88">
        <v>60.9</v>
      </c>
      <c r="F88">
        <v>62.25</v>
      </c>
      <c r="G88">
        <f>_xll.TA_TYPPRICE(D88,E88,F88)</f>
        <v>62.466666666666669</v>
      </c>
      <c r="H88">
        <v>62.670425462834821</v>
      </c>
      <c r="I88" t="str">
        <f t="shared" si="20"/>
        <v>DOWN</v>
      </c>
      <c r="J88">
        <v>63.686142504222964</v>
      </c>
      <c r="K88">
        <v>60.893666724376217</v>
      </c>
      <c r="L88" t="str">
        <f t="shared" si="21"/>
        <v>No Confirmation</v>
      </c>
      <c r="M88" t="str">
        <f t="shared" si="22"/>
        <v>No Trend</v>
      </c>
      <c r="N88">
        <v>50.214507908639163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1.3500000000000014</v>
      </c>
      <c r="R88">
        <f t="shared" si="26"/>
        <v>3.3500000000000014</v>
      </c>
      <c r="S88">
        <f t="shared" si="27"/>
        <v>0.40298507462686595</v>
      </c>
      <c r="T88" t="str">
        <f t="shared" si="28"/>
        <v>No Indication</v>
      </c>
      <c r="U88" t="str">
        <f t="shared" si="29"/>
        <v>No T+M+I</v>
      </c>
      <c r="V88">
        <v>62.617351460888358</v>
      </c>
      <c r="W88">
        <v>66.838122271443567</v>
      </c>
      <c r="X88">
        <f t="shared" si="30"/>
        <v>-4.2207708105552086</v>
      </c>
      <c r="Y88">
        <v>-5.3397383166184493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62.9</v>
      </c>
      <c r="D89">
        <v>63.6</v>
      </c>
      <c r="E89">
        <v>62.1</v>
      </c>
      <c r="F89">
        <v>62.7</v>
      </c>
      <c r="G89">
        <f>_xll.TA_TYPPRICE(D89,E89,F89)</f>
        <v>62.800000000000004</v>
      </c>
      <c r="H89">
        <v>62.735212731417413</v>
      </c>
      <c r="I89" t="str">
        <f t="shared" si="20"/>
        <v>DOWN</v>
      </c>
      <c r="J89">
        <v>63.666999725506749</v>
      </c>
      <c r="K89">
        <v>61.161740785625945</v>
      </c>
      <c r="L89" t="str">
        <f t="shared" si="21"/>
        <v>No Confirmation</v>
      </c>
      <c r="M89" t="str">
        <f t="shared" si="22"/>
        <v>No Trend</v>
      </c>
      <c r="N89">
        <v>53.472666075780829</v>
      </c>
      <c r="O89" t="str">
        <f t="shared" si="23"/>
        <v>No Momentum</v>
      </c>
      <c r="P89" t="str">
        <f t="shared" si="24"/>
        <v>No Trend + Momentum</v>
      </c>
      <c r="Q89">
        <f t="shared" si="25"/>
        <v>0.60000000000000142</v>
      </c>
      <c r="R89">
        <f t="shared" si="26"/>
        <v>1.5</v>
      </c>
      <c r="S89">
        <f t="shared" si="27"/>
        <v>0.40000000000000097</v>
      </c>
      <c r="T89" t="str">
        <f t="shared" si="28"/>
        <v>No Indication</v>
      </c>
      <c r="U89" t="str">
        <f t="shared" si="29"/>
        <v>No T+M+I</v>
      </c>
      <c r="V89">
        <v>62.630066620751691</v>
      </c>
      <c r="W89">
        <v>66.531594695781081</v>
      </c>
      <c r="X89">
        <f t="shared" si="30"/>
        <v>-3.9015280750293897</v>
      </c>
      <c r="Y89">
        <v>-5.0520962683006374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62.25</v>
      </c>
      <c r="D90">
        <v>65.8</v>
      </c>
      <c r="E90">
        <v>61.55</v>
      </c>
      <c r="F90">
        <v>64.150000000000006</v>
      </c>
      <c r="G90">
        <f>_xll.TA_TYPPRICE(D90,E90,F90)</f>
        <v>63.833333333333336</v>
      </c>
      <c r="H90">
        <v>63.284273032375374</v>
      </c>
      <c r="I90" t="str">
        <f t="shared" si="20"/>
        <v>UP</v>
      </c>
      <c r="J90">
        <v>64.140999786505247</v>
      </c>
      <c r="K90">
        <v>61.248020611042399</v>
      </c>
      <c r="L90" t="str">
        <f t="shared" si="21"/>
        <v>UP</v>
      </c>
      <c r="M90" t="str">
        <f t="shared" si="22"/>
        <v>UP</v>
      </c>
      <c r="N90">
        <v>63.17856156957847</v>
      </c>
      <c r="O90" t="str">
        <f t="shared" si="23"/>
        <v>UP</v>
      </c>
      <c r="P90" t="str">
        <f t="shared" si="24"/>
        <v>UP</v>
      </c>
      <c r="Q90">
        <f t="shared" si="25"/>
        <v>2.6000000000000085</v>
      </c>
      <c r="R90">
        <f t="shared" si="26"/>
        <v>4.25</v>
      </c>
      <c r="S90">
        <f t="shared" si="27"/>
        <v>0.61176470588235499</v>
      </c>
      <c r="T90" t="str">
        <f t="shared" si="28"/>
        <v>No Indication</v>
      </c>
      <c r="U90" t="str">
        <f t="shared" si="29"/>
        <v>No T+M+I</v>
      </c>
      <c r="V90">
        <v>62.863902525251433</v>
      </c>
      <c r="W90">
        <v>66.355180273871369</v>
      </c>
      <c r="X90">
        <f t="shared" si="30"/>
        <v>-3.491277748619936</v>
      </c>
      <c r="Y90">
        <v>-4.7399325643644969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64.650000000000006</v>
      </c>
      <c r="D91">
        <v>67.849999999999994</v>
      </c>
      <c r="E91">
        <v>64</v>
      </c>
      <c r="F91">
        <v>65.900000000000006</v>
      </c>
      <c r="G91">
        <f>_xll.TA_TYPPRICE(D91,E91,F91)</f>
        <v>65.916666666666671</v>
      </c>
      <c r="H91">
        <v>64.600469849521019</v>
      </c>
      <c r="I91" t="str">
        <f t="shared" si="20"/>
        <v>UP</v>
      </c>
      <c r="J91">
        <v>64.965222056170745</v>
      </c>
      <c r="K91">
        <v>61.859571586366307</v>
      </c>
      <c r="L91" t="str">
        <f t="shared" si="21"/>
        <v>UP</v>
      </c>
      <c r="M91" t="str">
        <f t="shared" si="22"/>
        <v>UP</v>
      </c>
      <c r="N91">
        <v>71.992682694926259</v>
      </c>
      <c r="O91" t="str">
        <f t="shared" si="23"/>
        <v>UP</v>
      </c>
      <c r="P91" t="str">
        <f t="shared" si="24"/>
        <v>UP</v>
      </c>
      <c r="Q91">
        <f t="shared" si="25"/>
        <v>1.9000000000000057</v>
      </c>
      <c r="R91">
        <f t="shared" si="26"/>
        <v>3.8499999999999943</v>
      </c>
      <c r="S91">
        <f t="shared" si="27"/>
        <v>0.49350649350649572</v>
      </c>
      <c r="T91" t="str">
        <f t="shared" si="28"/>
        <v>No Indication</v>
      </c>
      <c r="U91" t="str">
        <f t="shared" si="29"/>
        <v>No T+M+I</v>
      </c>
      <c r="V91">
        <v>63.330994444443519</v>
      </c>
      <c r="W91">
        <v>66.321463216547571</v>
      </c>
      <c r="X91">
        <f t="shared" si="30"/>
        <v>-2.9904687721040517</v>
      </c>
      <c r="Y91">
        <v>-4.3900398059124077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66.3</v>
      </c>
      <c r="D92">
        <v>67.45</v>
      </c>
      <c r="E92">
        <v>63.35</v>
      </c>
      <c r="F92">
        <v>64.099999999999994</v>
      </c>
      <c r="G92">
        <f>_xll.TA_TYPPRICE(D92,E92,F92)</f>
        <v>64.966666666666669</v>
      </c>
      <c r="H92">
        <v>64.783568258093851</v>
      </c>
      <c r="I92" t="str">
        <f t="shared" si="20"/>
        <v>DOWN</v>
      </c>
      <c r="J92">
        <v>65.517394932577247</v>
      </c>
      <c r="K92">
        <v>62.190777900507129</v>
      </c>
      <c r="L92" t="str">
        <f t="shared" si="21"/>
        <v>No Confirmation</v>
      </c>
      <c r="M92" t="str">
        <f t="shared" si="22"/>
        <v>No Trend</v>
      </c>
      <c r="N92">
        <v>55.050063256520353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0.74999999999999289</v>
      </c>
      <c r="R92">
        <f t="shared" si="26"/>
        <v>4.1000000000000014</v>
      </c>
      <c r="S92">
        <f t="shared" si="27"/>
        <v>0.18292682926829087</v>
      </c>
      <c r="T92" t="str">
        <f t="shared" si="28"/>
        <v>DOWN</v>
      </c>
      <c r="U92" t="str">
        <f t="shared" si="29"/>
        <v>No T+M+I</v>
      </c>
      <c r="V92">
        <v>63.449302991452207</v>
      </c>
      <c r="W92">
        <v>66.1569103856922</v>
      </c>
      <c r="X92">
        <f t="shared" si="30"/>
        <v>-2.707607394239993</v>
      </c>
      <c r="Y92">
        <v>-4.0535533235779244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65</v>
      </c>
      <c r="D93">
        <v>66.3</v>
      </c>
      <c r="E93">
        <v>64.400000000000006</v>
      </c>
      <c r="F93">
        <v>65.3</v>
      </c>
      <c r="G93">
        <f>_xll.TA_TYPPRICE(D93,E93,F93)</f>
        <v>65.333333333333329</v>
      </c>
      <c r="H93">
        <v>65.058450795713583</v>
      </c>
      <c r="I93" t="str">
        <f t="shared" si="20"/>
        <v>UP</v>
      </c>
      <c r="J93">
        <v>65.691307169782306</v>
      </c>
      <c r="K93">
        <v>62.68171614483888</v>
      </c>
      <c r="L93" t="str">
        <f t="shared" si="21"/>
        <v>No Confirmation</v>
      </c>
      <c r="M93" t="str">
        <f t="shared" si="22"/>
        <v>No Trend</v>
      </c>
      <c r="N93">
        <v>62.42005629858869</v>
      </c>
      <c r="O93" t="str">
        <f t="shared" si="23"/>
        <v>UP</v>
      </c>
      <c r="P93" t="str">
        <f t="shared" si="24"/>
        <v>No Trend + Momentum</v>
      </c>
      <c r="Q93">
        <f t="shared" si="25"/>
        <v>0.89999999999999147</v>
      </c>
      <c r="R93">
        <f t="shared" si="26"/>
        <v>1.8999999999999915</v>
      </c>
      <c r="S93">
        <f t="shared" si="27"/>
        <v>0.47368421052631343</v>
      </c>
      <c r="T93" t="str">
        <f t="shared" si="28"/>
        <v>No Indication</v>
      </c>
      <c r="U93" t="str">
        <f t="shared" si="29"/>
        <v>No T+M+I</v>
      </c>
      <c r="V93">
        <v>63.734025608151867</v>
      </c>
      <c r="W93">
        <v>66.093435542307589</v>
      </c>
      <c r="X93">
        <f t="shared" si="30"/>
        <v>-2.3594099341557211</v>
      </c>
      <c r="Y93">
        <v>-3.7147246456934839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65.849999999999994</v>
      </c>
      <c r="D94">
        <v>66.95</v>
      </c>
      <c r="E94">
        <v>65.2</v>
      </c>
      <c r="F94">
        <v>65.95</v>
      </c>
      <c r="G94">
        <f>_xll.TA_TYPPRICE(D94,E94,F94)</f>
        <v>66.033333333333346</v>
      </c>
      <c r="H94">
        <v>65.545892064523457</v>
      </c>
      <c r="I94" t="str">
        <f t="shared" si="20"/>
        <v>UP</v>
      </c>
      <c r="J94">
        <v>65.971016687608454</v>
      </c>
      <c r="K94">
        <v>63.241334779319132</v>
      </c>
      <c r="L94" t="str">
        <f t="shared" si="21"/>
        <v>No Confirmation</v>
      </c>
      <c r="M94" t="str">
        <f t="shared" si="22"/>
        <v>No Trend</v>
      </c>
      <c r="N94">
        <v>66.175112779870048</v>
      </c>
      <c r="O94" t="str">
        <f t="shared" si="23"/>
        <v>UP</v>
      </c>
      <c r="P94" t="str">
        <f t="shared" si="24"/>
        <v>No Trend + Momentum</v>
      </c>
      <c r="Q94">
        <f t="shared" si="25"/>
        <v>0.75</v>
      </c>
      <c r="R94">
        <f t="shared" si="26"/>
        <v>1.75</v>
      </c>
      <c r="S94">
        <f t="shared" si="27"/>
        <v>0.42857142857142855</v>
      </c>
      <c r="T94" t="str">
        <f t="shared" si="28"/>
        <v>No Indication</v>
      </c>
      <c r="U94" t="str">
        <f t="shared" si="29"/>
        <v>No T+M+I</v>
      </c>
      <c r="V94">
        <v>64.074944745359275</v>
      </c>
      <c r="W94">
        <v>66.082810687321839</v>
      </c>
      <c r="X94">
        <f t="shared" si="30"/>
        <v>-2.0078659419625637</v>
      </c>
      <c r="Y94">
        <v>-3.3733529049472999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65.900000000000006</v>
      </c>
      <c r="D95">
        <v>66.400000000000006</v>
      </c>
      <c r="E95">
        <v>64.25</v>
      </c>
      <c r="F95">
        <v>65</v>
      </c>
      <c r="G95">
        <f>_xll.TA_TYPPRICE(D95,E95,F95)</f>
        <v>65.216666666666669</v>
      </c>
      <c r="H95">
        <v>65.381279365595063</v>
      </c>
      <c r="I95" t="str">
        <f t="shared" si="20"/>
        <v>DOWN</v>
      </c>
      <c r="J95">
        <v>66.066346312584358</v>
      </c>
      <c r="K95">
        <v>63.465482606137101</v>
      </c>
      <c r="L95" t="str">
        <f t="shared" si="21"/>
        <v>No Confirmation</v>
      </c>
      <c r="M95" t="str">
        <f t="shared" si="22"/>
        <v>No Trend</v>
      </c>
      <c r="N95">
        <v>55.959698652180123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0.75</v>
      </c>
      <c r="R95">
        <f t="shared" si="26"/>
        <v>2.1500000000000057</v>
      </c>
      <c r="S95">
        <f t="shared" si="27"/>
        <v>0.34883720930232465</v>
      </c>
      <c r="T95" t="str">
        <f t="shared" si="28"/>
        <v>No Indication</v>
      </c>
      <c r="U95" t="str">
        <f t="shared" si="29"/>
        <v>No T+M+I</v>
      </c>
      <c r="V95">
        <v>64.217260938380932</v>
      </c>
      <c r="W95">
        <v>66.002602488260962</v>
      </c>
      <c r="X95">
        <f t="shared" si="30"/>
        <v>-1.7853415498800302</v>
      </c>
      <c r="Y95">
        <v>-3.055750633933846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65.5</v>
      </c>
      <c r="D96">
        <v>65.650000000000006</v>
      </c>
      <c r="E96">
        <v>62.7</v>
      </c>
      <c r="F96">
        <v>63.5</v>
      </c>
      <c r="G96">
        <f>_xll.TA_TYPPRICE(D96,E96,F96)</f>
        <v>63.95000000000001</v>
      </c>
      <c r="H96">
        <v>64.665639682797533</v>
      </c>
      <c r="I96" t="str">
        <f t="shared" si="20"/>
        <v>DOWN</v>
      </c>
      <c r="J96">
        <v>65.973824909787837</v>
      </c>
      <c r="K96">
        <v>63.295375360328855</v>
      </c>
      <c r="L96" t="str">
        <f t="shared" si="21"/>
        <v>No Confirmation</v>
      </c>
      <c r="M96" t="str">
        <f t="shared" si="22"/>
        <v>No Trend</v>
      </c>
      <c r="N96">
        <v>42.891627747981488</v>
      </c>
      <c r="O96" t="str">
        <f t="shared" si="23"/>
        <v>No Momentum</v>
      </c>
      <c r="P96" t="str">
        <f t="shared" si="24"/>
        <v>No Trend + Momentum</v>
      </c>
      <c r="Q96">
        <f t="shared" si="25"/>
        <v>0.79999999999999716</v>
      </c>
      <c r="R96">
        <f t="shared" si="26"/>
        <v>2.9500000000000028</v>
      </c>
      <c r="S96">
        <f t="shared" si="27"/>
        <v>0.27118644067796488</v>
      </c>
      <c r="T96" t="str">
        <f t="shared" si="28"/>
        <v>No Indication</v>
      </c>
      <c r="U96" t="str">
        <f t="shared" si="29"/>
        <v>No T+M+I</v>
      </c>
      <c r="V96">
        <v>64.106913101706937</v>
      </c>
      <c r="W96">
        <v>65.817224526167564</v>
      </c>
      <c r="X96">
        <f t="shared" si="30"/>
        <v>-1.7103114244606274</v>
      </c>
      <c r="Y96">
        <v>-2.7866627920392024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</v>
      </c>
      <c r="D97">
        <v>63.25</v>
      </c>
      <c r="E97">
        <v>61.35</v>
      </c>
      <c r="F97">
        <v>62</v>
      </c>
      <c r="G97">
        <f>_xll.TA_TYPPRICE(D97,E97,F97)</f>
        <v>62.199999999999996</v>
      </c>
      <c r="H97">
        <v>63.432819841398768</v>
      </c>
      <c r="I97" t="str">
        <f t="shared" si="20"/>
        <v>DOWN</v>
      </c>
      <c r="J97">
        <v>65.368530485390536</v>
      </c>
      <c r="K97">
        <v>62.863069724700217</v>
      </c>
      <c r="L97" t="str">
        <f t="shared" si="21"/>
        <v>DOWN</v>
      </c>
      <c r="M97" t="str">
        <f t="shared" si="22"/>
        <v>DOWN</v>
      </c>
      <c r="N97">
        <v>33.200216138707859</v>
      </c>
      <c r="O97" t="str">
        <f t="shared" si="23"/>
        <v>DOWN</v>
      </c>
      <c r="P97" t="str">
        <f t="shared" si="24"/>
        <v>DOWN</v>
      </c>
      <c r="Q97">
        <f t="shared" si="25"/>
        <v>0.64999999999999858</v>
      </c>
      <c r="R97">
        <f t="shared" si="26"/>
        <v>1.8999999999999986</v>
      </c>
      <c r="S97">
        <f t="shared" si="27"/>
        <v>0.34210526315789425</v>
      </c>
      <c r="T97" t="str">
        <f t="shared" si="28"/>
        <v>No Indication</v>
      </c>
      <c r="U97" t="str">
        <f t="shared" si="29"/>
        <v>No T+M+I</v>
      </c>
      <c r="V97">
        <v>63.782772624521257</v>
      </c>
      <c r="W97">
        <v>65.534467153858856</v>
      </c>
      <c r="X97">
        <f t="shared" si="30"/>
        <v>-1.7516945293375983</v>
      </c>
      <c r="Y97">
        <v>-2.5796691394988818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62.5</v>
      </c>
      <c r="D98">
        <v>63.3</v>
      </c>
      <c r="E98">
        <v>62.2</v>
      </c>
      <c r="F98">
        <v>62.65</v>
      </c>
      <c r="G98">
        <f>_xll.TA_TYPPRICE(D98,E98,F98)</f>
        <v>62.716666666666669</v>
      </c>
      <c r="H98">
        <v>63.074743254032718</v>
      </c>
      <c r="I98" t="str">
        <f t="shared" si="20"/>
        <v>DOWN</v>
      </c>
      <c r="J98">
        <v>64.908857044192644</v>
      </c>
      <c r="K98">
        <v>62.715720896989062</v>
      </c>
      <c r="L98" t="str">
        <f t="shared" si="21"/>
        <v>DOWN</v>
      </c>
      <c r="M98" t="str">
        <f t="shared" si="22"/>
        <v>DOWN</v>
      </c>
      <c r="N98">
        <v>40.484348272774007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0.44999999999999574</v>
      </c>
      <c r="R98">
        <f t="shared" si="26"/>
        <v>1.0999999999999943</v>
      </c>
      <c r="S98">
        <f t="shared" si="27"/>
        <v>0.40909090909090734</v>
      </c>
      <c r="T98" t="str">
        <f t="shared" si="28"/>
        <v>No Indication</v>
      </c>
      <c r="U98" t="str">
        <f t="shared" si="29"/>
        <v>No T+M+I</v>
      </c>
      <c r="V98">
        <v>63.608499913056448</v>
      </c>
      <c r="W98">
        <v>65.320802920239686</v>
      </c>
      <c r="X98">
        <f t="shared" si="30"/>
        <v>-1.7123030071832375</v>
      </c>
      <c r="Y98">
        <v>-2.4061959130357531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63.2</v>
      </c>
      <c r="D99">
        <v>64.25</v>
      </c>
      <c r="E99">
        <v>61.85</v>
      </c>
      <c r="F99">
        <v>63</v>
      </c>
      <c r="G99">
        <f>_xll.TA_TYPPRICE(D99,E99,F99)</f>
        <v>63.033333333333331</v>
      </c>
      <c r="H99">
        <v>63.054038293683021</v>
      </c>
      <c r="I99" t="str">
        <f t="shared" si="20"/>
        <v>DOWN</v>
      </c>
      <c r="J99">
        <v>64.762444367705385</v>
      </c>
      <c r="K99">
        <v>62.523338475435935</v>
      </c>
      <c r="L99" t="str">
        <f t="shared" si="21"/>
        <v>No Confirmation</v>
      </c>
      <c r="M99" t="str">
        <f t="shared" si="22"/>
        <v>No Trend</v>
      </c>
      <c r="N99">
        <v>44.553829198439601</v>
      </c>
      <c r="O99" t="str">
        <f t="shared" si="23"/>
        <v>No Momentum</v>
      </c>
      <c r="P99" t="str">
        <f t="shared" si="24"/>
        <v>No Trend + Momentum</v>
      </c>
      <c r="Q99">
        <f t="shared" si="25"/>
        <v>1.1499999999999986</v>
      </c>
      <c r="R99">
        <f t="shared" si="26"/>
        <v>2.3999999999999986</v>
      </c>
      <c r="S99">
        <f t="shared" si="27"/>
        <v>0.47916666666666635</v>
      </c>
      <c r="T99" t="str">
        <f t="shared" si="28"/>
        <v>No Indication</v>
      </c>
      <c r="U99" t="str">
        <f t="shared" si="29"/>
        <v>No T+M+I</v>
      </c>
      <c r="V99">
        <v>63.514884541816997</v>
      </c>
      <c r="W99">
        <v>65.148891592814522</v>
      </c>
      <c r="X99">
        <f t="shared" si="30"/>
        <v>-1.6340070509975249</v>
      </c>
      <c r="Y99">
        <v>-2.2517581406281075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63.05</v>
      </c>
      <c r="D100">
        <v>63.3</v>
      </c>
      <c r="E100">
        <v>61.9</v>
      </c>
      <c r="F100">
        <v>61.95</v>
      </c>
      <c r="G100">
        <f>_xll.TA_TYPPRICE(D100,E100,F100)</f>
        <v>62.383333333333326</v>
      </c>
      <c r="H100">
        <v>62.718685813508174</v>
      </c>
      <c r="I100" t="str">
        <f t="shared" si="20"/>
        <v>DOWN</v>
      </c>
      <c r="J100">
        <v>64.437456730437518</v>
      </c>
      <c r="K100">
        <v>62.384818814227948</v>
      </c>
      <c r="L100" t="str">
        <f t="shared" si="21"/>
        <v>DOWN</v>
      </c>
      <c r="M100" t="str">
        <f t="shared" si="22"/>
        <v>DOWN</v>
      </c>
      <c r="N100">
        <v>35.46114936764446</v>
      </c>
      <c r="O100" t="str">
        <f t="shared" si="23"/>
        <v>DOWN</v>
      </c>
      <c r="P100" t="str">
        <f t="shared" si="24"/>
        <v>DOWN</v>
      </c>
      <c r="Q100">
        <f t="shared" si="25"/>
        <v>5.0000000000004263E-2</v>
      </c>
      <c r="R100">
        <f t="shared" si="26"/>
        <v>1.3999999999999986</v>
      </c>
      <c r="S100">
        <f t="shared" si="27"/>
        <v>3.5714285714288793E-2</v>
      </c>
      <c r="T100" t="str">
        <f t="shared" si="28"/>
        <v>DOWN</v>
      </c>
      <c r="U100" t="str">
        <f t="shared" si="29"/>
        <v>DOWN</v>
      </c>
      <c r="V100">
        <v>63.27413307384515</v>
      </c>
      <c r="W100">
        <v>64.911936660013453</v>
      </c>
      <c r="X100">
        <f t="shared" si="30"/>
        <v>-1.6378035861683031</v>
      </c>
      <c r="Y100">
        <v>-2.1289672297361468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62.15</v>
      </c>
      <c r="D101">
        <v>62.5</v>
      </c>
      <c r="E101">
        <v>60.25</v>
      </c>
      <c r="F101">
        <v>60.85</v>
      </c>
      <c r="G101">
        <f>_xll.TA_TYPPRICE(D101,E101,F101)</f>
        <v>61.199999999999996</v>
      </c>
      <c r="H101">
        <v>61.959342906754088</v>
      </c>
      <c r="I101" t="str">
        <f t="shared" si="20"/>
        <v>DOWN</v>
      </c>
      <c r="J101">
        <v>64.006910790340285</v>
      </c>
      <c r="K101">
        <v>61.910414633288404</v>
      </c>
      <c r="L101" t="str">
        <f t="shared" si="21"/>
        <v>DOWN</v>
      </c>
      <c r="M101" t="str">
        <f t="shared" si="22"/>
        <v>DOWN</v>
      </c>
      <c r="N101">
        <v>27.982722809220821</v>
      </c>
      <c r="O101" t="str">
        <f t="shared" si="23"/>
        <v>DOWN</v>
      </c>
      <c r="P101" t="str">
        <f t="shared" si="24"/>
        <v>DOWN</v>
      </c>
      <c r="Q101">
        <f t="shared" si="25"/>
        <v>0.60000000000000142</v>
      </c>
      <c r="R101">
        <f t="shared" si="26"/>
        <v>2.25</v>
      </c>
      <c r="S101">
        <f t="shared" si="27"/>
        <v>0.26666666666666727</v>
      </c>
      <c r="T101" t="str">
        <f t="shared" si="28"/>
        <v>No Indication</v>
      </c>
      <c r="U101" t="str">
        <f t="shared" si="29"/>
        <v>No T+M+I</v>
      </c>
      <c r="V101">
        <v>62.901189524022818</v>
      </c>
      <c r="W101">
        <v>64.611052462975422</v>
      </c>
      <c r="X101">
        <f t="shared" si="30"/>
        <v>-1.7098629389526039</v>
      </c>
      <c r="Y101">
        <v>-2.0451463715794382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60.8</v>
      </c>
      <c r="D102">
        <v>60.85</v>
      </c>
      <c r="E102">
        <v>58.2</v>
      </c>
      <c r="F102">
        <v>58.5</v>
      </c>
      <c r="G102">
        <f>_xll.TA_TYPPRICE(D102,E102,F102)</f>
        <v>59.183333333333337</v>
      </c>
      <c r="H102">
        <v>60.571338120043713</v>
      </c>
      <c r="I102" t="str">
        <f t="shared" si="20"/>
        <v>DOWN</v>
      </c>
      <c r="J102">
        <v>63.305375059153555</v>
      </c>
      <c r="K102">
        <v>61.085878048113202</v>
      </c>
      <c r="L102" t="str">
        <f t="shared" si="21"/>
        <v>DOWN</v>
      </c>
      <c r="M102" t="str">
        <f t="shared" si="22"/>
        <v>DOWN</v>
      </c>
      <c r="N102">
        <v>17.901220449012918</v>
      </c>
      <c r="O102" t="str">
        <f t="shared" si="23"/>
        <v>DOWN</v>
      </c>
      <c r="P102" t="str">
        <f t="shared" si="24"/>
        <v>DOWN</v>
      </c>
      <c r="Q102">
        <f t="shared" si="25"/>
        <v>0.29999999999999716</v>
      </c>
      <c r="R102">
        <f t="shared" si="26"/>
        <v>2.6499999999999986</v>
      </c>
      <c r="S102">
        <f t="shared" si="27"/>
        <v>0.11320754716981031</v>
      </c>
      <c r="T102" t="str">
        <f t="shared" si="28"/>
        <v>DOWN</v>
      </c>
      <c r="U102" t="str">
        <f t="shared" si="29"/>
        <v>DOWN</v>
      </c>
      <c r="V102">
        <v>62.22408344340392</v>
      </c>
      <c r="W102">
        <v>64.158381910162433</v>
      </c>
      <c r="X102">
        <f t="shared" si="30"/>
        <v>-1.9342984667585128</v>
      </c>
      <c r="Y102">
        <v>-2.0229767906152532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58.65</v>
      </c>
      <c r="D103">
        <v>58.8</v>
      </c>
      <c r="E103">
        <v>55.2</v>
      </c>
      <c r="F103">
        <v>55.6</v>
      </c>
      <c r="G103">
        <f>_xll.TA_TYPPRICE(D103,E103,F103)</f>
        <v>56.533333333333331</v>
      </c>
      <c r="H103">
        <v>58.552335726688526</v>
      </c>
      <c r="I103" t="str">
        <f t="shared" si="20"/>
        <v>DOWN</v>
      </c>
      <c r="J103">
        <v>62.304180601563878</v>
      </c>
      <c r="K103">
        <v>59.77790514853249</v>
      </c>
      <c r="L103" t="str">
        <f t="shared" si="21"/>
        <v>DOWN</v>
      </c>
      <c r="M103" t="str">
        <f t="shared" si="22"/>
        <v>DOWN</v>
      </c>
      <c r="N103">
        <v>11.50652732922731</v>
      </c>
      <c r="O103" t="str">
        <f t="shared" si="23"/>
        <v>DOWN</v>
      </c>
      <c r="P103" t="str">
        <f t="shared" si="24"/>
        <v>DOWN</v>
      </c>
      <c r="Q103">
        <f t="shared" si="25"/>
        <v>0.39999999999999858</v>
      </c>
      <c r="R103">
        <f t="shared" si="26"/>
        <v>3.5999999999999943</v>
      </c>
      <c r="S103">
        <f t="shared" si="27"/>
        <v>0.1111111111111109</v>
      </c>
      <c r="T103" t="str">
        <f t="shared" si="28"/>
        <v>DOWN</v>
      </c>
      <c r="U103" t="str">
        <f t="shared" si="29"/>
        <v>DOWN</v>
      </c>
      <c r="V103">
        <v>61.204993682880243</v>
      </c>
      <c r="W103">
        <v>63.524427694594849</v>
      </c>
      <c r="X103">
        <f t="shared" si="30"/>
        <v>-2.3194340117146055</v>
      </c>
      <c r="Y103">
        <v>-2.0822682348351238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58.400000000000006</v>
      </c>
      <c r="AE103">
        <f t="shared" si="36"/>
        <v>57.400000000000006</v>
      </c>
      <c r="AF103">
        <f t="shared" si="37"/>
        <v>57</v>
      </c>
      <c r="AG103">
        <f t="shared" si="38"/>
        <v>56.6</v>
      </c>
    </row>
    <row r="104" spans="1:33" x14ac:dyDescent="0.25">
      <c r="A104" t="s">
        <v>5</v>
      </c>
      <c r="B104" s="1">
        <v>43004</v>
      </c>
      <c r="C104">
        <v>55.5</v>
      </c>
      <c r="D104">
        <v>56.95</v>
      </c>
      <c r="E104">
        <v>55.25</v>
      </c>
      <c r="F104">
        <v>55.85</v>
      </c>
      <c r="G104">
        <f>_xll.TA_TYPPRICE(D104,E104,F104)</f>
        <v>56.016666666666673</v>
      </c>
      <c r="H104">
        <v>57.284501196677596</v>
      </c>
      <c r="I104" t="str">
        <f t="shared" si="20"/>
        <v>DOWN</v>
      </c>
      <c r="J104">
        <v>61.114362690105239</v>
      </c>
      <c r="K104">
        <v>58.771704004414161</v>
      </c>
      <c r="L104" t="str">
        <f t="shared" si="21"/>
        <v>DOWN</v>
      </c>
      <c r="M104" t="str">
        <f t="shared" si="22"/>
        <v>DOWN</v>
      </c>
      <c r="N104">
        <v>14.786698319398569</v>
      </c>
      <c r="O104" t="str">
        <f t="shared" si="23"/>
        <v>DOWN</v>
      </c>
      <c r="P104" t="str">
        <f t="shared" si="24"/>
        <v>DOWN</v>
      </c>
      <c r="Q104">
        <f t="shared" si="25"/>
        <v>0.60000000000000142</v>
      </c>
      <c r="R104">
        <f t="shared" si="26"/>
        <v>1.7000000000000028</v>
      </c>
      <c r="S104">
        <f t="shared" si="27"/>
        <v>0.35294117647058848</v>
      </c>
      <c r="T104" t="str">
        <f t="shared" si="28"/>
        <v>No Indication</v>
      </c>
      <c r="U104" t="str">
        <f t="shared" si="29"/>
        <v>No T+M+I</v>
      </c>
      <c r="V104">
        <v>60.381148500898668</v>
      </c>
      <c r="W104">
        <v>62.955951569069306</v>
      </c>
      <c r="X104">
        <f t="shared" si="30"/>
        <v>-2.5748030681706382</v>
      </c>
      <c r="Y104">
        <v>-2.1807752015022266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56.9</v>
      </c>
      <c r="D105">
        <v>57.05</v>
      </c>
      <c r="E105">
        <v>53.8</v>
      </c>
      <c r="F105">
        <v>54.45</v>
      </c>
      <c r="G105">
        <f>_xll.TA_TYPPRICE(D105,E105,F105)</f>
        <v>55.1</v>
      </c>
      <c r="H105">
        <v>56.192250598338802</v>
      </c>
      <c r="I105" t="str">
        <f t="shared" si="20"/>
        <v>DOWN</v>
      </c>
      <c r="J105">
        <v>60.211170981192964</v>
      </c>
      <c r="K105">
        <v>57.666880892322126</v>
      </c>
      <c r="L105" t="str">
        <f t="shared" si="21"/>
        <v>DOWN</v>
      </c>
      <c r="M105" t="str">
        <f t="shared" si="22"/>
        <v>DOWN</v>
      </c>
      <c r="N105">
        <v>11.740434817955011</v>
      </c>
      <c r="O105" t="str">
        <f t="shared" si="23"/>
        <v>DOWN</v>
      </c>
      <c r="P105" t="str">
        <f t="shared" si="24"/>
        <v>DOWN</v>
      </c>
      <c r="Q105">
        <f t="shared" si="25"/>
        <v>0.65000000000000568</v>
      </c>
      <c r="R105">
        <f t="shared" si="26"/>
        <v>3.25</v>
      </c>
      <c r="S105">
        <f t="shared" si="27"/>
        <v>0.20000000000000176</v>
      </c>
      <c r="T105" t="str">
        <f t="shared" si="28"/>
        <v>No Indication</v>
      </c>
      <c r="U105" t="str">
        <f t="shared" si="29"/>
        <v>No T+M+I</v>
      </c>
      <c r="V105">
        <v>59.468664116145028</v>
      </c>
      <c r="W105">
        <v>62.325881082471582</v>
      </c>
      <c r="X105">
        <f t="shared" si="30"/>
        <v>-2.8572169663265541</v>
      </c>
      <c r="Y105">
        <v>-2.316063554467092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54.6</v>
      </c>
      <c r="D106">
        <v>56.15</v>
      </c>
      <c r="E106">
        <v>54.2</v>
      </c>
      <c r="F106">
        <v>55.8</v>
      </c>
      <c r="G106">
        <f>_xll.TA_TYPPRICE(D106,E106,F106)</f>
        <v>55.383333333333326</v>
      </c>
      <c r="H106">
        <v>55.787791965836064</v>
      </c>
      <c r="I106" t="str">
        <f t="shared" si="20"/>
        <v>UP</v>
      </c>
      <c r="J106">
        <v>59.308688540927861</v>
      </c>
      <c r="K106">
        <v>56.896462916250542</v>
      </c>
      <c r="L106" t="str">
        <f t="shared" si="21"/>
        <v>DOWN</v>
      </c>
      <c r="M106" t="str">
        <f t="shared" si="22"/>
        <v>No Trend</v>
      </c>
      <c r="N106">
        <v>29.297333200803909</v>
      </c>
      <c r="O106" t="str">
        <f t="shared" si="23"/>
        <v>DOWN</v>
      </c>
      <c r="P106" t="str">
        <f t="shared" si="24"/>
        <v>No Trend + Momentum</v>
      </c>
      <c r="Q106">
        <f t="shared" si="25"/>
        <v>1.5999999999999943</v>
      </c>
      <c r="R106">
        <f t="shared" si="26"/>
        <v>1.9499999999999957</v>
      </c>
      <c r="S106">
        <f t="shared" si="27"/>
        <v>0.82051282051281937</v>
      </c>
      <c r="T106" t="str">
        <f t="shared" si="28"/>
        <v>UP</v>
      </c>
      <c r="U106" t="str">
        <f t="shared" si="29"/>
        <v>No T+M+I</v>
      </c>
      <c r="V106">
        <v>58.904254252122719</v>
      </c>
      <c r="W106">
        <v>61.842482483769984</v>
      </c>
      <c r="X106">
        <f t="shared" si="30"/>
        <v>-2.9382282316472654</v>
      </c>
      <c r="Y106">
        <v>-2.4404964899031265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56.35</v>
      </c>
      <c r="D107">
        <v>58.4</v>
      </c>
      <c r="E107">
        <v>56.2</v>
      </c>
      <c r="F107">
        <v>56.4</v>
      </c>
      <c r="G107">
        <f>_xll.TA_TYPPRICE(D107,E107,F107)</f>
        <v>57</v>
      </c>
      <c r="H107">
        <v>56.393895982918032</v>
      </c>
      <c r="I107" t="str">
        <f t="shared" si="20"/>
        <v>UP</v>
      </c>
      <c r="J107">
        <v>59.106757754055003</v>
      </c>
      <c r="K107">
        <v>56.741693379305978</v>
      </c>
      <c r="L107" t="str">
        <f t="shared" si="21"/>
        <v>DOWN</v>
      </c>
      <c r="M107" t="str">
        <f t="shared" si="22"/>
        <v>No Trend</v>
      </c>
      <c r="N107">
        <v>36.33333013008216</v>
      </c>
      <c r="O107" t="str">
        <f t="shared" si="23"/>
        <v>DOWN</v>
      </c>
      <c r="P107" t="str">
        <f t="shared" si="24"/>
        <v>No Trend + Momentum</v>
      </c>
      <c r="Q107">
        <f t="shared" si="25"/>
        <v>0.19999999999999574</v>
      </c>
      <c r="R107">
        <f t="shared" si="26"/>
        <v>2.1999999999999957</v>
      </c>
      <c r="S107">
        <f t="shared" si="27"/>
        <v>9.0909090909089149E-2</v>
      </c>
      <c r="T107" t="str">
        <f t="shared" si="28"/>
        <v>DOWN</v>
      </c>
      <c r="U107" t="str">
        <f t="shared" si="29"/>
        <v>No T+M+I</v>
      </c>
      <c r="V107">
        <v>58.518984367180764</v>
      </c>
      <c r="W107">
        <v>61.439335633120358</v>
      </c>
      <c r="X107">
        <f t="shared" si="30"/>
        <v>-2.920351265939594</v>
      </c>
      <c r="Y107">
        <v>-2.5364674451104201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2017-07-05T05:44:54Z</dcterms:created>
  <dcterms:modified xsi:type="dcterms:W3CDTF">2017-10-03T07:54:18Z</dcterms:modified>
</cp:coreProperties>
</file>