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83" i="1"/>
  <c r="N85" i="1"/>
  <c r="N91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5" i="1"/>
  <c r="N87" i="1"/>
  <c r="N89" i="1"/>
  <c r="N93" i="1"/>
  <c r="N95" i="1"/>
  <c r="N97" i="1"/>
  <c r="N101" i="1"/>
  <c r="N103" i="1"/>
  <c r="N105" i="1"/>
  <c r="N107" i="1"/>
  <c r="K3" i="1"/>
  <c r="K9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7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107" i="1"/>
  <c r="K49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5" i="1"/>
  <c r="G49" i="1"/>
  <c r="G65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7" i="1"/>
  <c r="G69" i="1"/>
  <c r="G71" i="1"/>
  <c r="G75" i="1"/>
  <c r="G77" i="1"/>
  <c r="G81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H106" i="1"/>
  <c r="H66" i="1"/>
  <c r="AH44" i="1" l="1"/>
  <c r="AH36" i="1"/>
  <c r="AH20" i="1"/>
  <c r="AH12" i="1"/>
  <c r="AH4" i="1"/>
  <c r="AH52" i="1"/>
  <c r="AH29" i="1"/>
  <c r="AH37" i="1"/>
  <c r="AH21" i="1"/>
  <c r="AH8" i="1" l="1"/>
  <c r="AH2" i="1"/>
  <c r="AH26" i="1"/>
  <c r="AH50" i="1"/>
  <c r="AH15" i="1"/>
  <c r="AH19" i="1"/>
  <c r="AH23" i="1"/>
  <c r="AH35" i="1"/>
  <c r="AH55" i="1"/>
  <c r="AH40" i="1"/>
  <c r="AH56" i="1"/>
  <c r="AH10" i="1"/>
  <c r="AH49" i="1"/>
  <c r="AH18" i="1"/>
  <c r="AH17" i="1"/>
  <c r="AH9" i="1"/>
  <c r="AH28" i="1"/>
  <c r="AH30" i="1"/>
  <c r="AH41" i="1"/>
  <c r="AH38" i="1"/>
  <c r="AH5" i="1"/>
  <c r="AH45" i="1"/>
  <c r="AH34" i="1"/>
  <c r="AH6" i="1"/>
  <c r="AH42" i="1"/>
  <c r="AH33" i="1"/>
  <c r="AH39" i="1"/>
  <c r="AH3" i="1"/>
  <c r="AH25" i="1"/>
  <c r="AH48" i="1" l="1"/>
  <c r="AH51" i="1"/>
  <c r="AH43" i="1"/>
  <c r="AH27" i="1"/>
  <c r="AH11" i="1"/>
  <c r="AH24" i="1"/>
  <c r="AH47" i="1"/>
  <c r="AH31" i="1"/>
  <c r="AH7" i="1"/>
  <c r="AH54" i="1"/>
  <c r="AH46" i="1"/>
  <c r="AH22" i="1"/>
  <c r="AH14" i="1"/>
  <c r="AH32" i="1"/>
  <c r="AH13" i="1"/>
  <c r="AH16" i="1"/>
  <c r="AH5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<sst xmlns="http://schemas.openxmlformats.org/spreadsheetml/2006/main" count="140" uniqueCount="35">
  <si>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</si>
  <si>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</si>
  <si>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</si>
  <si>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</si>
  <si>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</si>
  <si>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HINDPETRO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</si>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</sst>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539.79999999999995</v>
      </c>
      <c r="D2">
        <v>553.9</v>
      </c>
      <c r="E2">
        <v>538.20000000000005</v>
      </c>
      <c r="F2">
        <v>553</v>
      </c>
      <c r="G2">
        <f>_xll.TA_TYPPRICE(D2,E2,F2)</f>
        <v>548.36666666666667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14.799999999999955</v>
      </c>
      <c r="R2">
        <f>D2-E2</f>
        <v>15.699999999999932</v>
      </c>
      <c r="S2">
        <f>Q2/R2</f>
        <v>0.94267515923567002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556</v>
      </c>
      <c r="D3">
        <v>557.75</v>
      </c>
      <c r="E3">
        <v>529.15</v>
      </c>
      <c r="F3">
        <v>530</v>
      </c>
      <c r="G3">
        <f>_xll.TA_TYPPRICE(D3,E3,F3)</f>
        <v>538.9666666666667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28.600000000000023</v>
      </c>
      <c r="S3">
        <f t="shared" ref="S3:S66" si="7">Q3/R3</f>
        <v>2.972027972028049E-2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534</v>
      </c>
      <c r="D4">
        <v>534.45000000000005</v>
      </c>
      <c r="E4">
        <v>523.20000000000005</v>
      </c>
      <c r="F4">
        <v>532</v>
      </c>
      <c r="G4">
        <f>_xll.TA_TYPPRICE(D4,E4,F4)</f>
        <v>529.88333333333333</v>
      </c>
      <c r="H4">
        <v>539.07222222222219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8.7999999999999545</v>
      </c>
      <c r="R4">
        <f t="shared" si="6"/>
        <v>11.25</v>
      </c>
      <c r="S4">
        <f t="shared" si="7"/>
        <v>0.78222222222221816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539.29999999999995</v>
      </c>
      <c r="D5">
        <v>539.29999999999995</v>
      </c>
      <c r="E5">
        <v>521.4</v>
      </c>
      <c r="F5">
        <v>524</v>
      </c>
      <c r="G5">
        <f>_xll.TA_TYPPRICE(D5,E5,F5)</f>
        <v>528.23333333333323</v>
      </c>
      <c r="H5">
        <v>533.65277777777771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2.6000000000000227</v>
      </c>
      <c r="R5">
        <f t="shared" si="6"/>
        <v>17.899999999999977</v>
      </c>
      <c r="S5">
        <f t="shared" si="7"/>
        <v>0.14525139664804615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523.9</v>
      </c>
      <c r="D6">
        <v>532.9</v>
      </c>
      <c r="E6">
        <v>522.04999999999995</v>
      </c>
      <c r="F6">
        <v>532</v>
      </c>
      <c r="G6">
        <f>_xll.TA_TYPPRICE(D6,E6,F6)</f>
        <v>528.98333333333323</v>
      </c>
      <c r="H6">
        <v>531.31805555555547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10.850000000000023</v>
      </c>
      <c r="S6">
        <f t="shared" si="7"/>
        <v>0.91705069124424188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535</v>
      </c>
      <c r="D7">
        <v>535</v>
      </c>
      <c r="E7">
        <v>524</v>
      </c>
      <c r="F7">
        <v>528</v>
      </c>
      <c r="G7">
        <f>_xll.TA_TYPPRICE(D7,E7,F7)</f>
        <v>529</v>
      </c>
      <c r="H7">
        <v>530.15902777777774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11</v>
      </c>
      <c r="S7">
        <f t="shared" si="7"/>
        <v>0.36363636363636365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530</v>
      </c>
      <c r="D8">
        <v>532.5</v>
      </c>
      <c r="E8">
        <v>525.1</v>
      </c>
      <c r="F8">
        <v>530</v>
      </c>
      <c r="G8">
        <f>_xll.TA_TYPPRICE(D8,E8,F8)</f>
        <v>529.19999999999993</v>
      </c>
      <c r="H8">
        <v>529.67951388888878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26.315789473684209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7.3999999999999773</v>
      </c>
      <c r="S8">
        <f t="shared" si="7"/>
        <v>0.66216216216216117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528.5</v>
      </c>
      <c r="D9">
        <v>533.9</v>
      </c>
      <c r="E9">
        <v>523.54999999999995</v>
      </c>
      <c r="F9">
        <v>526</v>
      </c>
      <c r="G9">
        <f>_xll.TA_TYPPRICE(D9,E9,F9)</f>
        <v>527.81666666666661</v>
      </c>
      <c r="H9">
        <v>528.74809027777769</v>
      </c>
      <c r="I9" t="str">
        <f t="shared" si="0"/>
        <v>DOWN</v>
      </c>
      <c r="J9">
        <v>539.96249999999998</v>
      </c>
      <c r="K9">
        <v>525.83124999999995</v>
      </c>
      <c r="L9" t="str">
        <f t="shared" si="1"/>
        <v>No Confirmation</v>
      </c>
      <c r="M9" t="str">
        <f t="shared" si="2"/>
        <v>No Trend</v>
      </c>
      <c r="N9">
        <v>23.255813953488378</v>
      </c>
      <c r="O9" t="str">
        <f t="shared" si="3"/>
        <v>DOWN</v>
      </c>
      <c r="P9" t="str">
        <f t="shared" si="4"/>
        <v>No Trend + Momentum</v>
      </c>
      <c r="Q9">
        <f t="shared" si="5"/>
        <v>2.4500000000000455</v>
      </c>
      <c r="R9">
        <f t="shared" si="6"/>
        <v>10.350000000000023</v>
      </c>
      <c r="S9">
        <f t="shared" si="7"/>
        <v>0.23671497584541451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527.5</v>
      </c>
      <c r="D10">
        <v>539.29999999999995</v>
      </c>
      <c r="E10">
        <v>525.29999999999995</v>
      </c>
      <c r="F10">
        <v>536</v>
      </c>
      <c r="G10">
        <f>_xll.TA_TYPPRICE(D10,E10,F10)</f>
        <v>533.5333333333333</v>
      </c>
      <c r="H10">
        <v>531.1407118055555</v>
      </c>
      <c r="I10" t="str">
        <f t="shared" si="0"/>
        <v>UP</v>
      </c>
      <c r="J10">
        <v>539.81527777777774</v>
      </c>
      <c r="K10">
        <v>525.71319444444441</v>
      </c>
      <c r="L10" t="str">
        <f t="shared" si="1"/>
        <v>No Confirmation</v>
      </c>
      <c r="M10" t="str">
        <f t="shared" si="2"/>
        <v>No Trend</v>
      </c>
      <c r="N10">
        <v>43.710021321961619</v>
      </c>
      <c r="O10" t="str">
        <f t="shared" si="3"/>
        <v>No Momentum</v>
      </c>
      <c r="P10" t="str">
        <f t="shared" si="4"/>
        <v>No Trend + Momentum</v>
      </c>
      <c r="Q10">
        <f t="shared" si="5"/>
        <v>10.700000000000045</v>
      </c>
      <c r="R10">
        <f t="shared" si="6"/>
        <v>14</v>
      </c>
      <c r="S10">
        <f t="shared" si="7"/>
        <v>0.76428571428571757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537.95000000000005</v>
      </c>
      <c r="D11">
        <v>538.79999999999995</v>
      </c>
      <c r="E11">
        <v>531.1</v>
      </c>
      <c r="F11">
        <v>537</v>
      </c>
      <c r="G11">
        <f>_xll.TA_TYPPRICE(D11,E11,F11)</f>
        <v>535.63333333333333</v>
      </c>
      <c r="H11">
        <v>533.38702256944441</v>
      </c>
      <c r="I11" t="str">
        <f t="shared" si="0"/>
        <v>UP</v>
      </c>
      <c r="J11">
        <v>539.58966049382707</v>
      </c>
      <c r="K11">
        <v>526.91026234567903</v>
      </c>
      <c r="L11" t="str">
        <f t="shared" si="1"/>
        <v>No Confirmation</v>
      </c>
      <c r="M11" t="str">
        <f t="shared" si="2"/>
        <v>No Trend</v>
      </c>
      <c r="N11">
        <v>45.524890379159153</v>
      </c>
      <c r="O11" t="str">
        <f t="shared" si="3"/>
        <v>No Momentum</v>
      </c>
      <c r="P11" t="str">
        <f t="shared" si="4"/>
        <v>No Trend + Momentum</v>
      </c>
      <c r="Q11">
        <f t="shared" si="5"/>
        <v>5.8999999999999773</v>
      </c>
      <c r="R11">
        <f t="shared" si="6"/>
        <v>7.6999999999999318</v>
      </c>
      <c r="S11">
        <f t="shared" si="7"/>
        <v>0.76623376623377004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534</v>
      </c>
      <c r="D12">
        <v>544.95000000000005</v>
      </c>
      <c r="E12">
        <v>532.79999999999995</v>
      </c>
      <c r="F12">
        <v>542</v>
      </c>
      <c r="G12">
        <f>_xll.TA_TYPPRICE(D12,E12,F12)</f>
        <v>539.91666666666663</v>
      </c>
      <c r="H12">
        <v>536.65184461805552</v>
      </c>
      <c r="I12" t="str">
        <f t="shared" si="0"/>
        <v>UP</v>
      </c>
      <c r="J12">
        <v>540.78084705075435</v>
      </c>
      <c r="K12">
        <v>528.21909293552812</v>
      </c>
      <c r="L12" t="str">
        <f t="shared" si="1"/>
        <v>UP</v>
      </c>
      <c r="M12" t="str">
        <f t="shared" si="2"/>
        <v>UP</v>
      </c>
      <c r="N12">
        <v>54.661085171469971</v>
      </c>
      <c r="O12" t="str">
        <f t="shared" si="3"/>
        <v>No Momentum</v>
      </c>
      <c r="P12" t="str">
        <f t="shared" si="4"/>
        <v>No Trend + Momentum</v>
      </c>
      <c r="Q12">
        <f t="shared" si="5"/>
        <v>9.2000000000000455</v>
      </c>
      <c r="R12">
        <f t="shared" si="6"/>
        <v>12.150000000000091</v>
      </c>
      <c r="S12">
        <f t="shared" si="7"/>
        <v>0.75720164609053309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543</v>
      </c>
      <c r="D13">
        <v>549.9</v>
      </c>
      <c r="E13">
        <v>540.04999999999995</v>
      </c>
      <c r="F13">
        <v>543</v>
      </c>
      <c r="G13">
        <f>_xll.TA_TYPPRICE(D13,E13,F13)</f>
        <v>544.31666666666661</v>
      </c>
      <c r="H13">
        <v>540.48425564236106</v>
      </c>
      <c r="I13" t="str">
        <f t="shared" si="0"/>
        <v>UP</v>
      </c>
      <c r="J13">
        <v>542.80732548392007</v>
      </c>
      <c r="K13">
        <v>530.84818339429967</v>
      </c>
      <c r="L13" t="str">
        <f t="shared" si="1"/>
        <v>UP</v>
      </c>
      <c r="M13" t="str">
        <f t="shared" si="2"/>
        <v>UP</v>
      </c>
      <c r="N13">
        <v>56.485571165509874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9.8500000000000227</v>
      </c>
      <c r="S13">
        <f t="shared" si="7"/>
        <v>0.29949238578680598</v>
      </c>
      <c r="T13" t="str">
        <f t="shared" si="8"/>
        <v>No Indication</v>
      </c>
      <c r="U13" t="str">
        <f t="shared" si="9"/>
        <v>No T+M+I</v>
      </c>
      <c r="V13">
        <v>534.41666666666663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543.5</v>
      </c>
      <c r="D14">
        <v>543.5</v>
      </c>
      <c r="E14">
        <v>526.54999999999995</v>
      </c>
      <c r="F14">
        <v>532</v>
      </c>
      <c r="G14">
        <f>_xll.TA_TYPPRICE(D14,E14,F14)</f>
        <v>534.01666666666665</v>
      </c>
      <c r="H14">
        <v>537.25046115451391</v>
      </c>
      <c r="I14" t="str">
        <f t="shared" si="0"/>
        <v>DOWN</v>
      </c>
      <c r="J14">
        <v>542.96125315416009</v>
      </c>
      <c r="K14">
        <v>529.89303152889977</v>
      </c>
      <c r="L14" t="str">
        <f t="shared" si="1"/>
        <v>No Confirmation</v>
      </c>
      <c r="M14" t="str">
        <f t="shared" si="2"/>
        <v>No Trend</v>
      </c>
      <c r="N14">
        <v>36.364540738606813</v>
      </c>
      <c r="O14" t="str">
        <f t="shared" si="3"/>
        <v>DOWN</v>
      </c>
      <c r="P14" t="str">
        <f t="shared" si="4"/>
        <v>No Trend + Momentum</v>
      </c>
      <c r="Q14">
        <f t="shared" si="5"/>
        <v>5.4500000000000455</v>
      </c>
      <c r="R14">
        <f t="shared" si="6"/>
        <v>16.950000000000045</v>
      </c>
      <c r="S14">
        <f t="shared" si="7"/>
        <v>0.32153392330383662</v>
      </c>
      <c r="T14" t="str">
        <f t="shared" si="8"/>
        <v>No Indication</v>
      </c>
      <c r="U14" t="str">
        <f t="shared" si="9"/>
        <v>No T+M+I</v>
      </c>
      <c r="V14">
        <v>534.04487179487171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532.54999999999995</v>
      </c>
      <c r="D15">
        <v>536.4</v>
      </c>
      <c r="E15">
        <v>517.79999999999995</v>
      </c>
      <c r="F15">
        <v>522</v>
      </c>
      <c r="G15">
        <f>_xll.TA_TYPPRICE(D15,E15,F15)</f>
        <v>525.4</v>
      </c>
      <c r="H15">
        <v>531.32523057725689</v>
      </c>
      <c r="I15" t="str">
        <f t="shared" si="0"/>
        <v>DOWN</v>
      </c>
      <c r="J15">
        <v>541.50319689768003</v>
      </c>
      <c r="K15">
        <v>527.2056911891442</v>
      </c>
      <c r="L15" t="str">
        <f t="shared" si="1"/>
        <v>DOWN</v>
      </c>
      <c r="M15" t="str">
        <f t="shared" si="2"/>
        <v>DOWN</v>
      </c>
      <c r="N15">
        <v>25.886100273599528</v>
      </c>
      <c r="O15" t="str">
        <f t="shared" si="3"/>
        <v>DOWN</v>
      </c>
      <c r="P15" t="str">
        <f t="shared" si="4"/>
        <v>DOWN</v>
      </c>
      <c r="Q15">
        <f t="shared" si="5"/>
        <v>4.2000000000000455</v>
      </c>
      <c r="R15">
        <f t="shared" si="6"/>
        <v>18.600000000000023</v>
      </c>
      <c r="S15">
        <f t="shared" si="7"/>
        <v>0.22580645161290538</v>
      </c>
      <c r="T15" t="str">
        <f t="shared" si="8"/>
        <v>No Indication</v>
      </c>
      <c r="U15" t="str">
        <f t="shared" si="9"/>
        <v>No T+M+I</v>
      </c>
      <c r="V15">
        <v>532.19181459566073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523</v>
      </c>
      <c r="D16">
        <v>523.6</v>
      </c>
      <c r="E16">
        <v>507.2</v>
      </c>
      <c r="F16">
        <v>512</v>
      </c>
      <c r="G16">
        <f>_xll.TA_TYPPRICE(D16,E16,F16)</f>
        <v>514.26666666666665</v>
      </c>
      <c r="H16">
        <v>522.79594862196177</v>
      </c>
      <c r="I16" t="str">
        <f t="shared" si="0"/>
        <v>DOWN</v>
      </c>
      <c r="J16">
        <v>537.52470869819558</v>
      </c>
      <c r="K16">
        <v>522.75998203600102</v>
      </c>
      <c r="L16" t="str">
        <f t="shared" si="1"/>
        <v>DOWN</v>
      </c>
      <c r="M16" t="str">
        <f t="shared" si="2"/>
        <v>DOWN</v>
      </c>
      <c r="N16">
        <v>19.031274400395137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16.400000000000034</v>
      </c>
      <c r="S16">
        <f t="shared" si="7"/>
        <v>0.29268292682926839</v>
      </c>
      <c r="T16" t="str">
        <f t="shared" si="8"/>
        <v>No Indication</v>
      </c>
      <c r="U16" t="str">
        <f t="shared" si="9"/>
        <v>No T+M+I</v>
      </c>
      <c r="V16">
        <v>529.0853815809437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511</v>
      </c>
      <c r="D17">
        <v>512.85</v>
      </c>
      <c r="E17">
        <v>492.05</v>
      </c>
      <c r="F17">
        <v>500</v>
      </c>
      <c r="G17">
        <f>_xll.TA_TYPPRICE(D17,E17,F17)</f>
        <v>501.63333333333338</v>
      </c>
      <c r="H17">
        <v>512.2146409776476</v>
      </c>
      <c r="I17" t="str">
        <f t="shared" si="0"/>
        <v>DOWN</v>
      </c>
      <c r="J17">
        <v>532.04144009859658</v>
      </c>
      <c r="K17">
        <v>515.9355415835563</v>
      </c>
      <c r="L17" t="str">
        <f t="shared" si="1"/>
        <v>DOWN</v>
      </c>
      <c r="M17" t="str">
        <f t="shared" si="2"/>
        <v>DOWN</v>
      </c>
      <c r="N17">
        <v>13.620904082074366</v>
      </c>
      <c r="O17" t="str">
        <f t="shared" si="3"/>
        <v>DOWN</v>
      </c>
      <c r="P17" t="str">
        <f t="shared" si="4"/>
        <v>DOWN</v>
      </c>
      <c r="Q17">
        <f t="shared" si="5"/>
        <v>7.9499999999999886</v>
      </c>
      <c r="R17">
        <f t="shared" si="6"/>
        <v>20.800000000000011</v>
      </c>
      <c r="S17">
        <f t="shared" si="7"/>
        <v>0.38221153846153771</v>
      </c>
      <c r="T17" t="str">
        <f t="shared" si="8"/>
        <v>No Indication</v>
      </c>
      <c r="U17" t="str">
        <f t="shared" si="9"/>
        <v>No T+M+I</v>
      </c>
      <c r="V17">
        <v>524.61070749156772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495</v>
      </c>
      <c r="D18">
        <v>502</v>
      </c>
      <c r="E18">
        <v>493.5</v>
      </c>
      <c r="F18">
        <v>501</v>
      </c>
      <c r="G18">
        <f>_xll.TA_TYPPRICE(D18,E18,F18)</f>
        <v>498.83333333333331</v>
      </c>
      <c r="H18">
        <v>505.52398715549043</v>
      </c>
      <c r="I18" t="str">
        <f t="shared" si="0"/>
        <v>DOWN</v>
      </c>
      <c r="J18">
        <v>525.36556452113064</v>
      </c>
      <c r="K18">
        <v>510.94986567609936</v>
      </c>
      <c r="L18" t="str">
        <f t="shared" si="1"/>
        <v>DOWN</v>
      </c>
      <c r="M18" t="str">
        <f t="shared" si="2"/>
        <v>DOWN</v>
      </c>
      <c r="N18">
        <v>16.105308923394258</v>
      </c>
      <c r="O18" t="str">
        <f t="shared" si="3"/>
        <v>DOWN</v>
      </c>
      <c r="P18" t="str">
        <f t="shared" si="4"/>
        <v>DOWN</v>
      </c>
      <c r="Q18">
        <f t="shared" si="5"/>
        <v>7.5</v>
      </c>
      <c r="R18">
        <f t="shared" si="6"/>
        <v>8.5</v>
      </c>
      <c r="S18">
        <f t="shared" si="7"/>
        <v>0.88235294117647056</v>
      </c>
      <c r="T18" t="str">
        <f t="shared" si="8"/>
        <v>UP</v>
      </c>
      <c r="U18" t="str">
        <f t="shared" si="9"/>
        <v>No T+M+I</v>
      </c>
      <c r="V18">
        <v>520.97829095440341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501</v>
      </c>
      <c r="D19">
        <v>511.8</v>
      </c>
      <c r="E19">
        <v>496.65</v>
      </c>
      <c r="F19">
        <v>506</v>
      </c>
      <c r="G19">
        <f>_xll.TA_TYPPRICE(D19,E19,F19)</f>
        <v>504.81666666666666</v>
      </c>
      <c r="H19">
        <v>505.17032691107852</v>
      </c>
      <c r="I19" t="str">
        <f t="shared" si="0"/>
        <v>UP</v>
      </c>
      <c r="J19">
        <v>522.35099462754602</v>
      </c>
      <c r="K19">
        <v>507.77211774807728</v>
      </c>
      <c r="L19" t="str">
        <f t="shared" si="1"/>
        <v>DOWN</v>
      </c>
      <c r="M19" t="str">
        <f t="shared" si="2"/>
        <v>No Trend</v>
      </c>
      <c r="N19">
        <v>28.888357514821671</v>
      </c>
      <c r="O19" t="str">
        <f t="shared" si="3"/>
        <v>DOWN</v>
      </c>
      <c r="P19" t="str">
        <f t="shared" si="4"/>
        <v>No Trend + Momentum</v>
      </c>
      <c r="Q19">
        <f t="shared" si="5"/>
        <v>9.3500000000000227</v>
      </c>
      <c r="R19">
        <f t="shared" si="6"/>
        <v>15.150000000000034</v>
      </c>
      <c r="S19">
        <f t="shared" si="7"/>
        <v>0.6171617161716173</v>
      </c>
      <c r="T19" t="str">
        <f t="shared" si="8"/>
        <v>No Indication</v>
      </c>
      <c r="U19" t="str">
        <f t="shared" si="9"/>
        <v>No T+M+I</v>
      </c>
      <c r="V19">
        <v>518.6739384998798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507.6</v>
      </c>
      <c r="D20">
        <v>572.9</v>
      </c>
      <c r="E20">
        <v>495.55</v>
      </c>
      <c r="F20">
        <v>569</v>
      </c>
      <c r="G20">
        <f>_xll.TA_TYPPRICE(D20,E20,F20)</f>
        <v>545.81666666666672</v>
      </c>
      <c r="H20">
        <v>525.49349678887256</v>
      </c>
      <c r="I20" t="str">
        <f t="shared" si="0"/>
        <v>UP</v>
      </c>
      <c r="J20">
        <v>533.58410693253575</v>
      </c>
      <c r="K20">
        <v>505.0560915818379</v>
      </c>
      <c r="L20" t="str">
        <f t="shared" si="1"/>
        <v>UP</v>
      </c>
      <c r="M20" t="str">
        <f t="shared" si="2"/>
        <v>UP</v>
      </c>
      <c r="N20">
        <v>79.083766602766389</v>
      </c>
      <c r="O20" t="str">
        <f t="shared" si="3"/>
        <v>UP</v>
      </c>
      <c r="P20" t="str">
        <f t="shared" si="4"/>
        <v>UP</v>
      </c>
      <c r="Q20">
        <f t="shared" si="5"/>
        <v>73.449999999999989</v>
      </c>
      <c r="R20">
        <f t="shared" si="6"/>
        <v>77.349999999999966</v>
      </c>
      <c r="S20">
        <f t="shared" si="7"/>
        <v>0.9495798319327734</v>
      </c>
      <c r="T20" t="str">
        <f t="shared" si="8"/>
        <v>UP</v>
      </c>
      <c r="U20" t="str">
        <f t="shared" si="9"/>
        <v>UP</v>
      </c>
      <c r="V20">
        <v>526.41640949989824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570.25</v>
      </c>
      <c r="D21">
        <v>574.79999999999995</v>
      </c>
      <c r="E21">
        <v>543.1</v>
      </c>
      <c r="F21">
        <v>549</v>
      </c>
      <c r="G21">
        <f>_xll.TA_TYPPRICE(D21,E21,F21)</f>
        <v>555.63333333333333</v>
      </c>
      <c r="H21">
        <v>540.56341506110289</v>
      </c>
      <c r="I21" t="str">
        <f t="shared" si="0"/>
        <v>UP</v>
      </c>
      <c r="J21">
        <v>542.74319428086108</v>
      </c>
      <c r="K21">
        <v>513.51029345254062</v>
      </c>
      <c r="L21" t="str">
        <f t="shared" si="1"/>
        <v>UP</v>
      </c>
      <c r="M21" t="str">
        <f t="shared" si="2"/>
        <v>UP</v>
      </c>
      <c r="N21">
        <v>61.779066127084782</v>
      </c>
      <c r="O21" t="str">
        <f t="shared" si="3"/>
        <v>UP</v>
      </c>
      <c r="P21" t="str">
        <f t="shared" si="4"/>
        <v>UP</v>
      </c>
      <c r="Q21">
        <f t="shared" si="5"/>
        <v>5.8999999999999773</v>
      </c>
      <c r="R21">
        <f t="shared" si="6"/>
        <v>31.699999999999932</v>
      </c>
      <c r="S21">
        <f t="shared" si="7"/>
        <v>0.18611987381703438</v>
      </c>
      <c r="T21" t="str">
        <f t="shared" si="8"/>
        <v>DOWN</v>
      </c>
      <c r="U21" t="str">
        <f t="shared" si="9"/>
        <v>No T+M+I</v>
      </c>
      <c r="V21">
        <v>529.89080803837544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546.5</v>
      </c>
      <c r="D22">
        <v>559</v>
      </c>
      <c r="E22">
        <v>536</v>
      </c>
      <c r="F22">
        <v>554</v>
      </c>
      <c r="G22">
        <f>_xll.TA_TYPPRICE(D22,E22,F22)</f>
        <v>549.66666666666663</v>
      </c>
      <c r="H22">
        <v>545.11504086388481</v>
      </c>
      <c r="I22" t="str">
        <f t="shared" si="0"/>
        <v>UP</v>
      </c>
      <c r="J22">
        <v>546.35581777400307</v>
      </c>
      <c r="K22">
        <v>518.50800601864273</v>
      </c>
      <c r="L22" t="str">
        <f t="shared" si="1"/>
        <v>UP</v>
      </c>
      <c r="M22" t="str">
        <f t="shared" si="2"/>
        <v>UP</v>
      </c>
      <c r="N22">
        <v>64.225325240675218</v>
      </c>
      <c r="O22" t="str">
        <f t="shared" si="3"/>
        <v>UP</v>
      </c>
      <c r="P22" t="str">
        <f t="shared" si="4"/>
        <v>UP</v>
      </c>
      <c r="Q22">
        <f t="shared" si="5"/>
        <v>18</v>
      </c>
      <c r="R22">
        <f t="shared" si="6"/>
        <v>23</v>
      </c>
      <c r="S22">
        <f t="shared" si="7"/>
        <v>0.78260869565217395</v>
      </c>
      <c r="T22" t="str">
        <f t="shared" si="8"/>
        <v>No Indication</v>
      </c>
      <c r="U22" t="str">
        <f t="shared" si="9"/>
        <v>No T+M+I</v>
      </c>
      <c r="V22">
        <v>533.59991449401002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554.70000000000005</v>
      </c>
      <c r="D23">
        <v>556.9</v>
      </c>
      <c r="E23">
        <v>546.15</v>
      </c>
      <c r="F23">
        <v>554</v>
      </c>
      <c r="G23">
        <f>_xll.TA_TYPPRICE(D23,E23,F23)</f>
        <v>552.35</v>
      </c>
      <c r="H23">
        <v>548.73252043194248</v>
      </c>
      <c r="I23" t="str">
        <f t="shared" si="0"/>
        <v>UP</v>
      </c>
      <c r="J23">
        <v>548.69896937978012</v>
      </c>
      <c r="K23">
        <v>524.65067134783328</v>
      </c>
      <c r="L23" t="str">
        <f t="shared" si="1"/>
        <v>UP</v>
      </c>
      <c r="M23" t="str">
        <f t="shared" si="2"/>
        <v>UP</v>
      </c>
      <c r="N23">
        <v>64.225325240675218</v>
      </c>
      <c r="O23" t="str">
        <f t="shared" si="3"/>
        <v>UP</v>
      </c>
      <c r="P23" t="str">
        <f t="shared" si="4"/>
        <v>UP</v>
      </c>
      <c r="Q23">
        <f t="shared" si="5"/>
        <v>7.8500000000000227</v>
      </c>
      <c r="R23">
        <f t="shared" si="6"/>
        <v>10.75</v>
      </c>
      <c r="S23">
        <f t="shared" si="7"/>
        <v>0.73023255813953702</v>
      </c>
      <c r="T23" t="str">
        <f t="shared" si="8"/>
        <v>No Indication</v>
      </c>
      <c r="U23" t="str">
        <f t="shared" si="9"/>
        <v>No T+M+I</v>
      </c>
      <c r="V23">
        <v>536.73838918723925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554</v>
      </c>
      <c r="D24">
        <v>554</v>
      </c>
      <c r="E24">
        <v>536.15</v>
      </c>
      <c r="F24">
        <v>540</v>
      </c>
      <c r="G24">
        <f>_xll.TA_TYPPRICE(D24,E24,F24)</f>
        <v>543.38333333333333</v>
      </c>
      <c r="H24">
        <v>546.05792688263796</v>
      </c>
      <c r="I24" t="str">
        <f t="shared" si="0"/>
        <v>DOWN</v>
      </c>
      <c r="J24">
        <v>549.87697618427342</v>
      </c>
      <c r="K24">
        <v>527.20607771498146</v>
      </c>
      <c r="L24" t="str">
        <f t="shared" si="1"/>
        <v>No Confirmation</v>
      </c>
      <c r="M24" t="str">
        <f t="shared" si="2"/>
        <v>No Trend</v>
      </c>
      <c r="N24">
        <v>50.175499837016424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17.850000000000023</v>
      </c>
      <c r="S24">
        <f t="shared" si="7"/>
        <v>0.21568627450980493</v>
      </c>
      <c r="T24" t="str">
        <f t="shared" si="8"/>
        <v>No Indication</v>
      </c>
      <c r="U24" t="str">
        <f t="shared" si="9"/>
        <v>No T+M+I</v>
      </c>
      <c r="V24">
        <v>537.24017546612549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547.25</v>
      </c>
      <c r="E25">
        <v>535.25</v>
      </c>
      <c r="F25">
        <v>536</v>
      </c>
      <c r="G25">
        <f>_xll.TA_TYPPRICE(D25,E25,F25)</f>
        <v>539.5</v>
      </c>
      <c r="H25">
        <v>542.77896344131898</v>
      </c>
      <c r="I25" t="str">
        <f t="shared" si="0"/>
        <v>DOWN</v>
      </c>
      <c r="J25">
        <v>549.29320369887932</v>
      </c>
      <c r="K25">
        <v>528.99361600054112</v>
      </c>
      <c r="L25" t="str">
        <f t="shared" si="1"/>
        <v>No Confirmation</v>
      </c>
      <c r="M25" t="str">
        <f t="shared" si="2"/>
        <v>No Trend</v>
      </c>
      <c r="N25">
        <v>46.539465507285911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12</v>
      </c>
      <c r="S25">
        <f t="shared" si="7"/>
        <v>6.25E-2</v>
      </c>
      <c r="T25" t="str">
        <f t="shared" si="8"/>
        <v>DOWN</v>
      </c>
      <c r="U25" t="str">
        <f t="shared" si="9"/>
        <v>No T+M+I</v>
      </c>
      <c r="V25">
        <v>537.04937924056776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539</v>
      </c>
      <c r="D26">
        <v>548.70000000000005</v>
      </c>
      <c r="E26">
        <v>539</v>
      </c>
      <c r="F26">
        <v>541</v>
      </c>
      <c r="G26">
        <f>_xll.TA_TYPPRICE(D26,E26,F26)</f>
        <v>542.9</v>
      </c>
      <c r="H26">
        <v>542.83948172065948</v>
      </c>
      <c r="I26" t="str">
        <f t="shared" si="0"/>
        <v>DOWN</v>
      </c>
      <c r="J26">
        <v>549.16138065468397</v>
      </c>
      <c r="K26">
        <v>531.21725688930974</v>
      </c>
      <c r="L26" t="str">
        <f t="shared" si="1"/>
        <v>No Confirmation</v>
      </c>
      <c r="M26" t="str">
        <f t="shared" si="2"/>
        <v>No Trend</v>
      </c>
      <c r="N26">
        <v>51.977039989051065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9.7000000000000455</v>
      </c>
      <c r="S26">
        <f t="shared" si="7"/>
        <v>0.20618556701030832</v>
      </c>
      <c r="T26" t="str">
        <f t="shared" si="8"/>
        <v>No Indication</v>
      </c>
      <c r="U26" t="str">
        <f t="shared" si="9"/>
        <v>No T+M+I</v>
      </c>
      <c r="V26">
        <v>537.65716704971123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540.65</v>
      </c>
      <c r="D27">
        <v>552.5</v>
      </c>
      <c r="E27">
        <v>538.65</v>
      </c>
      <c r="F27">
        <v>545</v>
      </c>
      <c r="G27">
        <f>_xll.TA_TYPPRICE(D27,E27,F27)</f>
        <v>545.38333333333333</v>
      </c>
      <c r="H27">
        <v>544.11140752699635</v>
      </c>
      <c r="I27" t="str">
        <f t="shared" si="0"/>
        <v>UP</v>
      </c>
      <c r="J27">
        <v>549.90329606475416</v>
      </c>
      <c r="K27">
        <v>532.86897758057421</v>
      </c>
      <c r="L27" t="str">
        <f t="shared" si="1"/>
        <v>No Confirmation</v>
      </c>
      <c r="M27" t="str">
        <f t="shared" si="2"/>
        <v>No Trend</v>
      </c>
      <c r="N27">
        <v>56.410602058208696</v>
      </c>
      <c r="O27" t="str">
        <f t="shared" si="3"/>
        <v>No Momentum</v>
      </c>
      <c r="P27" t="str">
        <f t="shared" si="4"/>
        <v>No Trend + Momentum</v>
      </c>
      <c r="Q27">
        <f t="shared" si="5"/>
        <v>6.3500000000000227</v>
      </c>
      <c r="R27">
        <f t="shared" si="6"/>
        <v>13.850000000000023</v>
      </c>
      <c r="S27">
        <f t="shared" si="7"/>
        <v>0.45848375451263629</v>
      </c>
      <c r="T27" t="str">
        <f t="shared" si="8"/>
        <v>No Indication</v>
      </c>
      <c r="U27" t="str">
        <f t="shared" si="9"/>
        <v>No T+M+I</v>
      </c>
      <c r="V27">
        <v>538.78683365744791</v>
      </c>
      <c r="W27">
        <v>533.61538461538464</v>
      </c>
      <c r="X27">
        <f t="shared" si="10"/>
        <v>5.1714490420632728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549.4</v>
      </c>
      <c r="D28">
        <v>549.4</v>
      </c>
      <c r="E28">
        <v>537.25</v>
      </c>
      <c r="F28">
        <v>540</v>
      </c>
      <c r="G28">
        <f>_xll.TA_TYPPRICE(D28,E28,F28)</f>
        <v>542.2166666666667</v>
      </c>
      <c r="H28">
        <v>543.16403709683152</v>
      </c>
      <c r="I28" t="str">
        <f t="shared" si="0"/>
        <v>DOWN</v>
      </c>
      <c r="J28">
        <v>549.79145249480882</v>
      </c>
      <c r="K28">
        <v>533.84253811822441</v>
      </c>
      <c r="L28" t="str">
        <f t="shared" si="1"/>
        <v>No Confirmation</v>
      </c>
      <c r="M28" t="str">
        <f t="shared" si="2"/>
        <v>No Trend</v>
      </c>
      <c r="N28">
        <v>49.299077898541491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12.149999999999977</v>
      </c>
      <c r="S28">
        <f t="shared" si="7"/>
        <v>0.22633744855967119</v>
      </c>
      <c r="T28" t="str">
        <f t="shared" si="8"/>
        <v>No Indication</v>
      </c>
      <c r="U28" t="str">
        <f t="shared" si="9"/>
        <v>No T+M+I</v>
      </c>
      <c r="V28">
        <v>538.97347463322512</v>
      </c>
      <c r="W28">
        <v>534.08831908831917</v>
      </c>
      <c r="X28">
        <f t="shared" si="10"/>
        <v>4.885155544905956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544.9</v>
      </c>
      <c r="D29">
        <v>545.04999999999995</v>
      </c>
      <c r="E29">
        <v>535.5</v>
      </c>
      <c r="F29">
        <v>538</v>
      </c>
      <c r="G29">
        <f>_xll.TA_TYPPRICE(D29,E29,F29)</f>
        <v>539.51666666666665</v>
      </c>
      <c r="H29">
        <v>541.34035188174903</v>
      </c>
      <c r="I29" t="str">
        <f t="shared" si="0"/>
        <v>DOWN</v>
      </c>
      <c r="J29">
        <v>548.73779638485132</v>
      </c>
      <c r="K29">
        <v>534.21086298084117</v>
      </c>
      <c r="L29" t="str">
        <f t="shared" si="1"/>
        <v>No Confirmation</v>
      </c>
      <c r="M29" t="str">
        <f t="shared" si="2"/>
        <v>No Trend</v>
      </c>
      <c r="N29">
        <v>46.375842610191057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9.5499999999999545</v>
      </c>
      <c r="S29">
        <f t="shared" si="7"/>
        <v>0.2617801047120431</v>
      </c>
      <c r="T29" t="str">
        <f t="shared" si="8"/>
        <v>No Indication</v>
      </c>
      <c r="U29" t="str">
        <f t="shared" si="9"/>
        <v>No T+M+I</v>
      </c>
      <c r="V29">
        <v>538.82370930503669</v>
      </c>
      <c r="W29">
        <v>534.37807322992512</v>
      </c>
      <c r="X29">
        <f t="shared" si="10"/>
        <v>4.4456360751115653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539.4</v>
      </c>
      <c r="D30">
        <v>541.1</v>
      </c>
      <c r="E30">
        <v>530.04999999999995</v>
      </c>
      <c r="F30">
        <v>540</v>
      </c>
      <c r="G30">
        <f>_xll.TA_TYPPRICE(D30,E30,F30)</f>
        <v>537.05000000000007</v>
      </c>
      <c r="H30">
        <v>539.19517594087461</v>
      </c>
      <c r="I30" t="str">
        <f t="shared" si="0"/>
        <v>UP</v>
      </c>
      <c r="J30">
        <v>547.04050829932885</v>
      </c>
      <c r="K30">
        <v>533.28622676287648</v>
      </c>
      <c r="L30" t="str">
        <f t="shared" si="1"/>
        <v>No Confirmation</v>
      </c>
      <c r="M30" t="str">
        <f t="shared" si="2"/>
        <v>No Trend</v>
      </c>
      <c r="N30">
        <v>50.076191693559672</v>
      </c>
      <c r="O30" t="str">
        <f t="shared" si="3"/>
        <v>No Momentum</v>
      </c>
      <c r="P30" t="str">
        <f t="shared" si="4"/>
        <v>No Trend + Momentum</v>
      </c>
      <c r="Q30">
        <f t="shared" si="5"/>
        <v>9.9500000000000455</v>
      </c>
      <c r="R30">
        <f t="shared" si="6"/>
        <v>11.050000000000068</v>
      </c>
      <c r="S30">
        <f t="shared" si="7"/>
        <v>0.90045248868778138</v>
      </c>
      <c r="T30" t="str">
        <f t="shared" si="8"/>
        <v>UP</v>
      </c>
      <c r="U30" t="str">
        <f t="shared" si="9"/>
        <v>No T+M+I</v>
      </c>
      <c r="V30">
        <v>539.00467710426176</v>
      </c>
      <c r="W30">
        <v>534.79451224993068</v>
      </c>
      <c r="X30">
        <f t="shared" si="10"/>
        <v>4.210164854331083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540</v>
      </c>
      <c r="D31">
        <v>549.70000000000005</v>
      </c>
      <c r="E31">
        <v>537.54999999999995</v>
      </c>
      <c r="F31">
        <v>542</v>
      </c>
      <c r="G31">
        <f>_xll.TA_TYPPRICE(D31,E31,F31)</f>
        <v>543.08333333333337</v>
      </c>
      <c r="H31">
        <v>541.13925463710393</v>
      </c>
      <c r="I31" t="str">
        <f t="shared" si="0"/>
        <v>UP</v>
      </c>
      <c r="J31">
        <v>547.63150645503356</v>
      </c>
      <c r="K31">
        <v>534.23373192668168</v>
      </c>
      <c r="L31" t="str">
        <f t="shared" si="1"/>
        <v>No Confirmation</v>
      </c>
      <c r="M31" t="str">
        <f t="shared" si="2"/>
        <v>No Trend</v>
      </c>
      <c r="N31">
        <v>54.040500850736684</v>
      </c>
      <c r="O31" t="str">
        <f t="shared" si="3"/>
        <v>No Momentum</v>
      </c>
      <c r="P31" t="str">
        <f t="shared" si="4"/>
        <v>No Trend + Momentum</v>
      </c>
      <c r="Q31">
        <f t="shared" si="5"/>
        <v>4.4500000000000455</v>
      </c>
      <c r="R31">
        <f t="shared" si="6"/>
        <v>12.150000000000091</v>
      </c>
      <c r="S31">
        <f t="shared" si="7"/>
        <v>0.36625514403292281</v>
      </c>
      <c r="T31" t="str">
        <f t="shared" si="8"/>
        <v>No Indication</v>
      </c>
      <c r="U31" t="str">
        <f t="shared" si="9"/>
        <v>No T+M+I</v>
      </c>
      <c r="V31">
        <v>539.46549601129846</v>
      </c>
      <c r="W31">
        <v>535.32825208326915</v>
      </c>
      <c r="X31">
        <f t="shared" si="10"/>
        <v>4.1372439280293065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544.95000000000005</v>
      </c>
      <c r="D32">
        <v>550.35</v>
      </c>
      <c r="E32">
        <v>539.20000000000005</v>
      </c>
      <c r="F32">
        <v>539</v>
      </c>
      <c r="G32">
        <f>_xll.TA_TYPPRICE(D32,E32,F32)</f>
        <v>542.85</v>
      </c>
      <c r="H32">
        <v>541.99462731855192</v>
      </c>
      <c r="I32" t="str">
        <f t="shared" si="0"/>
        <v>DOWN</v>
      </c>
      <c r="J32">
        <v>548.23561613169272</v>
      </c>
      <c r="K32">
        <v>535.33734705408574</v>
      </c>
      <c r="L32" t="str">
        <f t="shared" si="1"/>
        <v>No Confirmation</v>
      </c>
      <c r="M32" t="str">
        <f t="shared" si="2"/>
        <v>No Trend</v>
      </c>
      <c r="N32">
        <v>47.0372033848519</v>
      </c>
      <c r="O32" t="str">
        <f t="shared" si="3"/>
        <v>No Momentum</v>
      </c>
      <c r="P32" t="str">
        <f t="shared" si="4"/>
        <v>No Trend + Momentum</v>
      </c>
      <c r="Q32">
        <f t="shared" si="5"/>
        <v>-0.20000000000004547</v>
      </c>
      <c r="R32">
        <f t="shared" si="6"/>
        <v>11.149999999999977</v>
      </c>
      <c r="S32">
        <f t="shared" si="7"/>
        <v>-1.7937219730945819E-2</v>
      </c>
      <c r="T32" t="str">
        <f t="shared" si="8"/>
        <v>DOWN</v>
      </c>
      <c r="U32" t="str">
        <f t="shared" si="9"/>
        <v>No T+M+I</v>
      </c>
      <c r="V32">
        <v>539.39388124032951</v>
      </c>
      <c r="W32">
        <v>535.60023341043438</v>
      </c>
      <c r="X32">
        <f t="shared" si="10"/>
        <v>3.7936478298951215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536.1</v>
      </c>
      <c r="D33">
        <v>548.6</v>
      </c>
      <c r="E33">
        <v>536.1</v>
      </c>
      <c r="F33">
        <v>547</v>
      </c>
      <c r="G33">
        <f>_xll.TA_TYPPRICE(D33,E33,F33)</f>
        <v>543.9</v>
      </c>
      <c r="H33">
        <v>542.94731365927601</v>
      </c>
      <c r="I33" t="str">
        <f t="shared" si="0"/>
        <v>UP</v>
      </c>
      <c r="J33">
        <v>548.31659032464995</v>
      </c>
      <c r="K33">
        <v>535.50682548651116</v>
      </c>
      <c r="L33" t="str">
        <f t="shared" si="1"/>
        <v>No Confirmation</v>
      </c>
      <c r="M33" t="str">
        <f t="shared" si="2"/>
        <v>No Trend</v>
      </c>
      <c r="N33">
        <v>63.014246936927357</v>
      </c>
      <c r="O33" t="str">
        <f t="shared" si="3"/>
        <v>UP</v>
      </c>
      <c r="P33" t="str">
        <f t="shared" si="4"/>
        <v>No Trend + Momentum</v>
      </c>
      <c r="Q33">
        <f t="shared" si="5"/>
        <v>10.899999999999977</v>
      </c>
      <c r="R33">
        <f t="shared" si="6"/>
        <v>12.5</v>
      </c>
      <c r="S33">
        <f t="shared" si="7"/>
        <v>0.87199999999999822</v>
      </c>
      <c r="T33" t="str">
        <f t="shared" si="8"/>
        <v>UP</v>
      </c>
      <c r="U33" t="str">
        <f t="shared" si="9"/>
        <v>No T+M+I</v>
      </c>
      <c r="V33">
        <v>540.56405335720194</v>
      </c>
      <c r="W33">
        <v>536.44466056521708</v>
      </c>
      <c r="X33">
        <f t="shared" si="10"/>
        <v>4.1193927919848647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548</v>
      </c>
      <c r="D34">
        <v>551.29999999999995</v>
      </c>
      <c r="E34">
        <v>515</v>
      </c>
      <c r="F34">
        <v>515</v>
      </c>
      <c r="G34">
        <f>_xll.TA_TYPPRICE(D34,E34,F34)</f>
        <v>527.1</v>
      </c>
      <c r="H34">
        <v>535.02365682963796</v>
      </c>
      <c r="I34" t="str">
        <f t="shared" si="0"/>
        <v>DOWN</v>
      </c>
      <c r="J34">
        <v>548.97957025250548</v>
      </c>
      <c r="K34">
        <v>530.94975315617535</v>
      </c>
      <c r="L34" t="str">
        <f t="shared" si="1"/>
        <v>DOWN</v>
      </c>
      <c r="M34" t="str">
        <f t="shared" si="2"/>
        <v>DOWN</v>
      </c>
      <c r="N34">
        <v>25.122022034467488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36.299999999999955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536.63112207147856</v>
      </c>
      <c r="W34">
        <v>534.85616719001587</v>
      </c>
      <c r="X34">
        <f t="shared" si="10"/>
        <v>1.7749548814626905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520.04999999999995</v>
      </c>
      <c r="D35">
        <v>536.4</v>
      </c>
      <c r="E35">
        <v>520.04999999999995</v>
      </c>
      <c r="F35">
        <v>530</v>
      </c>
      <c r="G35">
        <f>_xll.TA_TYPPRICE(D35,E35,F35)</f>
        <v>528.81666666666661</v>
      </c>
      <c r="H35">
        <v>531.92016174815228</v>
      </c>
      <c r="I35" t="str">
        <f t="shared" si="0"/>
        <v>DOWN</v>
      </c>
      <c r="J35">
        <v>546.18411019639314</v>
      </c>
      <c r="K35">
        <v>528.52758578813632</v>
      </c>
      <c r="L35" t="str">
        <f t="shared" si="1"/>
        <v>No Confirmation</v>
      </c>
      <c r="M35" t="str">
        <f t="shared" si="2"/>
        <v>No Trend</v>
      </c>
      <c r="N35">
        <v>44.630827645872614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16.350000000000023</v>
      </c>
      <c r="S35">
        <f t="shared" si="7"/>
        <v>0.60856269113150041</v>
      </c>
      <c r="T35" t="str">
        <f t="shared" si="8"/>
        <v>No Indication</v>
      </c>
      <c r="U35" t="str">
        <f t="shared" si="9"/>
        <v>No T+M+I</v>
      </c>
      <c r="V35">
        <v>535.61094944509728</v>
      </c>
      <c r="W35">
        <v>534.49645110186657</v>
      </c>
      <c r="X35">
        <f t="shared" si="10"/>
        <v>1.1144983432307072</v>
      </c>
      <c r="Y35">
        <v>3.7391270323349519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533.95000000000005</v>
      </c>
      <c r="D36">
        <v>533.95000000000005</v>
      </c>
      <c r="E36">
        <v>527</v>
      </c>
      <c r="F36">
        <v>532</v>
      </c>
      <c r="G36">
        <f>_xll.TA_TYPPRICE(D36,E36,F36)</f>
        <v>530.98333333333335</v>
      </c>
      <c r="H36">
        <v>531.45174754074287</v>
      </c>
      <c r="I36" t="str">
        <f t="shared" si="0"/>
        <v>UP</v>
      </c>
      <c r="J36">
        <v>543.46541904163917</v>
      </c>
      <c r="K36">
        <v>528.18812227966157</v>
      </c>
      <c r="L36" t="str">
        <f t="shared" si="1"/>
        <v>No Confirmation</v>
      </c>
      <c r="M36" t="str">
        <f t="shared" si="2"/>
        <v>No Trend</v>
      </c>
      <c r="N36">
        <v>46.93509422227018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6.9500000000000455</v>
      </c>
      <c r="S36">
        <f t="shared" si="7"/>
        <v>0.71942446043164998</v>
      </c>
      <c r="T36" t="str">
        <f t="shared" si="8"/>
        <v>No Indication</v>
      </c>
      <c r="U36" t="str">
        <f t="shared" si="9"/>
        <v>No T+M+I</v>
      </c>
      <c r="V36">
        <v>535.05541876123618</v>
      </c>
      <c r="W36">
        <v>534.3115287980246</v>
      </c>
      <c r="X36">
        <f t="shared" si="10"/>
        <v>0.74388996321158629</v>
      </c>
      <c r="Y36">
        <v>3.1400796185102786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530.04999999999995</v>
      </c>
      <c r="D37">
        <v>536.4</v>
      </c>
      <c r="E37">
        <v>530.04999999999995</v>
      </c>
      <c r="F37">
        <v>535</v>
      </c>
      <c r="G37">
        <f>_xll.TA_TYPPRICE(D37,E37,F37)</f>
        <v>533.81666666666661</v>
      </c>
      <c r="H37">
        <v>532.63420710370474</v>
      </c>
      <c r="I37" t="str">
        <f t="shared" si="0"/>
        <v>UP</v>
      </c>
      <c r="J37">
        <v>541.89532592127489</v>
      </c>
      <c r="K37">
        <v>528.60187288418126</v>
      </c>
      <c r="L37" t="str">
        <f t="shared" si="1"/>
        <v>No Confirmation</v>
      </c>
      <c r="M37" t="str">
        <f t="shared" si="2"/>
        <v>No Trend</v>
      </c>
      <c r="N37">
        <v>50.776075551856167</v>
      </c>
      <c r="O37" t="str">
        <f t="shared" si="3"/>
        <v>No Momentum</v>
      </c>
      <c r="P37" t="str">
        <f t="shared" si="4"/>
        <v>No Trend + Momentum</v>
      </c>
      <c r="Q37">
        <f t="shared" si="5"/>
        <v>4.9500000000000455</v>
      </c>
      <c r="R37">
        <f t="shared" si="6"/>
        <v>6.3500000000000227</v>
      </c>
      <c r="S37">
        <f t="shared" si="7"/>
        <v>0.7795275590551225</v>
      </c>
      <c r="T37" t="str">
        <f t="shared" si="8"/>
        <v>No Indication</v>
      </c>
      <c r="U37" t="str">
        <f t="shared" si="9"/>
        <v>No T+M+I</v>
      </c>
      <c r="V37">
        <v>535.04689279796912</v>
      </c>
      <c r="W37">
        <v>534.36252666483756</v>
      </c>
      <c r="X37">
        <f t="shared" si="10"/>
        <v>0.68436613313156158</v>
      </c>
      <c r="Y37">
        <v>2.6489369214345353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535.85</v>
      </c>
      <c r="D38">
        <v>536.95000000000005</v>
      </c>
      <c r="E38">
        <v>526.25</v>
      </c>
      <c r="F38">
        <v>530</v>
      </c>
      <c r="G38">
        <f>_xll.TA_TYPPRICE(D38,E38,F38)</f>
        <v>531.06666666666672</v>
      </c>
      <c r="H38">
        <v>531.85043688518567</v>
      </c>
      <c r="I38" t="str">
        <f t="shared" si="0"/>
        <v>DOWN</v>
      </c>
      <c r="J38">
        <v>540.796364605436</v>
      </c>
      <c r="K38">
        <v>528.07923446547431</v>
      </c>
      <c r="L38" t="str">
        <f t="shared" si="1"/>
        <v>No Confirmation</v>
      </c>
      <c r="M38" t="str">
        <f t="shared" si="2"/>
        <v>No Trend</v>
      </c>
      <c r="N38">
        <v>44.122518898744964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10.700000000000045</v>
      </c>
      <c r="S38">
        <f t="shared" si="7"/>
        <v>0.35046728971962465</v>
      </c>
      <c r="T38" t="str">
        <f t="shared" si="8"/>
        <v>No Indication</v>
      </c>
      <c r="U38" t="str">
        <f t="shared" si="9"/>
        <v>No T+M+I</v>
      </c>
      <c r="V38">
        <v>534.27044775212767</v>
      </c>
      <c r="W38">
        <v>534.03937654151628</v>
      </c>
      <c r="X38">
        <f t="shared" si="10"/>
        <v>0.23107121061138969</v>
      </c>
      <c r="Y38">
        <v>2.1653637792699061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532</v>
      </c>
      <c r="E39">
        <v>510.6</v>
      </c>
      <c r="F39">
        <v>513</v>
      </c>
      <c r="G39">
        <f>_xll.TA_TYPPRICE(D39,E39,F39)</f>
        <v>518.5333333333333</v>
      </c>
      <c r="H39">
        <v>525.19188510925949</v>
      </c>
      <c r="I39" t="str">
        <f t="shared" si="0"/>
        <v>DOWN</v>
      </c>
      <c r="J39">
        <v>538.84161691533916</v>
      </c>
      <c r="K39">
        <v>524.19496013981336</v>
      </c>
      <c r="L39" t="str">
        <f t="shared" si="1"/>
        <v>DOWN</v>
      </c>
      <c r="M39" t="str">
        <f t="shared" si="2"/>
        <v>DOWN</v>
      </c>
      <c r="N39">
        <v>28.339832277500459</v>
      </c>
      <c r="O39" t="str">
        <f t="shared" si="3"/>
        <v>DOWN</v>
      </c>
      <c r="P39" t="str">
        <f t="shared" si="4"/>
        <v>DOWN</v>
      </c>
      <c r="Q39">
        <f t="shared" si="5"/>
        <v>2.3999999999999773</v>
      </c>
      <c r="R39">
        <f t="shared" si="6"/>
        <v>21.399999999999977</v>
      </c>
      <c r="S39">
        <f t="shared" si="7"/>
        <v>0.11214953271027943</v>
      </c>
      <c r="T39" t="str">
        <f t="shared" si="8"/>
        <v>DOWN</v>
      </c>
      <c r="U39" t="str">
        <f t="shared" si="9"/>
        <v>DOWN</v>
      </c>
      <c r="V39">
        <v>530.99807117487728</v>
      </c>
      <c r="W39">
        <v>532.48090420510766</v>
      </c>
      <c r="X39">
        <f t="shared" si="10"/>
        <v>-1.4828330302303812</v>
      </c>
      <c r="Y39">
        <v>1.4357244173698485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515.04999999999995</v>
      </c>
      <c r="E40">
        <v>503.3</v>
      </c>
      <c r="F40">
        <v>508</v>
      </c>
      <c r="G40">
        <f>_xll.TA_TYPPRICE(D40,E40,F40)</f>
        <v>508.7833333333333</v>
      </c>
      <c r="H40">
        <v>516.98760922129645</v>
      </c>
      <c r="I40" t="str">
        <f t="shared" si="0"/>
        <v>DOWN</v>
      </c>
      <c r="J40">
        <v>533.55459093415266</v>
      </c>
      <c r="K40">
        <v>519.55163566429928</v>
      </c>
      <c r="L40" t="str">
        <f t="shared" si="1"/>
        <v>DOWN</v>
      </c>
      <c r="M40" t="str">
        <f t="shared" si="2"/>
        <v>DOWN</v>
      </c>
      <c r="N40">
        <v>25.046076232681671</v>
      </c>
      <c r="O40" t="str">
        <f t="shared" si="3"/>
        <v>DOWN</v>
      </c>
      <c r="P40" t="str">
        <f t="shared" si="4"/>
        <v>DOWN</v>
      </c>
      <c r="Q40">
        <f t="shared" si="5"/>
        <v>4.6999999999999886</v>
      </c>
      <c r="R40">
        <f t="shared" si="6"/>
        <v>11.749999999999943</v>
      </c>
      <c r="S40">
        <f t="shared" si="7"/>
        <v>0.40000000000000097</v>
      </c>
      <c r="T40" t="str">
        <f t="shared" si="8"/>
        <v>No Indication</v>
      </c>
      <c r="U40" t="str">
        <f t="shared" si="9"/>
        <v>No T+M+I</v>
      </c>
      <c r="V40">
        <v>527.45990637874229</v>
      </c>
      <c r="W40">
        <v>530.66750389361823</v>
      </c>
      <c r="X40">
        <f t="shared" si="10"/>
        <v>-3.2075975148759426</v>
      </c>
      <c r="Y40">
        <v>0.50706003092069019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511</v>
      </c>
      <c r="E41">
        <v>490.6</v>
      </c>
      <c r="F41">
        <v>503</v>
      </c>
      <c r="G41">
        <f>_xll.TA_TYPPRICE(D41,E41,F41)</f>
        <v>501.5333333333333</v>
      </c>
      <c r="H41">
        <v>509.26047127731488</v>
      </c>
      <c r="I41" t="str">
        <f t="shared" si="0"/>
        <v>DOWN</v>
      </c>
      <c r="J41">
        <v>528.54245961545212</v>
      </c>
      <c r="K41">
        <v>513.11793885001055</v>
      </c>
      <c r="L41" t="str">
        <f t="shared" si="1"/>
        <v>DOWN</v>
      </c>
      <c r="M41" t="str">
        <f t="shared" si="2"/>
        <v>DOWN</v>
      </c>
      <c r="N41">
        <v>21.86896515043923</v>
      </c>
      <c r="O41" t="str">
        <f t="shared" si="3"/>
        <v>DOWN</v>
      </c>
      <c r="P41" t="str">
        <f t="shared" si="4"/>
        <v>DOWN</v>
      </c>
      <c r="Q41">
        <f t="shared" si="5"/>
        <v>12.399999999999977</v>
      </c>
      <c r="R41">
        <f t="shared" si="6"/>
        <v>20.399999999999977</v>
      </c>
      <c r="S41">
        <f t="shared" si="7"/>
        <v>0.60784313725490158</v>
      </c>
      <c r="T41" t="str">
        <f t="shared" si="8"/>
        <v>No Indication</v>
      </c>
      <c r="U41" t="str">
        <f t="shared" si="9"/>
        <v>No T+M+I</v>
      </c>
      <c r="V41">
        <v>523.69684385893584</v>
      </c>
      <c r="W41">
        <v>528.61805916075764</v>
      </c>
      <c r="X41">
        <f t="shared" si="10"/>
        <v>-4.9212153018218032</v>
      </c>
      <c r="Y41">
        <v>-0.57859503562780856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516.1</v>
      </c>
      <c r="E42">
        <v>504.3</v>
      </c>
      <c r="F42">
        <v>513</v>
      </c>
      <c r="G42">
        <f>_xll.TA_TYPPRICE(D42,E42,F42)</f>
        <v>511.13333333333338</v>
      </c>
      <c r="H42">
        <v>510.1969023053241</v>
      </c>
      <c r="I42" t="str">
        <f t="shared" si="0"/>
        <v>UP</v>
      </c>
      <c r="J42">
        <v>525.77746858979606</v>
      </c>
      <c r="K42">
        <v>511.15839688334154</v>
      </c>
      <c r="L42" t="str">
        <f t="shared" si="1"/>
        <v>No Confirmation</v>
      </c>
      <c r="M42" t="str">
        <f t="shared" si="2"/>
        <v>No Trend</v>
      </c>
      <c r="N42">
        <v>40.680696012018664</v>
      </c>
      <c r="O42" t="str">
        <f t="shared" si="3"/>
        <v>No Momentum</v>
      </c>
      <c r="P42" t="str">
        <f t="shared" si="4"/>
        <v>No Trend + Momentum</v>
      </c>
      <c r="Q42">
        <f t="shared" si="5"/>
        <v>8.6999999999999886</v>
      </c>
      <c r="R42">
        <f t="shared" si="6"/>
        <v>11.800000000000011</v>
      </c>
      <c r="S42">
        <f t="shared" si="7"/>
        <v>0.73728813559321871</v>
      </c>
      <c r="T42" t="str">
        <f t="shared" si="8"/>
        <v>No Indication</v>
      </c>
      <c r="U42" t="str">
        <f t="shared" si="9"/>
        <v>No T+M+I</v>
      </c>
      <c r="V42">
        <v>522.05117557294568</v>
      </c>
      <c r="W42">
        <v>527.46116588959046</v>
      </c>
      <c r="X42">
        <f t="shared" si="10"/>
        <v>-5.4099903166447803</v>
      </c>
      <c r="Y42">
        <v>-1.5448740918312032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519.9</v>
      </c>
      <c r="E43">
        <v>506.9</v>
      </c>
      <c r="F43">
        <v>508</v>
      </c>
      <c r="G43">
        <f>_xll.TA_TYPPRICE(D43,E43,F43)</f>
        <v>511.59999999999997</v>
      </c>
      <c r="H43">
        <v>510.89845115266201</v>
      </c>
      <c r="I43" t="str">
        <f t="shared" si="0"/>
        <v>DOWN</v>
      </c>
      <c r="J43">
        <v>524.47136445873025</v>
      </c>
      <c r="K43">
        <v>510.2120864648212</v>
      </c>
      <c r="L43" t="str">
        <f t="shared" si="1"/>
        <v>DOWN</v>
      </c>
      <c r="M43" t="str">
        <f t="shared" si="2"/>
        <v>DOWN</v>
      </c>
      <c r="N43">
        <v>35.359691100161292</v>
      </c>
      <c r="O43" t="str">
        <f t="shared" si="3"/>
        <v>DOWN</v>
      </c>
      <c r="P43" t="str">
        <f t="shared" si="4"/>
        <v>DOWN</v>
      </c>
      <c r="Q43">
        <f t="shared" si="5"/>
        <v>1.1000000000000227</v>
      </c>
      <c r="R43">
        <f t="shared" si="6"/>
        <v>13</v>
      </c>
      <c r="S43">
        <f t="shared" si="7"/>
        <v>8.4615384615386369E-2</v>
      </c>
      <c r="T43" t="str">
        <f t="shared" si="8"/>
        <v>DOWN</v>
      </c>
      <c r="U43" t="str">
        <f t="shared" si="9"/>
        <v>DOWN</v>
      </c>
      <c r="V43">
        <v>519.88945625403096</v>
      </c>
      <c r="W43">
        <v>526.01959804591706</v>
      </c>
      <c r="X43">
        <f t="shared" si="10"/>
        <v>-6.1301417918861034</v>
      </c>
      <c r="Y43">
        <v>-2.4619276318421832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508.3</v>
      </c>
      <c r="D44">
        <v>518.70000000000005</v>
      </c>
      <c r="E44">
        <v>500.45</v>
      </c>
      <c r="F44">
        <v>510</v>
      </c>
      <c r="G44">
        <f>_xll.TA_TYPPRICE(D44,E44,F44)</f>
        <v>509.7166666666667</v>
      </c>
      <c r="H44">
        <v>510.30755890966435</v>
      </c>
      <c r="I44" t="str">
        <f t="shared" si="0"/>
        <v>DOWN</v>
      </c>
      <c r="J44">
        <v>523.18883902345692</v>
      </c>
      <c r="K44">
        <v>508.04273391708313</v>
      </c>
      <c r="L44" t="str">
        <f t="shared" si="1"/>
        <v>No Confirmation</v>
      </c>
      <c r="M44" t="str">
        <f t="shared" si="2"/>
        <v>No Trend</v>
      </c>
      <c r="N44">
        <v>39.327640918327795</v>
      </c>
      <c r="O44" t="str">
        <f t="shared" si="3"/>
        <v>DOWN</v>
      </c>
      <c r="P44" t="str">
        <f t="shared" si="4"/>
        <v>No Trend + Momentum</v>
      </c>
      <c r="Q44">
        <f t="shared" si="5"/>
        <v>9.5500000000000114</v>
      </c>
      <c r="R44">
        <f t="shared" si="6"/>
        <v>18.250000000000057</v>
      </c>
      <c r="S44">
        <f t="shared" si="7"/>
        <v>0.52328767123287567</v>
      </c>
      <c r="T44" t="str">
        <f t="shared" si="8"/>
        <v>No Indication</v>
      </c>
      <c r="U44" t="str">
        <f t="shared" si="9"/>
        <v>No T+M+I</v>
      </c>
      <c r="V44">
        <v>518.36800144571851</v>
      </c>
      <c r="W44">
        <v>524.83296115362691</v>
      </c>
      <c r="X44">
        <f t="shared" si="10"/>
        <v>-6.464959707908406</v>
      </c>
      <c r="Y44">
        <v>-3.2625340470554276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512.1</v>
      </c>
      <c r="D45">
        <v>525</v>
      </c>
      <c r="E45">
        <v>511</v>
      </c>
      <c r="F45">
        <v>516</v>
      </c>
      <c r="G45">
        <f>_xll.TA_TYPPRICE(D45,E45,F45)</f>
        <v>517.33333333333337</v>
      </c>
      <c r="H45">
        <v>513.82044612149889</v>
      </c>
      <c r="I45" t="str">
        <f t="shared" si="0"/>
        <v>UP</v>
      </c>
      <c r="J45">
        <v>523.59131924046653</v>
      </c>
      <c r="K45">
        <v>508.69990415773134</v>
      </c>
      <c r="L45" t="str">
        <f t="shared" si="1"/>
        <v>No Confirmation</v>
      </c>
      <c r="M45" t="str">
        <f t="shared" si="2"/>
        <v>No Trend</v>
      </c>
      <c r="N45">
        <v>50.680657960378326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14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518.00369353099256</v>
      </c>
      <c r="W45">
        <v>524.17866773483968</v>
      </c>
      <c r="X45">
        <f t="shared" si="10"/>
        <v>-6.174974203847114</v>
      </c>
      <c r="Y45">
        <v>-3.845022078413765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521.70000000000005</v>
      </c>
      <c r="E46">
        <v>511</v>
      </c>
      <c r="F46">
        <v>512</v>
      </c>
      <c r="G46">
        <f>_xll.TA_TYPPRICE(D46,E46,F46)</f>
        <v>514.9</v>
      </c>
      <c r="H46">
        <v>514.36022306074938</v>
      </c>
      <c r="I46" t="str">
        <f t="shared" si="0"/>
        <v>DOWN</v>
      </c>
      <c r="J46">
        <v>523.17102607591846</v>
      </c>
      <c r="K46">
        <v>509.21103656712438</v>
      </c>
      <c r="L46" t="str">
        <f t="shared" si="1"/>
        <v>No Confirmation</v>
      </c>
      <c r="M46" t="str">
        <f t="shared" si="2"/>
        <v>No Trend</v>
      </c>
      <c r="N46">
        <v>43.843925390040006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10.700000000000045</v>
      </c>
      <c r="S46">
        <f t="shared" si="7"/>
        <v>9.3457943925233253E-2</v>
      </c>
      <c r="T46" t="str">
        <f t="shared" si="8"/>
        <v>DOWN</v>
      </c>
      <c r="U46" t="str">
        <f t="shared" si="9"/>
        <v>No T+M+I</v>
      </c>
      <c r="V46">
        <v>517.08004837237831</v>
      </c>
      <c r="W46">
        <v>523.27654419892565</v>
      </c>
      <c r="X46">
        <f t="shared" si="10"/>
        <v>-6.1964958265473342</v>
      </c>
      <c r="Y46">
        <v>-4.315316828040479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513.25</v>
      </c>
      <c r="D47">
        <v>518.9</v>
      </c>
      <c r="E47">
        <v>508</v>
      </c>
      <c r="F47">
        <v>517</v>
      </c>
      <c r="G47">
        <f>_xll.TA_TYPPRICE(D47,E47,F47)</f>
        <v>514.63333333333333</v>
      </c>
      <c r="H47">
        <v>514.49677819704129</v>
      </c>
      <c r="I47" t="str">
        <f t="shared" si="0"/>
        <v>UP</v>
      </c>
      <c r="J47">
        <v>522.22190917015882</v>
      </c>
      <c r="K47">
        <v>508.94191732998564</v>
      </c>
      <c r="L47" t="str">
        <f t="shared" si="1"/>
        <v>No Confirmation</v>
      </c>
      <c r="M47" t="str">
        <f t="shared" si="2"/>
        <v>No Trend</v>
      </c>
      <c r="N47">
        <v>53.619862620168682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10.899999999999977</v>
      </c>
      <c r="S47">
        <f t="shared" si="7"/>
        <v>0.82568807339449712</v>
      </c>
      <c r="T47" t="str">
        <f t="shared" si="8"/>
        <v>UP</v>
      </c>
      <c r="U47" t="str">
        <f t="shared" si="9"/>
        <v>No T+M+I</v>
      </c>
      <c r="V47">
        <v>517.06773323816628</v>
      </c>
      <c r="W47">
        <v>522.8116149990052</v>
      </c>
      <c r="X47">
        <f t="shared" si="10"/>
        <v>-5.7438817608389172</v>
      </c>
      <c r="Y47">
        <v>-4.6010298146001665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517.4</v>
      </c>
      <c r="D48">
        <v>521</v>
      </c>
      <c r="E48">
        <v>506</v>
      </c>
      <c r="F48">
        <v>507</v>
      </c>
      <c r="G48">
        <f>_xll.TA_TYPPRICE(D48,E48,F48)</f>
        <v>511.33333333333331</v>
      </c>
      <c r="H48">
        <v>512.91505576518728</v>
      </c>
      <c r="I48" t="str">
        <f t="shared" si="0"/>
        <v>DOWN</v>
      </c>
      <c r="J48">
        <v>521.95037379901237</v>
      </c>
      <c r="K48">
        <v>508.28815792332216</v>
      </c>
      <c r="L48" t="str">
        <f t="shared" si="1"/>
        <v>DOWN</v>
      </c>
      <c r="M48" t="str">
        <f t="shared" si="2"/>
        <v>DOWN</v>
      </c>
      <c r="N48">
        <v>37.360217395029146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15</v>
      </c>
      <c r="S48">
        <f t="shared" si="7"/>
        <v>6.6666666666666666E-2</v>
      </c>
      <c r="T48" t="str">
        <f t="shared" si="8"/>
        <v>DOWN</v>
      </c>
      <c r="U48" t="str">
        <f t="shared" si="9"/>
        <v>DOWN</v>
      </c>
      <c r="V48">
        <v>515.51885120152531</v>
      </c>
      <c r="W48">
        <v>521.64038425833814</v>
      </c>
      <c r="X48">
        <f t="shared" si="10"/>
        <v>-6.1215330568128365</v>
      </c>
      <c r="Y48">
        <v>-4.9051304630427008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505.1</v>
      </c>
      <c r="D49">
        <v>511.7</v>
      </c>
      <c r="E49">
        <v>499.4</v>
      </c>
      <c r="F49">
        <v>501</v>
      </c>
      <c r="G49">
        <f>_xll.TA_TYPPRICE(D49,E49,F49)</f>
        <v>504.0333333333333</v>
      </c>
      <c r="H49">
        <v>508.47419454926029</v>
      </c>
      <c r="I49" t="str">
        <f t="shared" si="0"/>
        <v>DOWN</v>
      </c>
      <c r="J49">
        <v>519.67251295478741</v>
      </c>
      <c r="K49">
        <v>506.31301171813948</v>
      </c>
      <c r="L49" t="str">
        <f t="shared" si="1"/>
        <v>DOWN</v>
      </c>
      <c r="M49" t="str">
        <f t="shared" si="2"/>
        <v>DOWN</v>
      </c>
      <c r="N49">
        <v>30.437772614670905</v>
      </c>
      <c r="O49" t="str">
        <f t="shared" si="3"/>
        <v>DOWN</v>
      </c>
      <c r="P49" t="str">
        <f t="shared" si="4"/>
        <v>DOWN</v>
      </c>
      <c r="Q49">
        <f t="shared" si="5"/>
        <v>1.6000000000000227</v>
      </c>
      <c r="R49">
        <f t="shared" si="6"/>
        <v>12.300000000000011</v>
      </c>
      <c r="S49">
        <f t="shared" si="7"/>
        <v>0.13008130081300986</v>
      </c>
      <c r="T49" t="str">
        <f t="shared" si="8"/>
        <v>DOWN</v>
      </c>
      <c r="U49" t="str">
        <f t="shared" si="9"/>
        <v>DOWN</v>
      </c>
      <c r="V49">
        <v>513.28518178590605</v>
      </c>
      <c r="W49">
        <v>520.11146690586861</v>
      </c>
      <c r="X49">
        <f t="shared" si="10"/>
        <v>-6.8262851199625629</v>
      </c>
      <c r="Y49">
        <v>-5.2893613944266731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513.95000000000005</v>
      </c>
      <c r="D50">
        <v>529.79999999999995</v>
      </c>
      <c r="E50">
        <v>487.35</v>
      </c>
      <c r="F50">
        <v>512</v>
      </c>
      <c r="G50">
        <f>_xll.TA_TYPPRICE(D50,E50,F50)</f>
        <v>509.7166666666667</v>
      </c>
      <c r="H50">
        <v>509.09543060796352</v>
      </c>
      <c r="I50" t="str">
        <f t="shared" si="0"/>
        <v>UP</v>
      </c>
      <c r="J50">
        <v>521.92306563150134</v>
      </c>
      <c r="K50">
        <v>502.09900911410847</v>
      </c>
      <c r="L50" t="str">
        <f t="shared" si="1"/>
        <v>No Confirmation</v>
      </c>
      <c r="M50" t="str">
        <f t="shared" si="2"/>
        <v>No Trend</v>
      </c>
      <c r="N50">
        <v>51.171417974326019</v>
      </c>
      <c r="O50" t="str">
        <f t="shared" si="3"/>
        <v>No Momentum</v>
      </c>
      <c r="P50" t="str">
        <f t="shared" si="4"/>
        <v>No Trend + Momentum</v>
      </c>
      <c r="Q50">
        <f t="shared" si="5"/>
        <v>24.649999999999977</v>
      </c>
      <c r="R50">
        <f t="shared" si="6"/>
        <v>42.449999999999932</v>
      </c>
      <c r="S50">
        <f t="shared" si="7"/>
        <v>0.58068315665488845</v>
      </c>
      <c r="T50" t="str">
        <f t="shared" si="8"/>
        <v>No Indication</v>
      </c>
      <c r="U50" t="str">
        <f t="shared" si="9"/>
        <v>No T+M+I</v>
      </c>
      <c r="V50">
        <v>513.08746151115122</v>
      </c>
      <c r="W50">
        <v>519.51061750543386</v>
      </c>
      <c r="X50">
        <f t="shared" si="10"/>
        <v>-6.4231559942826379</v>
      </c>
      <c r="Y50">
        <v>-5.5161203143978659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340.05</v>
      </c>
      <c r="D51">
        <v>345</v>
      </c>
      <c r="E51">
        <v>336</v>
      </c>
      <c r="F51">
        <v>341</v>
      </c>
      <c r="G51">
        <f>_xll.TA_TYPPRICE(D51,E51,F51)</f>
        <v>340.66666666666669</v>
      </c>
      <c r="H51">
        <v>424.88104863731508</v>
      </c>
      <c r="I51" t="str">
        <f t="shared" si="0"/>
        <v>DOWN</v>
      </c>
      <c r="J51">
        <v>482.60682882450106</v>
      </c>
      <c r="K51">
        <v>465.18811819986217</v>
      </c>
      <c r="L51" t="str">
        <f t="shared" si="1"/>
        <v>DOWN</v>
      </c>
      <c r="M51" t="str">
        <f t="shared" si="2"/>
        <v>DOWN</v>
      </c>
      <c r="N51">
        <v>7.5342634063617835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9</v>
      </c>
      <c r="S51">
        <f t="shared" si="7"/>
        <v>0.55555555555555558</v>
      </c>
      <c r="T51" t="str">
        <f t="shared" si="8"/>
        <v>No Indication</v>
      </c>
      <c r="U51" t="str">
        <f t="shared" si="9"/>
        <v>No T+M+I</v>
      </c>
      <c r="V51">
        <v>486.61246743251257</v>
      </c>
      <c r="W51">
        <v>506.28760880132762</v>
      </c>
      <c r="X51">
        <f t="shared" si="10"/>
        <v>-19.675141368815048</v>
      </c>
      <c r="Y51">
        <v>-8.3479245252813019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343</v>
      </c>
      <c r="D52">
        <v>360.45</v>
      </c>
      <c r="E52">
        <v>338.9</v>
      </c>
      <c r="F52">
        <v>360</v>
      </c>
      <c r="G52">
        <f>_xll.TA_TYPPRICE(D52,E52,F52)</f>
        <v>353.11666666666662</v>
      </c>
      <c r="H52">
        <v>388.99885765199087</v>
      </c>
      <c r="I52" t="str">
        <f t="shared" si="0"/>
        <v>DOWN</v>
      </c>
      <c r="J52">
        <v>455.46086686350083</v>
      </c>
      <c r="K52">
        <v>437.12409193322611</v>
      </c>
      <c r="L52" t="str">
        <f t="shared" si="1"/>
        <v>DOWN</v>
      </c>
      <c r="M52" t="str">
        <f t="shared" si="2"/>
        <v>DOWN</v>
      </c>
      <c r="N52">
        <v>17.326114994822628</v>
      </c>
      <c r="O52" t="str">
        <f t="shared" si="3"/>
        <v>DOWN</v>
      </c>
      <c r="P52" t="str">
        <f t="shared" si="4"/>
        <v>DOWN</v>
      </c>
      <c r="Q52">
        <f t="shared" si="5"/>
        <v>21.100000000000023</v>
      </c>
      <c r="R52">
        <f t="shared" si="6"/>
        <v>21.550000000000011</v>
      </c>
      <c r="S52">
        <f t="shared" si="7"/>
        <v>0.9791183294663578</v>
      </c>
      <c r="T52" t="str">
        <f t="shared" si="8"/>
        <v>UP</v>
      </c>
      <c r="U52" t="str">
        <f t="shared" si="9"/>
        <v>No T+M+I</v>
      </c>
      <c r="V52">
        <v>467.13362628904912</v>
      </c>
      <c r="W52">
        <v>495.45148963085893</v>
      </c>
      <c r="X52">
        <f t="shared" si="10"/>
        <v>-28.317863341809812</v>
      </c>
      <c r="Y52">
        <v>-12.341912288587004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366.4</v>
      </c>
      <c r="D53">
        <v>382</v>
      </c>
      <c r="E53">
        <v>361.25</v>
      </c>
      <c r="F53">
        <v>376</v>
      </c>
      <c r="G53">
        <f>_xll.TA_TYPPRICE(D53,E53,F53)</f>
        <v>373.08333333333331</v>
      </c>
      <c r="H53">
        <v>381.04109549266207</v>
      </c>
      <c r="I53" t="str">
        <f t="shared" si="0"/>
        <v>DOWN</v>
      </c>
      <c r="J53">
        <v>439.13622978272286</v>
      </c>
      <c r="K53">
        <v>420.26318261473142</v>
      </c>
      <c r="L53" t="str">
        <f t="shared" si="1"/>
        <v>DOWN</v>
      </c>
      <c r="M53" t="str">
        <f t="shared" si="2"/>
        <v>DOWN</v>
      </c>
      <c r="N53">
        <v>25.617569954797442</v>
      </c>
      <c r="O53" t="str">
        <f t="shared" si="3"/>
        <v>DOWN</v>
      </c>
      <c r="P53" t="str">
        <f t="shared" si="4"/>
        <v>DOWN</v>
      </c>
      <c r="Q53">
        <f t="shared" si="5"/>
        <v>14.75</v>
      </c>
      <c r="R53">
        <f t="shared" si="6"/>
        <v>20.75</v>
      </c>
      <c r="S53">
        <f t="shared" si="7"/>
        <v>0.71084337349397586</v>
      </c>
      <c r="T53" t="str">
        <f t="shared" si="8"/>
        <v>No Indication</v>
      </c>
      <c r="U53" t="str">
        <f t="shared" si="9"/>
        <v>No T+M+I</v>
      </c>
      <c r="V53">
        <v>453.11306839842615</v>
      </c>
      <c r="W53">
        <v>486.60323113968417</v>
      </c>
      <c r="X53">
        <f t="shared" si="10"/>
        <v>-33.490162741258018</v>
      </c>
      <c r="Y53">
        <v>-16.571562379121207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375.75</v>
      </c>
      <c r="D54">
        <v>392</v>
      </c>
      <c r="E54">
        <v>368.75</v>
      </c>
      <c r="F54">
        <v>392</v>
      </c>
      <c r="G54">
        <f>_xll.TA_TYPPRICE(D54,E54,F54)</f>
        <v>384.25</v>
      </c>
      <c r="H54">
        <v>382.64554774633103</v>
      </c>
      <c r="I54" t="str">
        <f t="shared" si="0"/>
        <v>UP</v>
      </c>
      <c r="J54">
        <v>428.66151205322888</v>
      </c>
      <c r="K54">
        <v>408.81580870034668</v>
      </c>
      <c r="L54" t="str">
        <f t="shared" si="1"/>
        <v>DOWN</v>
      </c>
      <c r="M54" t="str">
        <f t="shared" si="2"/>
        <v>No Trend</v>
      </c>
      <c r="N54">
        <v>33.90366297858133</v>
      </c>
      <c r="O54" t="str">
        <f t="shared" si="3"/>
        <v>DOWN</v>
      </c>
      <c r="P54" t="str">
        <f t="shared" si="4"/>
        <v>No Trend + Momentum</v>
      </c>
      <c r="Q54">
        <f t="shared" si="5"/>
        <v>23.25</v>
      </c>
      <c r="R54">
        <f t="shared" si="6"/>
        <v>23.25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443.71105787559134</v>
      </c>
      <c r="W54">
        <v>479.59558438859648</v>
      </c>
      <c r="X54">
        <f t="shared" si="10"/>
        <v>-35.884526513005142</v>
      </c>
      <c r="Y54">
        <v>-20.434155205897994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383.4</v>
      </c>
      <c r="D55">
        <v>388.95</v>
      </c>
      <c r="E55">
        <v>371.25</v>
      </c>
      <c r="F55">
        <v>376</v>
      </c>
      <c r="G55">
        <f>_xll.TA_TYPPRICE(D55,E55,F55)</f>
        <v>378.73333333333335</v>
      </c>
      <c r="H55">
        <v>380.68944053983216</v>
      </c>
      <c r="I55" t="str">
        <f t="shared" si="0"/>
        <v>DOWN</v>
      </c>
      <c r="J55">
        <v>419.83673159695581</v>
      </c>
      <c r="K55">
        <v>400.46785121138078</v>
      </c>
      <c r="L55" t="str">
        <f t="shared" si="1"/>
        <v>DOWN</v>
      </c>
      <c r="M55" t="str">
        <f t="shared" si="2"/>
        <v>DOWN</v>
      </c>
      <c r="N55">
        <v>29.759682100132029</v>
      </c>
      <c r="O55" t="str">
        <f t="shared" si="3"/>
        <v>DOWN</v>
      </c>
      <c r="P55" t="str">
        <f t="shared" si="4"/>
        <v>DOWN</v>
      </c>
      <c r="Q55">
        <f t="shared" si="5"/>
        <v>4.75</v>
      </c>
      <c r="R55">
        <f t="shared" si="6"/>
        <v>17.699999999999989</v>
      </c>
      <c r="S55">
        <f t="shared" si="7"/>
        <v>0.26836158192090415</v>
      </c>
      <c r="T55" t="str">
        <f t="shared" si="8"/>
        <v>No Indication</v>
      </c>
      <c r="U55" t="str">
        <f t="shared" si="9"/>
        <v>No T+M+I</v>
      </c>
      <c r="V55">
        <v>433.2939720485773</v>
      </c>
      <c r="W55">
        <v>471.92183739684862</v>
      </c>
      <c r="X55">
        <f t="shared" si="10"/>
        <v>-38.627865348271314</v>
      </c>
      <c r="Y55">
        <v>-24.072897234372657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375.9</v>
      </c>
      <c r="D56">
        <v>383.75</v>
      </c>
      <c r="E56">
        <v>365.65</v>
      </c>
      <c r="F56">
        <v>370</v>
      </c>
      <c r="G56">
        <f>_xll.TA_TYPPRICE(D56,E56,F56)</f>
        <v>373.13333333333338</v>
      </c>
      <c r="H56">
        <v>376.91138693658274</v>
      </c>
      <c r="I56" t="str">
        <f t="shared" si="0"/>
        <v>DOWN</v>
      </c>
      <c r="J56">
        <v>411.81745790874339</v>
      </c>
      <c r="K56">
        <v>392.73055094218506</v>
      </c>
      <c r="L56" t="str">
        <f t="shared" si="1"/>
        <v>DOWN</v>
      </c>
      <c r="M56" t="str">
        <f t="shared" si="2"/>
        <v>DOWN</v>
      </c>
      <c r="N56">
        <v>28.147014930539381</v>
      </c>
      <c r="O56" t="str">
        <f t="shared" si="3"/>
        <v>DOWN</v>
      </c>
      <c r="P56" t="str">
        <f t="shared" si="4"/>
        <v>DOWN</v>
      </c>
      <c r="Q56">
        <f t="shared" si="5"/>
        <v>4.3500000000000227</v>
      </c>
      <c r="R56">
        <f t="shared" si="6"/>
        <v>18.100000000000023</v>
      </c>
      <c r="S56">
        <f t="shared" si="7"/>
        <v>0.24033149171270812</v>
      </c>
      <c r="T56" t="str">
        <f t="shared" si="8"/>
        <v>No Indication</v>
      </c>
      <c r="U56" t="str">
        <f t="shared" si="9"/>
        <v>No T+M+I</v>
      </c>
      <c r="V56">
        <v>423.55643788725774</v>
      </c>
      <c r="W56">
        <v>464.37207166374873</v>
      </c>
      <c r="X56">
        <f t="shared" si="10"/>
        <v>-40.815633776490984</v>
      </c>
      <c r="Y56">
        <v>-27.421444542796323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373.45</v>
      </c>
      <c r="D57">
        <v>389.5</v>
      </c>
      <c r="E57">
        <v>370</v>
      </c>
      <c r="F57">
        <v>382</v>
      </c>
      <c r="G57">
        <f>_xll.TA_TYPPRICE(D57,E57,F57)</f>
        <v>380.5</v>
      </c>
      <c r="H57">
        <v>378.70569346829137</v>
      </c>
      <c r="I57" t="str">
        <f t="shared" si="0"/>
        <v>UP</v>
      </c>
      <c r="J57">
        <v>406.85802281791155</v>
      </c>
      <c r="K57">
        <v>387.67931739947727</v>
      </c>
      <c r="L57" t="str">
        <f t="shared" si="1"/>
        <v>DOWN</v>
      </c>
      <c r="M57" t="str">
        <f t="shared" si="2"/>
        <v>No Trend</v>
      </c>
      <c r="N57">
        <v>36.719841258583457</v>
      </c>
      <c r="O57" t="str">
        <f t="shared" si="3"/>
        <v>DOWN</v>
      </c>
      <c r="P57" t="str">
        <f t="shared" si="4"/>
        <v>No Trend + Momentum</v>
      </c>
      <c r="Q57">
        <f t="shared" si="5"/>
        <v>12</v>
      </c>
      <c r="R57">
        <f t="shared" si="6"/>
        <v>19.5</v>
      </c>
      <c r="S57">
        <f t="shared" si="7"/>
        <v>0.61538461538461542</v>
      </c>
      <c r="T57" t="str">
        <f t="shared" si="8"/>
        <v>No Indication</v>
      </c>
      <c r="U57" t="str">
        <f t="shared" si="9"/>
        <v>No T+M+I</v>
      </c>
      <c r="V57">
        <v>417.16313975075656</v>
      </c>
      <c r="W57">
        <v>458.27043672569329</v>
      </c>
      <c r="X57">
        <f t="shared" si="10"/>
        <v>-41.10729697493673</v>
      </c>
      <c r="Y57">
        <v>-30.158615029224404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376.45</v>
      </c>
      <c r="E58">
        <v>363.8</v>
      </c>
      <c r="F58">
        <v>368</v>
      </c>
      <c r="G58">
        <f>_xll.TA_TYPPRICE(D58,E58,F58)</f>
        <v>369.41666666666669</v>
      </c>
      <c r="H58">
        <v>374.06118006747903</v>
      </c>
      <c r="I58" t="str">
        <f t="shared" si="0"/>
        <v>DOWN</v>
      </c>
      <c r="J58">
        <v>400.10068441393122</v>
      </c>
      <c r="K58">
        <v>382.37280242181566</v>
      </c>
      <c r="L58" t="str">
        <f t="shared" si="1"/>
        <v>DOWN</v>
      </c>
      <c r="M58" t="str">
        <f t="shared" si="2"/>
        <v>DOWN</v>
      </c>
      <c r="N58">
        <v>31.277689191984404</v>
      </c>
      <c r="O58" t="str">
        <f t="shared" si="3"/>
        <v>DOWN</v>
      </c>
      <c r="P58" t="str">
        <f t="shared" si="4"/>
        <v>DOWN</v>
      </c>
      <c r="Q58">
        <f t="shared" si="5"/>
        <v>4.1999999999999886</v>
      </c>
      <c r="R58">
        <f t="shared" si="6"/>
        <v>12.649999999999977</v>
      </c>
      <c r="S58">
        <f t="shared" si="7"/>
        <v>0.33201581027667953</v>
      </c>
      <c r="T58" t="str">
        <f t="shared" si="8"/>
        <v>No Indication</v>
      </c>
      <c r="U58" t="str">
        <f t="shared" si="9"/>
        <v>No T+M+I</v>
      </c>
      <c r="V58">
        <v>409.59957978910171</v>
      </c>
      <c r="W58">
        <v>451.58373770897526</v>
      </c>
      <c r="X58">
        <f t="shared" si="10"/>
        <v>-41.984157919873553</v>
      </c>
      <c r="Y58">
        <v>-32.523723607354235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368.5</v>
      </c>
      <c r="D59">
        <v>371.45</v>
      </c>
      <c r="E59">
        <v>357</v>
      </c>
      <c r="F59">
        <v>370</v>
      </c>
      <c r="G59">
        <f>_xll.TA_TYPPRICE(D59,E59,F59)</f>
        <v>366.15000000000003</v>
      </c>
      <c r="H59">
        <v>370.10559003373953</v>
      </c>
      <c r="I59" t="str">
        <f t="shared" si="0"/>
        <v>DOWN</v>
      </c>
      <c r="J59">
        <v>393.73386565527983</v>
      </c>
      <c r="K59">
        <v>376.7344018836344</v>
      </c>
      <c r="L59" t="str">
        <f t="shared" si="1"/>
        <v>DOWN</v>
      </c>
      <c r="M59" t="str">
        <f t="shared" si="2"/>
        <v>DOWN</v>
      </c>
      <c r="N59">
        <v>33.04957285108209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14.449999999999989</v>
      </c>
      <c r="S59">
        <f t="shared" si="7"/>
        <v>0.89965397923875501</v>
      </c>
      <c r="T59" t="str">
        <f t="shared" si="8"/>
        <v>UP</v>
      </c>
      <c r="U59" t="str">
        <f t="shared" si="9"/>
        <v>No T+M+I</v>
      </c>
      <c r="V59">
        <v>403.50733674462452</v>
      </c>
      <c r="W59">
        <v>445.54049787868081</v>
      </c>
      <c r="X59">
        <f t="shared" si="10"/>
        <v>-42.033161134056286</v>
      </c>
      <c r="Y59">
        <v>-34.425611112694646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378.5</v>
      </c>
      <c r="E60">
        <v>367.3</v>
      </c>
      <c r="F60">
        <v>368</v>
      </c>
      <c r="G60">
        <f>_xll.TA_TYPPRICE(D60,E60,F60)</f>
        <v>371.26666666666665</v>
      </c>
      <c r="H60">
        <v>370.68612835020309</v>
      </c>
      <c r="I60" t="str">
        <f t="shared" si="0"/>
        <v>DOWN</v>
      </c>
      <c r="J60">
        <v>390.34856217632876</v>
      </c>
      <c r="K60">
        <v>374.63786813171566</v>
      </c>
      <c r="L60" t="str">
        <f t="shared" si="1"/>
        <v>DOWN</v>
      </c>
      <c r="M60" t="str">
        <f t="shared" si="2"/>
        <v>DOWN</v>
      </c>
      <c r="N60">
        <v>32.017673744320938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11.199999999999989</v>
      </c>
      <c r="S60">
        <f t="shared" si="7"/>
        <v>6.2499999999999049E-2</v>
      </c>
      <c r="T60" t="str">
        <f t="shared" si="8"/>
        <v>DOWN</v>
      </c>
      <c r="U60" t="str">
        <f t="shared" si="9"/>
        <v>DOWN</v>
      </c>
      <c r="V60">
        <v>398.04466955314382</v>
      </c>
      <c r="W60">
        <v>439.79675729507483</v>
      </c>
      <c r="X60">
        <f t="shared" si="10"/>
        <v>-41.752087741931007</v>
      </c>
      <c r="Y60">
        <v>-35.890906438541919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377.20000000000005</v>
      </c>
      <c r="AE60">
        <f t="shared" si="16"/>
        <v>374.20000000000005</v>
      </c>
      <c r="AF60">
        <f t="shared" si="17"/>
        <v>372.90000000000003</v>
      </c>
      <c r="AG60">
        <f t="shared" si="18"/>
        <v>371.6</v>
      </c>
    </row>
    <row r="61" spans="1:34" x14ac:dyDescent="0.25">
      <c r="A61" t="s">
        <v>5</v>
      </c>
      <c r="B61" s="1">
        <v>42941</v>
      </c>
      <c r="C61">
        <v>369.3</v>
      </c>
      <c r="D61">
        <v>375</v>
      </c>
      <c r="E61">
        <v>365.7</v>
      </c>
      <c r="F61">
        <v>373</v>
      </c>
      <c r="G61">
        <f>_xll.TA_TYPPRICE(D61,E61,F61)</f>
        <v>371.23333333333335</v>
      </c>
      <c r="H61">
        <v>370.95973084176819</v>
      </c>
      <c r="I61" t="str">
        <f t="shared" si="0"/>
        <v>UP</v>
      </c>
      <c r="J61">
        <v>386.93777058158901</v>
      </c>
      <c r="K61">
        <v>372.65167521355664</v>
      </c>
      <c r="L61" t="str">
        <f t="shared" si="1"/>
        <v>No Confirmation</v>
      </c>
      <c r="M61" t="str">
        <f t="shared" si="2"/>
        <v>No Trend</v>
      </c>
      <c r="N61">
        <v>38.061121155279857</v>
      </c>
      <c r="O61" t="str">
        <f t="shared" si="3"/>
        <v>DOWN</v>
      </c>
      <c r="P61" t="str">
        <f t="shared" si="4"/>
        <v>No Trend + Momentum</v>
      </c>
      <c r="Q61">
        <f t="shared" si="5"/>
        <v>7.3000000000000114</v>
      </c>
      <c r="R61">
        <f t="shared" si="6"/>
        <v>9.3000000000000114</v>
      </c>
      <c r="S61">
        <f t="shared" si="7"/>
        <v>0.78494623655914009</v>
      </c>
      <c r="T61" t="str">
        <f t="shared" si="8"/>
        <v>No Indication</v>
      </c>
      <c r="U61" t="str">
        <f t="shared" si="9"/>
        <v>No T+M+I</v>
      </c>
      <c r="V61">
        <v>394.19164346804479</v>
      </c>
      <c r="W61">
        <v>434.84884934729149</v>
      </c>
      <c r="X61">
        <f t="shared" si="10"/>
        <v>-40.657205879246703</v>
      </c>
      <c r="Y61">
        <v>-36.844166326682874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374.9</v>
      </c>
      <c r="D62">
        <v>375.45</v>
      </c>
      <c r="E62">
        <v>368.9</v>
      </c>
      <c r="F62">
        <v>371</v>
      </c>
      <c r="G62">
        <f>_xll.TA_TYPPRICE(D62,E62,F62)</f>
        <v>371.7833333333333</v>
      </c>
      <c r="H62">
        <v>371.37153208755075</v>
      </c>
      <c r="I62" t="str">
        <f t="shared" si="0"/>
        <v>DOWN</v>
      </c>
      <c r="J62">
        <v>384.3849326745692</v>
      </c>
      <c r="K62">
        <v>371.81796961054403</v>
      </c>
      <c r="L62" t="str">
        <f t="shared" si="1"/>
        <v>DOWN</v>
      </c>
      <c r="M62" t="str">
        <f t="shared" si="2"/>
        <v>DOWN</v>
      </c>
      <c r="N62">
        <v>36.441351689806417</v>
      </c>
      <c r="O62" t="str">
        <f t="shared" si="3"/>
        <v>DOWN</v>
      </c>
      <c r="P62" t="str">
        <f t="shared" si="4"/>
        <v>DOWN</v>
      </c>
      <c r="Q62">
        <f t="shared" si="5"/>
        <v>2.1000000000000227</v>
      </c>
      <c r="R62">
        <f t="shared" si="6"/>
        <v>6.5500000000000114</v>
      </c>
      <c r="S62">
        <f t="shared" si="7"/>
        <v>0.32061068702290368</v>
      </c>
      <c r="T62" t="str">
        <f t="shared" si="8"/>
        <v>No Indication</v>
      </c>
      <c r="U62" t="str">
        <f t="shared" si="9"/>
        <v>No T+M+I</v>
      </c>
      <c r="V62">
        <v>390.62369831911479</v>
      </c>
      <c r="W62">
        <v>430.11930495119583</v>
      </c>
      <c r="X62">
        <f t="shared" si="10"/>
        <v>-39.495606632081035</v>
      </c>
      <c r="Y62">
        <v>-37.374454387762505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374.8</v>
      </c>
      <c r="E63">
        <v>363.6</v>
      </c>
      <c r="F63">
        <v>368</v>
      </c>
      <c r="G63">
        <f>_xll.TA_TYPPRICE(D63,E63,F63)</f>
        <v>368.8</v>
      </c>
      <c r="H63">
        <v>370.08576604377538</v>
      </c>
      <c r="I63" t="str">
        <f t="shared" si="0"/>
        <v>DOWN</v>
      </c>
      <c r="J63">
        <v>382.25494763577603</v>
      </c>
      <c r="K63">
        <v>369.99175414153427</v>
      </c>
      <c r="L63" t="str">
        <f t="shared" si="1"/>
        <v>DOWN</v>
      </c>
      <c r="M63" t="str">
        <f t="shared" si="2"/>
        <v>DOWN</v>
      </c>
      <c r="N63">
        <v>33.748414194115576</v>
      </c>
      <c r="O63" t="str">
        <f t="shared" si="3"/>
        <v>DOWN</v>
      </c>
      <c r="P63" t="str">
        <f t="shared" si="4"/>
        <v>DOWN</v>
      </c>
      <c r="Q63">
        <f t="shared" si="5"/>
        <v>4.3999999999999773</v>
      </c>
      <c r="R63">
        <f t="shared" si="6"/>
        <v>11.199999999999989</v>
      </c>
      <c r="S63">
        <f t="shared" si="7"/>
        <v>0.39285714285714124</v>
      </c>
      <c r="T63" t="str">
        <f t="shared" si="8"/>
        <v>No Indication</v>
      </c>
      <c r="U63" t="str">
        <f t="shared" si="9"/>
        <v>No T+M+I</v>
      </c>
      <c r="V63">
        <v>387.14312934694328</v>
      </c>
      <c r="W63">
        <v>425.51787495481096</v>
      </c>
      <c r="X63">
        <f t="shared" si="10"/>
        <v>-38.374745607867681</v>
      </c>
      <c r="Y63">
        <v>-37.574512631783541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375.3</v>
      </c>
      <c r="E64">
        <v>367.2</v>
      </c>
      <c r="F64">
        <v>375</v>
      </c>
      <c r="G64">
        <f>_xll.TA_TYPPRICE(D64,E64,F64)</f>
        <v>372.5</v>
      </c>
      <c r="H64">
        <v>371.29288302188769</v>
      </c>
      <c r="I64" t="str">
        <f t="shared" si="0"/>
        <v>UP</v>
      </c>
      <c r="J64">
        <v>380.70940371671469</v>
      </c>
      <c r="K64">
        <v>369.37136433230444</v>
      </c>
      <c r="L64" t="str">
        <f t="shared" si="1"/>
        <v>No Confirmation</v>
      </c>
      <c r="M64" t="str">
        <f t="shared" si="2"/>
        <v>No Trend</v>
      </c>
      <c r="N64">
        <v>45.495963152935929</v>
      </c>
      <c r="O64" t="str">
        <f t="shared" si="3"/>
        <v>No Momentum</v>
      </c>
      <c r="P64" t="str">
        <f t="shared" si="4"/>
        <v>No Trend + Momentum</v>
      </c>
      <c r="Q64">
        <f t="shared" si="5"/>
        <v>7.8000000000000114</v>
      </c>
      <c r="R64">
        <f t="shared" si="6"/>
        <v>8.1000000000000227</v>
      </c>
      <c r="S64">
        <f t="shared" si="7"/>
        <v>0.96296296296296169</v>
      </c>
      <c r="T64" t="str">
        <f t="shared" si="8"/>
        <v>UP</v>
      </c>
      <c r="U64" t="str">
        <f t="shared" si="9"/>
        <v>No T+M+I</v>
      </c>
      <c r="V64">
        <v>385.27495560125971</v>
      </c>
      <c r="W64">
        <v>421.77581014334351</v>
      </c>
      <c r="X64">
        <f t="shared" si="10"/>
        <v>-36.5008545420838</v>
      </c>
      <c r="Y64">
        <v>-37.359781013843595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376</v>
      </c>
      <c r="D65">
        <v>384.25</v>
      </c>
      <c r="E65">
        <v>371.45</v>
      </c>
      <c r="F65">
        <v>382.9</v>
      </c>
      <c r="G65">
        <f>_xll.TA_TYPPRICE(D65,E65,F65)</f>
        <v>379.5333333333333</v>
      </c>
      <c r="H65">
        <v>375.41310817761052</v>
      </c>
      <c r="I65" t="str">
        <f t="shared" si="0"/>
        <v>UP</v>
      </c>
      <c r="J65">
        <v>381.49620289077808</v>
      </c>
      <c r="K65">
        <v>369.8332833695701</v>
      </c>
      <c r="L65" t="str">
        <f t="shared" si="1"/>
        <v>UP</v>
      </c>
      <c r="M65" t="str">
        <f t="shared" si="2"/>
        <v>UP</v>
      </c>
      <c r="N65">
        <v>56.401792224356626</v>
      </c>
      <c r="O65" t="str">
        <f t="shared" si="3"/>
        <v>No Momentum</v>
      </c>
      <c r="P65" t="str">
        <f t="shared" si="4"/>
        <v>No Trend + Momentum</v>
      </c>
      <c r="Q65">
        <f t="shared" si="5"/>
        <v>11.449999999999989</v>
      </c>
      <c r="R65">
        <f t="shared" si="6"/>
        <v>12.800000000000011</v>
      </c>
      <c r="S65">
        <f t="shared" si="7"/>
        <v>0.89453124999999833</v>
      </c>
      <c r="T65" t="str">
        <f t="shared" si="8"/>
        <v>UP</v>
      </c>
      <c r="U65" t="str">
        <f t="shared" si="9"/>
        <v>No T+M+I</v>
      </c>
      <c r="V65">
        <v>384.90957781645051</v>
      </c>
      <c r="W65">
        <v>418.89612050309586</v>
      </c>
      <c r="X65">
        <f t="shared" si="10"/>
        <v>-33.98654268664535</v>
      </c>
      <c r="Y65">
        <v>-36.685133348403944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383.2</v>
      </c>
      <c r="D66">
        <v>391.85</v>
      </c>
      <c r="E66">
        <v>381.4</v>
      </c>
      <c r="F66">
        <v>386.45</v>
      </c>
      <c r="G66">
        <f>_xll.TA_TYPPRICE(D66,E66,F66)</f>
        <v>386.56666666666666</v>
      </c>
      <c r="H66">
        <v>380.98988742213862</v>
      </c>
      <c r="I66" t="str">
        <f t="shared" si="0"/>
        <v>UP</v>
      </c>
      <c r="J66">
        <v>383.79704669282739</v>
      </c>
      <c r="K66">
        <v>372.40366484299898</v>
      </c>
      <c r="L66" t="str">
        <f t="shared" si="1"/>
        <v>UP</v>
      </c>
      <c r="M66" t="str">
        <f t="shared" si="2"/>
        <v>UP</v>
      </c>
      <c r="N66">
        <v>60.806848656396305</v>
      </c>
      <c r="O66" t="str">
        <f t="shared" si="3"/>
        <v>UP</v>
      </c>
      <c r="P66" t="str">
        <f t="shared" si="4"/>
        <v>UP</v>
      </c>
      <c r="Q66">
        <f t="shared" si="5"/>
        <v>5.0500000000000114</v>
      </c>
      <c r="R66">
        <f t="shared" si="6"/>
        <v>10.450000000000045</v>
      </c>
      <c r="S66">
        <f t="shared" si="7"/>
        <v>0.48325358851674538</v>
      </c>
      <c r="T66" t="str">
        <f t="shared" si="8"/>
        <v>No Indication</v>
      </c>
      <c r="U66" t="str">
        <f t="shared" si="9"/>
        <v>No T+M+I</v>
      </c>
      <c r="V66">
        <v>385.14656584468889</v>
      </c>
      <c r="W66">
        <v>416.49270416953323</v>
      </c>
      <c r="X66">
        <f t="shared" si="10"/>
        <v>-31.346138324844333</v>
      </c>
      <c r="Y66">
        <v>-35.617334343692022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</v>
      </c>
      <c r="E67">
        <v>381.05</v>
      </c>
      <c r="F67">
        <v>385</v>
      </c>
      <c r="G67">
        <f>_xll.TA_TYPPRICE(D67,E67,F67)</f>
        <v>384.68333333333334</v>
      </c>
      <c r="H67">
        <v>382.83661037773595</v>
      </c>
      <c r="I67" t="str">
        <f t="shared" ref="I67:I107" si="20">IF(F67&gt;H67,"UP","DOWN")</f>
        <v>UP</v>
      </c>
      <c r="J67">
        <v>384.73103631664355</v>
      </c>
      <c r="K67">
        <v>374.32507265566585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57.823938513269859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3.9499999999999886</v>
      </c>
      <c r="R67">
        <f t="shared" ref="R67:R107" si="26">D67-E67</f>
        <v>6.9499999999999886</v>
      </c>
      <c r="S67">
        <f t="shared" ref="S67:S107" si="27">Q67/R67</f>
        <v>0.56834532374100644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385.1240172531983</v>
      </c>
      <c r="W67">
        <v>414.15991126808632</v>
      </c>
      <c r="X67">
        <f t="shared" ref="X67:X107" si="30">V67-W67</f>
        <v>-29.035894014888015</v>
      </c>
      <c r="Y67">
        <v>-34.301046277931221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387.9</v>
      </c>
      <c r="D68">
        <v>407.5</v>
      </c>
      <c r="E68">
        <v>385.55</v>
      </c>
      <c r="F68">
        <v>396.5</v>
      </c>
      <c r="G68">
        <f>_xll.TA_TYPPRICE(D68,E68,F68)</f>
        <v>396.51666666666665</v>
      </c>
      <c r="H68">
        <v>389.6766385222013</v>
      </c>
      <c r="I68" t="str">
        <f t="shared" si="20"/>
        <v>UP</v>
      </c>
      <c r="J68">
        <v>389.79080602405611</v>
      </c>
      <c r="K68">
        <v>376.81950095440675</v>
      </c>
      <c r="L68" t="str">
        <f t="shared" si="21"/>
        <v>UP</v>
      </c>
      <c r="M68" t="str">
        <f t="shared" si="22"/>
        <v>UP</v>
      </c>
      <c r="N68">
        <v>71.623950392981868</v>
      </c>
      <c r="O68" t="str">
        <f t="shared" si="23"/>
        <v>UP</v>
      </c>
      <c r="P68" t="str">
        <f t="shared" si="24"/>
        <v>UP</v>
      </c>
      <c r="Q68">
        <f t="shared" si="25"/>
        <v>10.949999999999989</v>
      </c>
      <c r="R68">
        <f t="shared" si="26"/>
        <v>21.949999999999989</v>
      </c>
      <c r="S68">
        <f t="shared" si="27"/>
        <v>0.49886104783599061</v>
      </c>
      <c r="T68" t="str">
        <f t="shared" si="28"/>
        <v>No Indication</v>
      </c>
      <c r="U68" t="str">
        <f t="shared" si="29"/>
        <v>No T+M+I</v>
      </c>
      <c r="V68">
        <v>386.87416844501394</v>
      </c>
      <c r="W68">
        <v>412.85176969267252</v>
      </c>
      <c r="X68">
        <f t="shared" si="30"/>
        <v>-25.977601247658583</v>
      </c>
      <c r="Y68">
        <v>-32.63635727187669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397.1</v>
      </c>
      <c r="D69">
        <v>442</v>
      </c>
      <c r="E69">
        <v>392.8</v>
      </c>
      <c r="F69">
        <v>436.5</v>
      </c>
      <c r="G69">
        <f>_xll.TA_TYPPRICE(D69,E69,F69)</f>
        <v>423.76666666666665</v>
      </c>
      <c r="H69">
        <v>406.72165259443398</v>
      </c>
      <c r="I69" t="str">
        <f t="shared" si="20"/>
        <v>UP</v>
      </c>
      <c r="J69">
        <v>401.3928491298214</v>
      </c>
      <c r="K69">
        <v>380.37072296453857</v>
      </c>
      <c r="L69" t="str">
        <f t="shared" si="21"/>
        <v>UP</v>
      </c>
      <c r="M69" t="str">
        <f t="shared" si="22"/>
        <v>UP</v>
      </c>
      <c r="N69">
        <v>88.286988257580489</v>
      </c>
      <c r="O69" t="str">
        <f t="shared" si="23"/>
        <v>UP</v>
      </c>
      <c r="P69" t="str">
        <f t="shared" si="24"/>
        <v>UP</v>
      </c>
      <c r="Q69">
        <f t="shared" si="25"/>
        <v>43.699999999999989</v>
      </c>
      <c r="R69">
        <f t="shared" si="26"/>
        <v>49.199999999999989</v>
      </c>
      <c r="S69">
        <f t="shared" si="27"/>
        <v>0.88821138211382111</v>
      </c>
      <c r="T69" t="str">
        <f t="shared" si="28"/>
        <v>UP</v>
      </c>
      <c r="U69" t="str">
        <f t="shared" si="29"/>
        <v>UP</v>
      </c>
      <c r="V69">
        <v>394.50891176116562</v>
      </c>
      <c r="W69">
        <v>414.60349045617824</v>
      </c>
      <c r="X69">
        <f t="shared" si="30"/>
        <v>-20.094578695012615</v>
      </c>
      <c r="Y69">
        <v>-30.128001556503875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398.40000000000003</v>
      </c>
      <c r="AE69">
        <f t="shared" si="36"/>
        <v>411.6</v>
      </c>
      <c r="AF69">
        <f t="shared" si="37"/>
        <v>417.40000000000003</v>
      </c>
      <c r="AG69">
        <f t="shared" si="38"/>
        <v>423.20000000000005</v>
      </c>
    </row>
    <row r="70" spans="1:33" x14ac:dyDescent="0.25">
      <c r="A70" t="s">
        <v>5</v>
      </c>
      <c r="B70" s="1">
        <v>42954</v>
      </c>
      <c r="C70">
        <v>428</v>
      </c>
      <c r="D70">
        <v>462.4</v>
      </c>
      <c r="E70">
        <v>425.05</v>
      </c>
      <c r="F70">
        <v>457.35</v>
      </c>
      <c r="G70">
        <f>_xll.TA_TYPPRICE(D70,E70,F70)</f>
        <v>448.26666666666671</v>
      </c>
      <c r="H70">
        <v>427.49415963055037</v>
      </c>
      <c r="I70" t="str">
        <f t="shared" si="20"/>
        <v>UP</v>
      </c>
      <c r="J70">
        <v>414.94999376763889</v>
      </c>
      <c r="K70">
        <v>390.29945119464111</v>
      </c>
      <c r="L70" t="str">
        <f t="shared" si="21"/>
        <v>UP</v>
      </c>
      <c r="M70" t="str">
        <f t="shared" si="22"/>
        <v>UP</v>
      </c>
      <c r="N70">
        <v>91.528343687099749</v>
      </c>
      <c r="O70" t="str">
        <f t="shared" si="23"/>
        <v>UP</v>
      </c>
      <c r="P70" t="str">
        <f t="shared" si="24"/>
        <v>UP</v>
      </c>
      <c r="Q70">
        <f t="shared" si="25"/>
        <v>32.300000000000011</v>
      </c>
      <c r="R70">
        <f t="shared" si="26"/>
        <v>37.349999999999966</v>
      </c>
      <c r="S70">
        <f t="shared" si="27"/>
        <v>0.86479250334672131</v>
      </c>
      <c r="T70" t="str">
        <f t="shared" si="28"/>
        <v>UP</v>
      </c>
      <c r="U70" t="str">
        <f t="shared" si="29"/>
        <v>UP</v>
      </c>
      <c r="V70">
        <v>404.17677149021705</v>
      </c>
      <c r="W70">
        <v>417.76989857053542</v>
      </c>
      <c r="X70">
        <f t="shared" si="30"/>
        <v>-13.593127080318368</v>
      </c>
      <c r="Y70">
        <v>-26.821026661266774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429.3</v>
      </c>
      <c r="AE70">
        <f t="shared" si="36"/>
        <v>439.3</v>
      </c>
      <c r="AF70">
        <f t="shared" si="37"/>
        <v>443.75</v>
      </c>
      <c r="AG70">
        <f t="shared" si="38"/>
        <v>448.15000000000003</v>
      </c>
    </row>
    <row r="71" spans="1:33" x14ac:dyDescent="0.25">
      <c r="A71" t="s">
        <v>5</v>
      </c>
      <c r="B71" s="1">
        <v>42955</v>
      </c>
      <c r="C71">
        <v>452.4</v>
      </c>
      <c r="D71">
        <v>455.5</v>
      </c>
      <c r="E71">
        <v>432.15</v>
      </c>
      <c r="F71">
        <v>437</v>
      </c>
      <c r="G71">
        <f>_xll.TA_TYPPRICE(D71,E71,F71)</f>
        <v>441.55</v>
      </c>
      <c r="H71">
        <v>434.52207981527522</v>
      </c>
      <c r="I71" t="str">
        <f t="shared" si="20"/>
        <v>UP</v>
      </c>
      <c r="J71">
        <v>423.96110626371916</v>
      </c>
      <c r="K71">
        <v>399.59957315138752</v>
      </c>
      <c r="L71" t="str">
        <f t="shared" si="21"/>
        <v>UP</v>
      </c>
      <c r="M71" t="str">
        <f t="shared" si="22"/>
        <v>UP</v>
      </c>
      <c r="N71">
        <v>68.426335753408978</v>
      </c>
      <c r="O71" t="str">
        <f t="shared" si="23"/>
        <v>UP</v>
      </c>
      <c r="P71" t="str">
        <f t="shared" si="24"/>
        <v>UP</v>
      </c>
      <c r="Q71">
        <f t="shared" si="25"/>
        <v>4.8500000000000227</v>
      </c>
      <c r="R71">
        <f t="shared" si="26"/>
        <v>23.350000000000023</v>
      </c>
      <c r="S71">
        <f t="shared" si="27"/>
        <v>0.20770877944325558</v>
      </c>
      <c r="T71" t="str">
        <f t="shared" si="28"/>
        <v>No Indication</v>
      </c>
      <c r="U71" t="str">
        <f t="shared" si="29"/>
        <v>No T+M+I</v>
      </c>
      <c r="V71">
        <v>409.2264989532606</v>
      </c>
      <c r="W71">
        <v>419.19435052827356</v>
      </c>
      <c r="X71">
        <f t="shared" si="30"/>
        <v>-9.9678515750129577</v>
      </c>
      <c r="Y71">
        <v>-23.450391644016012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427.4</v>
      </c>
      <c r="D72">
        <v>447.2</v>
      </c>
      <c r="E72">
        <v>419.85</v>
      </c>
      <c r="F72">
        <v>429</v>
      </c>
      <c r="G72">
        <f>_xll.TA_TYPPRICE(D72,E72,F72)</f>
        <v>432.01666666666665</v>
      </c>
      <c r="H72">
        <v>433.26937324097094</v>
      </c>
      <c r="I72" t="str">
        <f t="shared" si="20"/>
        <v>DOWN</v>
      </c>
      <c r="J72">
        <v>429.12530487178157</v>
      </c>
      <c r="K72">
        <v>404.09966800663472</v>
      </c>
      <c r="L72" t="str">
        <f t="shared" si="21"/>
        <v>No Confirmation</v>
      </c>
      <c r="M72" t="str">
        <f t="shared" si="22"/>
        <v>No Trend</v>
      </c>
      <c r="N72">
        <v>60.875852203556725</v>
      </c>
      <c r="O72" t="str">
        <f t="shared" si="23"/>
        <v>UP</v>
      </c>
      <c r="P72" t="str">
        <f t="shared" si="24"/>
        <v>No Trend + Momentum</v>
      </c>
      <c r="Q72">
        <f t="shared" si="25"/>
        <v>9.1499999999999773</v>
      </c>
      <c r="R72">
        <f t="shared" si="26"/>
        <v>27.349999999999966</v>
      </c>
      <c r="S72">
        <f t="shared" si="27"/>
        <v>0.33455210237659921</v>
      </c>
      <c r="T72" t="str">
        <f t="shared" si="28"/>
        <v>No Indication</v>
      </c>
      <c r="U72" t="str">
        <f t="shared" si="29"/>
        <v>No T+M+I</v>
      </c>
      <c r="V72">
        <v>412.26857603737437</v>
      </c>
      <c r="W72">
        <v>419.92069493358662</v>
      </c>
      <c r="X72">
        <f t="shared" si="30"/>
        <v>-7.6521188962122437</v>
      </c>
      <c r="Y72">
        <v>-20.29073709445526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423.55</v>
      </c>
      <c r="D73">
        <v>431.4</v>
      </c>
      <c r="E73">
        <v>400</v>
      </c>
      <c r="F73">
        <v>419.9</v>
      </c>
      <c r="G73">
        <f>_xll.TA_TYPPRICE(D73,E73,F73)</f>
        <v>417.09999999999997</v>
      </c>
      <c r="H73">
        <v>425.18468662048542</v>
      </c>
      <c r="I73" t="str">
        <f t="shared" si="20"/>
        <v>DOWN</v>
      </c>
      <c r="J73">
        <v>429.63079267805233</v>
      </c>
      <c r="K73">
        <v>403.18863067182701</v>
      </c>
      <c r="L73" t="str">
        <f t="shared" si="21"/>
        <v>No Confirmation</v>
      </c>
      <c r="M73" t="str">
        <f t="shared" si="22"/>
        <v>No Trend</v>
      </c>
      <c r="N73">
        <v>52.619969861737779</v>
      </c>
      <c r="O73" t="str">
        <f t="shared" si="23"/>
        <v>No Momentum</v>
      </c>
      <c r="P73" t="str">
        <f t="shared" si="24"/>
        <v>No Trend + Momentum</v>
      </c>
      <c r="Q73">
        <f t="shared" si="25"/>
        <v>19.899999999999977</v>
      </c>
      <c r="R73">
        <f t="shared" si="26"/>
        <v>31.399999999999977</v>
      </c>
      <c r="S73">
        <f t="shared" si="27"/>
        <v>0.63375796178343924</v>
      </c>
      <c r="T73" t="str">
        <f t="shared" si="28"/>
        <v>No Indication</v>
      </c>
      <c r="U73" t="str">
        <f t="shared" si="29"/>
        <v>No T+M+I</v>
      </c>
      <c r="V73">
        <v>413.44264126239369</v>
      </c>
      <c r="W73">
        <v>419.91916197554315</v>
      </c>
      <c r="X73">
        <f t="shared" si="30"/>
        <v>-6.4765207131494549</v>
      </c>
      <c r="Y73">
        <v>-17.527893818194098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409</v>
      </c>
      <c r="D74">
        <v>437.7</v>
      </c>
      <c r="E74">
        <v>398.1</v>
      </c>
      <c r="F74">
        <v>427.8</v>
      </c>
      <c r="G74">
        <f>_xll.TA_TYPPRICE(D74,E74,F74)</f>
        <v>421.2</v>
      </c>
      <c r="H74">
        <v>423.19234331024268</v>
      </c>
      <c r="I74" t="str">
        <f t="shared" si="20"/>
        <v>UP</v>
      </c>
      <c r="J74">
        <v>431.42394986070735</v>
      </c>
      <c r="K74">
        <v>402.05782385586548</v>
      </c>
      <c r="L74" t="str">
        <f t="shared" si="21"/>
        <v>No Confirmation</v>
      </c>
      <c r="M74" t="str">
        <f t="shared" si="22"/>
        <v>No Trend</v>
      </c>
      <c r="N74">
        <v>58.698273112734292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29.699999999999989</v>
      </c>
      <c r="R74">
        <f t="shared" si="26"/>
        <v>39.599999999999966</v>
      </c>
      <c r="S74">
        <f t="shared" si="27"/>
        <v>0.75000000000000033</v>
      </c>
      <c r="T74" t="str">
        <f t="shared" si="28"/>
        <v>No Indication</v>
      </c>
      <c r="U74" t="str">
        <f t="shared" si="29"/>
        <v>No T+M+I</v>
      </c>
      <c r="V74">
        <v>415.65146568356391</v>
      </c>
      <c r="W74">
        <v>420.50292775513253</v>
      </c>
      <c r="X74">
        <f t="shared" si="30"/>
        <v>-4.8514620715686192</v>
      </c>
      <c r="Y74">
        <v>-14.992607468869002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434.5</v>
      </c>
      <c r="D75">
        <v>442.65</v>
      </c>
      <c r="E75">
        <v>424.6</v>
      </c>
      <c r="F75">
        <v>438.05</v>
      </c>
      <c r="G75">
        <f>_xll.TA_TYPPRICE(D75,E75,F75)</f>
        <v>435.09999999999997</v>
      </c>
      <c r="H75">
        <v>429.14617165512129</v>
      </c>
      <c r="I75" t="str">
        <f t="shared" si="20"/>
        <v>UP</v>
      </c>
      <c r="J75">
        <v>433.91862766943905</v>
      </c>
      <c r="K75">
        <v>407.06719633233985</v>
      </c>
      <c r="L75" t="str">
        <f t="shared" si="21"/>
        <v>UP</v>
      </c>
      <c r="M75" t="str">
        <f t="shared" si="22"/>
        <v>UP</v>
      </c>
      <c r="N75">
        <v>65.81159766418466</v>
      </c>
      <c r="O75" t="str">
        <f t="shared" si="23"/>
        <v>UP</v>
      </c>
      <c r="P75" t="str">
        <f t="shared" si="24"/>
        <v>UP</v>
      </c>
      <c r="Q75">
        <f t="shared" si="25"/>
        <v>13.449999999999989</v>
      </c>
      <c r="R75">
        <f t="shared" si="26"/>
        <v>18.049999999999955</v>
      </c>
      <c r="S75">
        <f t="shared" si="27"/>
        <v>0.74515235457063833</v>
      </c>
      <c r="T75" t="str">
        <f t="shared" si="28"/>
        <v>No Indication</v>
      </c>
      <c r="U75" t="str">
        <f t="shared" si="29"/>
        <v>No T+M+I</v>
      </c>
      <c r="V75">
        <v>419.09739403993871</v>
      </c>
      <c r="W75">
        <v>421.80271088438195</v>
      </c>
      <c r="X75">
        <f t="shared" si="30"/>
        <v>-2.7053168444432458</v>
      </c>
      <c r="Y75">
        <v>-12.53514934398385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436.2</v>
      </c>
      <c r="D76">
        <v>444</v>
      </c>
      <c r="E76">
        <v>431.1</v>
      </c>
      <c r="F76">
        <v>436</v>
      </c>
      <c r="G76">
        <f>_xll.TA_TYPPRICE(D76,E76,F76)</f>
        <v>437.0333333333333</v>
      </c>
      <c r="H76">
        <v>433.0897524942273</v>
      </c>
      <c r="I76" t="str">
        <f t="shared" si="20"/>
        <v>UP</v>
      </c>
      <c r="J76">
        <v>436.15893263178594</v>
      </c>
      <c r="K76">
        <v>412.40781936959769</v>
      </c>
      <c r="L76" t="str">
        <f t="shared" si="21"/>
        <v>No Confirmation</v>
      </c>
      <c r="M76" t="str">
        <f t="shared" si="22"/>
        <v>No Trend</v>
      </c>
      <c r="N76">
        <v>63.094915776466699</v>
      </c>
      <c r="O76" t="str">
        <f t="shared" si="23"/>
        <v>UP</v>
      </c>
      <c r="P76" t="str">
        <f t="shared" si="24"/>
        <v>No Trend + Momentum</v>
      </c>
      <c r="Q76">
        <f t="shared" si="25"/>
        <v>4.8999999999999773</v>
      </c>
      <c r="R76">
        <f t="shared" si="26"/>
        <v>12.899999999999977</v>
      </c>
      <c r="S76">
        <f t="shared" si="27"/>
        <v>0.37984496124030898</v>
      </c>
      <c r="T76" t="str">
        <f t="shared" si="28"/>
        <v>No Indication</v>
      </c>
      <c r="U76" t="str">
        <f t="shared" si="29"/>
        <v>No T+M+I</v>
      </c>
      <c r="V76">
        <v>421.69779495687123</v>
      </c>
      <c r="W76">
        <v>422.85436192998327</v>
      </c>
      <c r="X76">
        <f t="shared" si="30"/>
        <v>-1.1565669731120352</v>
      </c>
      <c r="Y76">
        <v>-10.259432869809487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438</v>
      </c>
      <c r="D77">
        <v>443.65</v>
      </c>
      <c r="E77">
        <v>432.05</v>
      </c>
      <c r="F77">
        <v>434.5</v>
      </c>
      <c r="G77">
        <f>_xll.TA_TYPPRICE(D77,E77,F77)</f>
        <v>436.73333333333335</v>
      </c>
      <c r="H77">
        <v>434.91154291378029</v>
      </c>
      <c r="I77" t="str">
        <f t="shared" si="20"/>
        <v>DOWN</v>
      </c>
      <c r="J77">
        <v>437.82361426916685</v>
      </c>
      <c r="K77">
        <v>416.77274839857597</v>
      </c>
      <c r="L77" t="str">
        <f t="shared" si="21"/>
        <v>No Confirmation</v>
      </c>
      <c r="M77" t="str">
        <f t="shared" si="22"/>
        <v>No Trend</v>
      </c>
      <c r="N77">
        <v>60.79938586167809</v>
      </c>
      <c r="O77" t="str">
        <f t="shared" si="23"/>
        <v>UP</v>
      </c>
      <c r="P77" t="str">
        <f t="shared" si="24"/>
        <v>No Trend + Momentum</v>
      </c>
      <c r="Q77">
        <f t="shared" si="25"/>
        <v>2.4499999999999886</v>
      </c>
      <c r="R77">
        <f t="shared" si="26"/>
        <v>11.599999999999966</v>
      </c>
      <c r="S77">
        <f t="shared" si="27"/>
        <v>0.21120689655172378</v>
      </c>
      <c r="T77" t="str">
        <f t="shared" si="28"/>
        <v>No Indication</v>
      </c>
      <c r="U77" t="str">
        <f t="shared" si="29"/>
        <v>No T+M+I</v>
      </c>
      <c r="V77">
        <v>423.66736496350643</v>
      </c>
      <c r="W77">
        <v>423.71700178702156</v>
      </c>
      <c r="X77">
        <f t="shared" si="30"/>
        <v>-4.9636823515129436E-2</v>
      </c>
      <c r="Y77">
        <v>-8.2174736605506151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433</v>
      </c>
      <c r="D78">
        <v>450.8</v>
      </c>
      <c r="E78">
        <v>429.8</v>
      </c>
      <c r="F78">
        <v>445.35</v>
      </c>
      <c r="G78">
        <f>_xll.TA_TYPPRICE(D78,E78,F78)</f>
        <v>441.98333333333335</v>
      </c>
      <c r="H78">
        <v>438.44743812355682</v>
      </c>
      <c r="I78" t="str">
        <f t="shared" si="20"/>
        <v>UP</v>
      </c>
      <c r="J78">
        <v>440.70725554268535</v>
      </c>
      <c r="K78">
        <v>419.66769319889244</v>
      </c>
      <c r="L78" t="str">
        <f t="shared" si="21"/>
        <v>UP</v>
      </c>
      <c r="M78" t="str">
        <f t="shared" si="22"/>
        <v>UP</v>
      </c>
      <c r="N78">
        <v>70.502687516995209</v>
      </c>
      <c r="O78" t="str">
        <f t="shared" si="23"/>
        <v>UP</v>
      </c>
      <c r="P78" t="str">
        <f t="shared" si="24"/>
        <v>UP</v>
      </c>
      <c r="Q78">
        <f t="shared" si="25"/>
        <v>15.550000000000011</v>
      </c>
      <c r="R78">
        <f t="shared" si="26"/>
        <v>21</v>
      </c>
      <c r="S78">
        <f t="shared" si="27"/>
        <v>0.74047619047619107</v>
      </c>
      <c r="T78" t="str">
        <f t="shared" si="28"/>
        <v>No Indication</v>
      </c>
      <c r="U78" t="str">
        <f t="shared" si="29"/>
        <v>No T+M+I</v>
      </c>
      <c r="V78">
        <v>427.00315496912083</v>
      </c>
      <c r="W78">
        <v>425.31944609909402</v>
      </c>
      <c r="X78">
        <f t="shared" si="30"/>
        <v>1.6837088700268055</v>
      </c>
      <c r="Y78">
        <v>-6.2372371544351308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447.3</v>
      </c>
      <c r="D79">
        <v>452.45</v>
      </c>
      <c r="E79">
        <v>430.55</v>
      </c>
      <c r="F79">
        <v>435.7</v>
      </c>
      <c r="G79">
        <f>_xll.TA_TYPPRICE(D79,E79,F79)</f>
        <v>439.56666666666666</v>
      </c>
      <c r="H79">
        <v>439.00705239511171</v>
      </c>
      <c r="I79" t="str">
        <f t="shared" si="20"/>
        <v>DOWN</v>
      </c>
      <c r="J79">
        <v>443.3167543109775</v>
      </c>
      <c r="K79">
        <v>422.08598359913856</v>
      </c>
      <c r="L79" t="str">
        <f t="shared" si="21"/>
        <v>No Confirmation</v>
      </c>
      <c r="M79" t="str">
        <f t="shared" si="22"/>
        <v>No Trend</v>
      </c>
      <c r="N79">
        <v>55.287942501515118</v>
      </c>
      <c r="O79" t="str">
        <f t="shared" si="23"/>
        <v>No Momentum</v>
      </c>
      <c r="P79" t="str">
        <f t="shared" si="24"/>
        <v>No Trend + Momentum</v>
      </c>
      <c r="Q79">
        <f t="shared" si="25"/>
        <v>5.1499999999999773</v>
      </c>
      <c r="R79">
        <f t="shared" si="26"/>
        <v>21.899999999999977</v>
      </c>
      <c r="S79">
        <f t="shared" si="27"/>
        <v>0.23515981735159738</v>
      </c>
      <c r="T79" t="str">
        <f t="shared" si="28"/>
        <v>No Indication</v>
      </c>
      <c r="U79" t="str">
        <f t="shared" si="29"/>
        <v>No T+M+I</v>
      </c>
      <c r="V79">
        <v>428.34113112771763</v>
      </c>
      <c r="W79">
        <v>426.08837601767965</v>
      </c>
      <c r="X79">
        <f t="shared" si="30"/>
        <v>2.252755110037981</v>
      </c>
      <c r="Y79">
        <v>-4.5392387015405085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434.8</v>
      </c>
      <c r="D80">
        <v>454.15</v>
      </c>
      <c r="E80">
        <v>434.8</v>
      </c>
      <c r="F80">
        <v>451.5</v>
      </c>
      <c r="G80">
        <f>_xll.TA_TYPPRICE(D80,E80,F80)</f>
        <v>446.81666666666666</v>
      </c>
      <c r="H80">
        <v>442.91185953088916</v>
      </c>
      <c r="I80" t="str">
        <f t="shared" si="20"/>
        <v>UP</v>
      </c>
      <c r="J80">
        <v>445.72414224187139</v>
      </c>
      <c r="K80">
        <v>424.91132057710774</v>
      </c>
      <c r="L80" t="str">
        <f t="shared" si="21"/>
        <v>UP</v>
      </c>
      <c r="M80" t="str">
        <f t="shared" si="22"/>
        <v>UP</v>
      </c>
      <c r="N80">
        <v>68.985947282303457</v>
      </c>
      <c r="O80" t="str">
        <f t="shared" si="23"/>
        <v>UP</v>
      </c>
      <c r="P80" t="str">
        <f t="shared" si="24"/>
        <v>UP</v>
      </c>
      <c r="Q80">
        <f t="shared" si="25"/>
        <v>16.699999999999989</v>
      </c>
      <c r="R80">
        <f t="shared" si="26"/>
        <v>19.349999999999966</v>
      </c>
      <c r="S80">
        <f t="shared" si="27"/>
        <v>0.86304909560723608</v>
      </c>
      <c r="T80" t="str">
        <f t="shared" si="28"/>
        <v>UP</v>
      </c>
      <c r="U80" t="str">
        <f t="shared" si="29"/>
        <v>UP</v>
      </c>
      <c r="V80">
        <v>431.90403403114567</v>
      </c>
      <c r="W80">
        <v>427.97071853488859</v>
      </c>
      <c r="X80">
        <f t="shared" si="30"/>
        <v>3.9333154962570802</v>
      </c>
      <c r="Y80">
        <v>-2.8447278619809904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</v>
      </c>
      <c r="D81">
        <v>462.6</v>
      </c>
      <c r="E81">
        <v>447.2</v>
      </c>
      <c r="F81">
        <v>457.4</v>
      </c>
      <c r="G81">
        <f>_xll.TA_TYPPRICE(D81,E81,F81)</f>
        <v>455.73333333333329</v>
      </c>
      <c r="H81">
        <v>449.32259643211125</v>
      </c>
      <c r="I81" t="str">
        <f t="shared" si="20"/>
        <v>UP</v>
      </c>
      <c r="J81">
        <v>449.47433285478888</v>
      </c>
      <c r="K81">
        <v>429.86436044886159</v>
      </c>
      <c r="L81" t="str">
        <f t="shared" si="21"/>
        <v>UP</v>
      </c>
      <c r="M81" t="str">
        <f t="shared" si="22"/>
        <v>UP</v>
      </c>
      <c r="N81">
        <v>72.866107792875752</v>
      </c>
      <c r="O81" t="str">
        <f t="shared" si="23"/>
        <v>UP</v>
      </c>
      <c r="P81" t="str">
        <f t="shared" si="24"/>
        <v>UP</v>
      </c>
      <c r="Q81">
        <f t="shared" si="25"/>
        <v>10.199999999999989</v>
      </c>
      <c r="R81">
        <f t="shared" si="26"/>
        <v>15.400000000000034</v>
      </c>
      <c r="S81">
        <f t="shared" si="27"/>
        <v>0.66233766233766012</v>
      </c>
      <c r="T81" t="str">
        <f t="shared" si="28"/>
        <v>No Indication</v>
      </c>
      <c r="U81" t="str">
        <f t="shared" si="29"/>
        <v>No T+M+I</v>
      </c>
      <c r="V81">
        <v>435.82649033404635</v>
      </c>
      <c r="W81">
        <v>430.15066531008205</v>
      </c>
      <c r="X81">
        <f t="shared" si="30"/>
        <v>5.6758250239643075</v>
      </c>
      <c r="Y81">
        <v>-1.1406172847919307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456</v>
      </c>
      <c r="D82">
        <v>470.9</v>
      </c>
      <c r="E82">
        <v>453.05</v>
      </c>
      <c r="F82">
        <v>466.3</v>
      </c>
      <c r="G82">
        <f>_xll.TA_TYPPRICE(D82,E82,F82)</f>
        <v>463.41666666666669</v>
      </c>
      <c r="H82">
        <v>456.36963154938894</v>
      </c>
      <c r="I82" t="str">
        <f t="shared" si="20"/>
        <v>UP</v>
      </c>
      <c r="J82">
        <v>454.23559222039137</v>
      </c>
      <c r="K82">
        <v>435.01672479355904</v>
      </c>
      <c r="L82" t="str">
        <f t="shared" si="21"/>
        <v>UP</v>
      </c>
      <c r="M82" t="str">
        <f t="shared" si="22"/>
        <v>UP</v>
      </c>
      <c r="N82">
        <v>78.045344937955235</v>
      </c>
      <c r="O82" t="str">
        <f t="shared" si="23"/>
        <v>UP</v>
      </c>
      <c r="P82" t="str">
        <f t="shared" si="24"/>
        <v>UP</v>
      </c>
      <c r="Q82">
        <f t="shared" si="25"/>
        <v>13.25</v>
      </c>
      <c r="R82">
        <f t="shared" si="26"/>
        <v>17.849999999999966</v>
      </c>
      <c r="S82">
        <f t="shared" si="27"/>
        <v>0.74229691876750847</v>
      </c>
      <c r="T82" t="str">
        <f t="shared" si="28"/>
        <v>No Indication</v>
      </c>
      <c r="U82" t="str">
        <f t="shared" si="29"/>
        <v>No T+M+I</v>
      </c>
      <c r="V82">
        <v>440.51472259034693</v>
      </c>
      <c r="W82">
        <v>432.82839380563155</v>
      </c>
      <c r="X82">
        <f t="shared" si="30"/>
        <v>7.6863287847153856</v>
      </c>
      <c r="Y82">
        <v>0.62477192910953283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468.1</v>
      </c>
      <c r="D83">
        <v>469.85</v>
      </c>
      <c r="E83">
        <v>457.2</v>
      </c>
      <c r="F83">
        <v>464</v>
      </c>
      <c r="G83">
        <f>_xll.TA_TYPPRICE(D83,E83,F83)</f>
        <v>463.68333333333334</v>
      </c>
      <c r="H83">
        <v>460.02648244136117</v>
      </c>
      <c r="I83" t="str">
        <f t="shared" si="20"/>
        <v>UP</v>
      </c>
      <c r="J83">
        <v>457.70546061585998</v>
      </c>
      <c r="K83">
        <v>439.94634150610148</v>
      </c>
      <c r="L83" t="str">
        <f t="shared" si="21"/>
        <v>UP</v>
      </c>
      <c r="M83" t="str">
        <f t="shared" si="22"/>
        <v>UP</v>
      </c>
      <c r="N83">
        <v>73.512579891718829</v>
      </c>
      <c r="O83" t="str">
        <f t="shared" si="23"/>
        <v>UP</v>
      </c>
      <c r="P83" t="str">
        <f t="shared" si="24"/>
        <v>UP</v>
      </c>
      <c r="Q83">
        <f t="shared" si="25"/>
        <v>6.8000000000000114</v>
      </c>
      <c r="R83">
        <f t="shared" si="26"/>
        <v>12.650000000000034</v>
      </c>
      <c r="S83">
        <f t="shared" si="27"/>
        <v>0.53754940711462396</v>
      </c>
      <c r="T83" t="str">
        <f t="shared" si="28"/>
        <v>No Indication</v>
      </c>
      <c r="U83" t="str">
        <f t="shared" si="29"/>
        <v>No T+M+I</v>
      </c>
      <c r="V83">
        <v>444.12784219183203</v>
      </c>
      <c r="W83">
        <v>435.13740167188104</v>
      </c>
      <c r="X83">
        <f t="shared" si="30"/>
        <v>8.9904405199509938</v>
      </c>
      <c r="Y83">
        <v>2.2979056472778252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467.4</v>
      </c>
      <c r="D84">
        <v>475.5</v>
      </c>
      <c r="E84">
        <v>465.6</v>
      </c>
      <c r="F84">
        <v>468</v>
      </c>
      <c r="G84">
        <f>_xll.TA_TYPPRICE(D84,E84,F84)</f>
        <v>469.7</v>
      </c>
      <c r="H84">
        <v>464.86324122068061</v>
      </c>
      <c r="I84" t="str">
        <f t="shared" si="20"/>
        <v>UP</v>
      </c>
      <c r="J84">
        <v>461.65980270122441</v>
      </c>
      <c r="K84">
        <v>445.64715450474557</v>
      </c>
      <c r="L84" t="str">
        <f t="shared" si="21"/>
        <v>UP</v>
      </c>
      <c r="M84" t="str">
        <f t="shared" si="22"/>
        <v>UP</v>
      </c>
      <c r="N84">
        <v>76.481921765948385</v>
      </c>
      <c r="O84" t="str">
        <f t="shared" si="23"/>
        <v>UP</v>
      </c>
      <c r="P84" t="str">
        <f t="shared" si="24"/>
        <v>UP</v>
      </c>
      <c r="Q84">
        <f t="shared" si="25"/>
        <v>2.3999999999999773</v>
      </c>
      <c r="R84">
        <f t="shared" si="26"/>
        <v>9.8999999999999773</v>
      </c>
      <c r="S84">
        <f t="shared" si="27"/>
        <v>0.24242424242424068</v>
      </c>
      <c r="T84" t="str">
        <f t="shared" si="28"/>
        <v>No Indication</v>
      </c>
      <c r="U84" t="str">
        <f t="shared" si="29"/>
        <v>No T+M+I</v>
      </c>
      <c r="V84">
        <v>447.80048185462709</v>
      </c>
      <c r="W84">
        <v>437.57166821470469</v>
      </c>
      <c r="X84">
        <f t="shared" si="30"/>
        <v>10.228813639922407</v>
      </c>
      <c r="Y84">
        <v>3.8840872458067417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471</v>
      </c>
      <c r="D85">
        <v>491.35</v>
      </c>
      <c r="E85">
        <v>468.4</v>
      </c>
      <c r="F85">
        <v>485.55</v>
      </c>
      <c r="G85">
        <f>_xll.TA_TYPPRICE(D85,E85,F85)</f>
        <v>481.76666666666665</v>
      </c>
      <c r="H85">
        <v>473.31495394367363</v>
      </c>
      <c r="I85" t="str">
        <f t="shared" si="20"/>
        <v>UP</v>
      </c>
      <c r="J85">
        <v>468.25762432317453</v>
      </c>
      <c r="K85">
        <v>450.70334239257988</v>
      </c>
      <c r="L85" t="str">
        <f t="shared" si="21"/>
        <v>UP</v>
      </c>
      <c r="M85" t="str">
        <f t="shared" si="22"/>
        <v>UP</v>
      </c>
      <c r="N85">
        <v>85.436095390511539</v>
      </c>
      <c r="O85" t="str">
        <f t="shared" si="23"/>
        <v>UP</v>
      </c>
      <c r="P85" t="str">
        <f t="shared" si="24"/>
        <v>UP</v>
      </c>
      <c r="Q85">
        <f t="shared" si="25"/>
        <v>17.150000000000034</v>
      </c>
      <c r="R85">
        <f t="shared" si="26"/>
        <v>22.950000000000045</v>
      </c>
      <c r="S85">
        <f t="shared" si="27"/>
        <v>0.74727668845315909</v>
      </c>
      <c r="T85" t="str">
        <f t="shared" si="28"/>
        <v>No Indication</v>
      </c>
      <c r="U85" t="str">
        <f t="shared" si="29"/>
        <v>No T+M+I</v>
      </c>
      <c r="V85">
        <v>453.60810003083833</v>
      </c>
      <c r="W85">
        <v>441.12561871731913</v>
      </c>
      <c r="X85">
        <f t="shared" si="30"/>
        <v>12.482481313519202</v>
      </c>
      <c r="Y85">
        <v>5.6037660593492333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486.75</v>
      </c>
      <c r="D86">
        <v>492.8</v>
      </c>
      <c r="E86">
        <v>478.75</v>
      </c>
      <c r="F86">
        <v>488.45</v>
      </c>
      <c r="G86">
        <f>_xll.TA_TYPPRICE(D86,E86,F86)</f>
        <v>486.66666666666669</v>
      </c>
      <c r="H86">
        <v>479.99081030517016</v>
      </c>
      <c r="I86" t="str">
        <f t="shared" si="20"/>
        <v>UP</v>
      </c>
      <c r="J86">
        <v>473.71148558469127</v>
      </c>
      <c r="K86">
        <v>456.93593297200658</v>
      </c>
      <c r="L86" t="str">
        <f t="shared" si="21"/>
        <v>UP</v>
      </c>
      <c r="M86" t="str">
        <f t="shared" si="22"/>
        <v>UP</v>
      </c>
      <c r="N86">
        <v>86.497925578075197</v>
      </c>
      <c r="O86" t="str">
        <f t="shared" si="23"/>
        <v>UP</v>
      </c>
      <c r="P86" t="str">
        <f t="shared" si="24"/>
        <v>UP</v>
      </c>
      <c r="Q86">
        <f t="shared" si="25"/>
        <v>9.6999999999999886</v>
      </c>
      <c r="R86">
        <f t="shared" si="26"/>
        <v>14.050000000000011</v>
      </c>
      <c r="S86">
        <f t="shared" si="27"/>
        <v>0.69039145907473176</v>
      </c>
      <c r="T86" t="str">
        <f t="shared" si="28"/>
        <v>No Indication</v>
      </c>
      <c r="U86" t="str">
        <f t="shared" si="29"/>
        <v>No T+M+I</v>
      </c>
      <c r="V86">
        <v>458.96839233378626</v>
      </c>
      <c r="W86">
        <v>444.63112844196218</v>
      </c>
      <c r="X86">
        <f t="shared" si="30"/>
        <v>14.33726389182408</v>
      </c>
      <c r="Y86">
        <v>7.3504656258442029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491.4</v>
      </c>
      <c r="D87">
        <v>491.4</v>
      </c>
      <c r="E87">
        <v>478.75</v>
      </c>
      <c r="F87">
        <v>480.1</v>
      </c>
      <c r="G87">
        <f>_xll.TA_TYPPRICE(D87,E87,F87)</f>
        <v>483.41666666666669</v>
      </c>
      <c r="H87">
        <v>481.70373848591839</v>
      </c>
      <c r="I87" t="str">
        <f t="shared" si="20"/>
        <v>DOWN</v>
      </c>
      <c r="J87">
        <v>477.64226656587101</v>
      </c>
      <c r="K87">
        <v>461.7835034226718</v>
      </c>
      <c r="L87" t="str">
        <f t="shared" si="21"/>
        <v>UP</v>
      </c>
      <c r="M87" t="str">
        <f t="shared" si="22"/>
        <v>No Trend</v>
      </c>
      <c r="N87">
        <v>68.518245275696543</v>
      </c>
      <c r="O87" t="str">
        <f t="shared" si="23"/>
        <v>UP</v>
      </c>
      <c r="P87" t="str">
        <f t="shared" si="24"/>
        <v>No Trend + Momentum</v>
      </c>
      <c r="Q87">
        <f t="shared" si="25"/>
        <v>1.3500000000000227</v>
      </c>
      <c r="R87">
        <f t="shared" si="26"/>
        <v>12.649999999999977</v>
      </c>
      <c r="S87">
        <f t="shared" si="27"/>
        <v>0.1067193675889348</v>
      </c>
      <c r="T87" t="str">
        <f t="shared" si="28"/>
        <v>DOWN</v>
      </c>
      <c r="U87" t="str">
        <f t="shared" si="29"/>
        <v>No T+M+I</v>
      </c>
      <c r="V87">
        <v>462.21940889781916</v>
      </c>
      <c r="W87">
        <v>447.25845226107612</v>
      </c>
      <c r="X87">
        <f t="shared" si="30"/>
        <v>14.960956636743049</v>
      </c>
      <c r="Y87">
        <v>8.8725638280239725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482.05</v>
      </c>
      <c r="D88">
        <v>485.15</v>
      </c>
      <c r="E88">
        <v>470</v>
      </c>
      <c r="F88">
        <v>475.5</v>
      </c>
      <c r="G88">
        <f>_xll.TA_TYPPRICE(D88,E88,F88)</f>
        <v>476.88333333333338</v>
      </c>
      <c r="H88">
        <v>479.29353590962592</v>
      </c>
      <c r="I88" t="str">
        <f t="shared" si="20"/>
        <v>DOWN</v>
      </c>
      <c r="J88">
        <v>479.31065177345522</v>
      </c>
      <c r="K88">
        <v>463.60939155096696</v>
      </c>
      <c r="L88" t="str">
        <f t="shared" si="21"/>
        <v>No Confirmation</v>
      </c>
      <c r="M88" t="str">
        <f t="shared" si="22"/>
        <v>No Trend</v>
      </c>
      <c r="N88">
        <v>59.93868805481101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5.5</v>
      </c>
      <c r="R88">
        <f t="shared" si="26"/>
        <v>15.149999999999977</v>
      </c>
      <c r="S88">
        <f t="shared" si="27"/>
        <v>0.3630363036303636</v>
      </c>
      <c r="T88" t="str">
        <f t="shared" si="28"/>
        <v>No Indication</v>
      </c>
      <c r="U88" t="str">
        <f t="shared" si="29"/>
        <v>No T+M+I</v>
      </c>
      <c r="V88">
        <v>464.26257675969316</v>
      </c>
      <c r="W88">
        <v>449.35041876025565</v>
      </c>
      <c r="X88">
        <f t="shared" si="30"/>
        <v>14.912157999437511</v>
      </c>
      <c r="Y88">
        <v>10.080482662306681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477.5</v>
      </c>
      <c r="D89">
        <v>483</v>
      </c>
      <c r="E89">
        <v>471.55</v>
      </c>
      <c r="F89">
        <v>482.25</v>
      </c>
      <c r="G89">
        <f>_xll.TA_TYPPRICE(D89,E89,F89)</f>
        <v>478.93333333333334</v>
      </c>
      <c r="H89">
        <v>479.11343462147966</v>
      </c>
      <c r="I89" t="str">
        <f t="shared" si="20"/>
        <v>UP</v>
      </c>
      <c r="J89">
        <v>480.13050693490959</v>
      </c>
      <c r="K89">
        <v>465.37397120630766</v>
      </c>
      <c r="L89" t="str">
        <f t="shared" si="21"/>
        <v>UP</v>
      </c>
      <c r="M89" t="str">
        <f t="shared" si="22"/>
        <v>UP</v>
      </c>
      <c r="N89">
        <v>67.421231688336505</v>
      </c>
      <c r="O89" t="str">
        <f t="shared" si="23"/>
        <v>UP</v>
      </c>
      <c r="P89" t="str">
        <f t="shared" si="24"/>
        <v>UP</v>
      </c>
      <c r="Q89">
        <f t="shared" si="25"/>
        <v>10.699999999999989</v>
      </c>
      <c r="R89">
        <f t="shared" si="26"/>
        <v>11.449999999999989</v>
      </c>
      <c r="S89">
        <f t="shared" si="27"/>
        <v>0.93449781659388642</v>
      </c>
      <c r="T89" t="str">
        <f t="shared" si="28"/>
        <v>UP</v>
      </c>
      <c r="U89" t="str">
        <f t="shared" si="29"/>
        <v>UP</v>
      </c>
      <c r="V89">
        <v>467.02987264281728</v>
      </c>
      <c r="W89">
        <v>451.7874247780145</v>
      </c>
      <c r="X89">
        <f t="shared" si="30"/>
        <v>15.242447864802784</v>
      </c>
      <c r="Y89">
        <v>11.112875702805901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479</v>
      </c>
      <c r="D90">
        <v>479</v>
      </c>
      <c r="E90">
        <v>474.1</v>
      </c>
      <c r="F90">
        <v>476.65</v>
      </c>
      <c r="G90">
        <f>_xll.TA_TYPPRICE(D90,E90,F90)</f>
        <v>476.58333333333331</v>
      </c>
      <c r="H90">
        <v>477.84838397740646</v>
      </c>
      <c r="I90" t="str">
        <f t="shared" si="20"/>
        <v>DOWN</v>
      </c>
      <c r="J90">
        <v>479.87928317159634</v>
      </c>
      <c r="K90">
        <v>467.31308871601709</v>
      </c>
      <c r="L90" t="str">
        <f t="shared" si="21"/>
        <v>No Confirmation</v>
      </c>
      <c r="M90" t="str">
        <f t="shared" si="22"/>
        <v>No Trend</v>
      </c>
      <c r="N90">
        <v>56.481122071222799</v>
      </c>
      <c r="O90" t="str">
        <f t="shared" si="23"/>
        <v>No Momentum</v>
      </c>
      <c r="P90" t="str">
        <f t="shared" si="24"/>
        <v>No Trend + Momentum</v>
      </c>
      <c r="Q90">
        <f t="shared" si="25"/>
        <v>2.5499999999999545</v>
      </c>
      <c r="R90">
        <f t="shared" si="26"/>
        <v>4.8999999999999773</v>
      </c>
      <c r="S90">
        <f t="shared" si="27"/>
        <v>0.52040816326529926</v>
      </c>
      <c r="T90" t="str">
        <f t="shared" si="28"/>
        <v>No Indication</v>
      </c>
      <c r="U90" t="str">
        <f t="shared" si="29"/>
        <v>No T+M+I</v>
      </c>
      <c r="V90">
        <v>468.50989223623003</v>
      </c>
      <c r="W90">
        <v>453.62909701668008</v>
      </c>
      <c r="X90">
        <f t="shared" si="30"/>
        <v>14.880795219549952</v>
      </c>
      <c r="Y90">
        <v>11.866459606154711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479</v>
      </c>
      <c r="D91">
        <v>479.7</v>
      </c>
      <c r="E91">
        <v>468.5</v>
      </c>
      <c r="F91">
        <v>470</v>
      </c>
      <c r="G91">
        <f>_xll.TA_TYPPRICE(D91,E91,F91)</f>
        <v>472.73333333333335</v>
      </c>
      <c r="H91">
        <v>475.2908586553699</v>
      </c>
      <c r="I91" t="str">
        <f t="shared" si="20"/>
        <v>DOWN</v>
      </c>
      <c r="J91">
        <v>479.83944246679715</v>
      </c>
      <c r="K91">
        <v>467.57684677912442</v>
      </c>
      <c r="L91" t="str">
        <f t="shared" si="21"/>
        <v>No Confirmation</v>
      </c>
      <c r="M91" t="str">
        <f t="shared" si="22"/>
        <v>No Trend</v>
      </c>
      <c r="N91">
        <v>45.517643080487503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</v>
      </c>
      <c r="R91">
        <f t="shared" si="26"/>
        <v>11.199999999999989</v>
      </c>
      <c r="S91">
        <f t="shared" si="27"/>
        <v>0.13392857142857156</v>
      </c>
      <c r="T91" t="str">
        <f t="shared" si="28"/>
        <v>DOWN</v>
      </c>
      <c r="U91" t="str">
        <f t="shared" si="29"/>
        <v>No T+M+I</v>
      </c>
      <c r="V91">
        <v>468.73913958450231</v>
      </c>
      <c r="W91">
        <v>454.841756496926</v>
      </c>
      <c r="X91">
        <f t="shared" si="30"/>
        <v>13.897383087576316</v>
      </c>
      <c r="Y91">
        <v>12.272644302439032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467.35</v>
      </c>
      <c r="D92">
        <v>474.3</v>
      </c>
      <c r="E92">
        <v>459</v>
      </c>
      <c r="F92">
        <v>463</v>
      </c>
      <c r="G92">
        <f>_xll.TA_TYPPRICE(D92,E92,F92)</f>
        <v>465.43333333333334</v>
      </c>
      <c r="H92">
        <v>470.36209599435165</v>
      </c>
      <c r="I92" t="str">
        <f t="shared" si="20"/>
        <v>DOWN</v>
      </c>
      <c r="J92">
        <v>478.60845525195333</v>
      </c>
      <c r="K92">
        <v>465.67088082820788</v>
      </c>
      <c r="L92" t="str">
        <f t="shared" si="21"/>
        <v>DOWN</v>
      </c>
      <c r="M92" t="str">
        <f t="shared" si="22"/>
        <v>DOWN</v>
      </c>
      <c r="N92">
        <v>36.257302316450932</v>
      </c>
      <c r="O92" t="str">
        <f t="shared" si="23"/>
        <v>DOWN</v>
      </c>
      <c r="P92" t="str">
        <f t="shared" si="24"/>
        <v>DOWN</v>
      </c>
      <c r="Q92">
        <f t="shared" si="25"/>
        <v>4</v>
      </c>
      <c r="R92">
        <f t="shared" si="26"/>
        <v>15.300000000000011</v>
      </c>
      <c r="S92">
        <f t="shared" si="27"/>
        <v>0.26143790849673182</v>
      </c>
      <c r="T92" t="str">
        <f t="shared" si="28"/>
        <v>No Indication</v>
      </c>
      <c r="U92" t="str">
        <f t="shared" si="29"/>
        <v>No T+M+I</v>
      </c>
      <c r="V92">
        <v>467.85619503304042</v>
      </c>
      <c r="W92">
        <v>455.44607083048703</v>
      </c>
      <c r="X92">
        <f t="shared" si="30"/>
        <v>12.410124202553391</v>
      </c>
      <c r="Y92">
        <v>12.300140282461903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467</v>
      </c>
      <c r="D93">
        <v>471.25</v>
      </c>
      <c r="E93">
        <v>416</v>
      </c>
      <c r="F93">
        <v>465</v>
      </c>
      <c r="G93">
        <f>_xll.TA_TYPPRICE(D93,E93,F93)</f>
        <v>450.75</v>
      </c>
      <c r="H93">
        <v>460.55604799717582</v>
      </c>
      <c r="I93" t="str">
        <f t="shared" si="20"/>
        <v>UP</v>
      </c>
      <c r="J93">
        <v>476.97324297374149</v>
      </c>
      <c r="K93">
        <v>454.63290731082833</v>
      </c>
      <c r="L93" t="str">
        <f t="shared" si="21"/>
        <v>No Confirmation</v>
      </c>
      <c r="M93" t="str">
        <f t="shared" si="22"/>
        <v>No Trend</v>
      </c>
      <c r="N93">
        <v>40.575056821503274</v>
      </c>
      <c r="O93" t="str">
        <f t="shared" si="23"/>
        <v>No Momentum</v>
      </c>
      <c r="P93" t="str">
        <f t="shared" si="24"/>
        <v>No Trend + Momentum</v>
      </c>
      <c r="Q93">
        <f t="shared" si="25"/>
        <v>49</v>
      </c>
      <c r="R93">
        <f t="shared" si="26"/>
        <v>55.25</v>
      </c>
      <c r="S93">
        <f t="shared" si="27"/>
        <v>0.8868778280542986</v>
      </c>
      <c r="T93" t="str">
        <f t="shared" si="28"/>
        <v>UP</v>
      </c>
      <c r="U93" t="str">
        <f t="shared" si="29"/>
        <v>No T+M+I</v>
      </c>
      <c r="V93">
        <v>467.41678041257268</v>
      </c>
      <c r="W93">
        <v>456.15376928748799</v>
      </c>
      <c r="X93">
        <f t="shared" si="30"/>
        <v>11.263011125084688</v>
      </c>
      <c r="Y93">
        <v>12.09271445098646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468</v>
      </c>
      <c r="D94">
        <v>483.9</v>
      </c>
      <c r="E94">
        <v>466.6</v>
      </c>
      <c r="F94">
        <v>483.9</v>
      </c>
      <c r="G94">
        <f>_xll.TA_TYPPRICE(D94,E94,F94)</f>
        <v>478.13333333333338</v>
      </c>
      <c r="H94">
        <v>469.34469066525457</v>
      </c>
      <c r="I94" t="str">
        <f t="shared" si="20"/>
        <v>UP</v>
      </c>
      <c r="J94">
        <v>478.51252231291005</v>
      </c>
      <c r="K94">
        <v>457.2922612417554</v>
      </c>
      <c r="L94" t="str">
        <f t="shared" si="21"/>
        <v>UP</v>
      </c>
      <c r="M94" t="str">
        <f t="shared" si="22"/>
        <v>UP</v>
      </c>
      <c r="N94">
        <v>66.988823275755905</v>
      </c>
      <c r="O94" t="str">
        <f t="shared" si="23"/>
        <v>UP</v>
      </c>
      <c r="P94" t="str">
        <f t="shared" si="24"/>
        <v>UP</v>
      </c>
      <c r="Q94">
        <f t="shared" si="25"/>
        <v>17.299999999999955</v>
      </c>
      <c r="R94">
        <f t="shared" si="26"/>
        <v>17.299999999999955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469.95266034909997</v>
      </c>
      <c r="W94">
        <v>458.20904563656296</v>
      </c>
      <c r="X94">
        <f t="shared" si="30"/>
        <v>11.74361471253701</v>
      </c>
      <c r="Y94">
        <v>12.02289450329657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483.95</v>
      </c>
      <c r="D95">
        <v>485.4</v>
      </c>
      <c r="E95">
        <v>443.7</v>
      </c>
      <c r="F95">
        <v>456.55</v>
      </c>
      <c r="G95">
        <f>_xll.TA_TYPPRICE(D95,E95,F95)</f>
        <v>461.88333333333327</v>
      </c>
      <c r="H95">
        <v>465.61401199929389</v>
      </c>
      <c r="I95" t="str">
        <f t="shared" si="20"/>
        <v>DOWN</v>
      </c>
      <c r="J95">
        <v>480.04307291004113</v>
      </c>
      <c r="K95">
        <v>454.27175874358755</v>
      </c>
      <c r="L95" t="str">
        <f t="shared" si="21"/>
        <v>No Confirmation</v>
      </c>
      <c r="M95" t="str">
        <f t="shared" si="22"/>
        <v>No Trend</v>
      </c>
      <c r="N95">
        <v>37.133073006794461</v>
      </c>
      <c r="O95" t="str">
        <f t="shared" si="23"/>
        <v>DOWN</v>
      </c>
      <c r="P95" t="str">
        <f t="shared" si="24"/>
        <v>No Trend + Momentum</v>
      </c>
      <c r="Q95">
        <f t="shared" si="25"/>
        <v>12.850000000000023</v>
      </c>
      <c r="R95">
        <f t="shared" si="26"/>
        <v>41.699999999999989</v>
      </c>
      <c r="S95">
        <f t="shared" si="27"/>
        <v>0.30815347721822606</v>
      </c>
      <c r="T95" t="str">
        <f t="shared" si="28"/>
        <v>No Indication</v>
      </c>
      <c r="U95" t="str">
        <f t="shared" si="29"/>
        <v>No T+M+I</v>
      </c>
      <c r="V95">
        <v>467.89071260308458</v>
      </c>
      <c r="W95">
        <v>458.08615336718793</v>
      </c>
      <c r="X95">
        <f t="shared" si="30"/>
        <v>9.8045592358966474</v>
      </c>
      <c r="Y95">
        <v>11.579227449816585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474.05</v>
      </c>
      <c r="D96">
        <v>477.95</v>
      </c>
      <c r="E96">
        <v>450</v>
      </c>
      <c r="F96">
        <v>460.5</v>
      </c>
      <c r="G96">
        <f>_xll.TA_TYPPRICE(D96,E96,F96)</f>
        <v>462.81666666666666</v>
      </c>
      <c r="H96">
        <v>464.21533933298031</v>
      </c>
      <c r="I96" t="str">
        <f t="shared" si="20"/>
        <v>DOWN</v>
      </c>
      <c r="J96">
        <v>479.57794559669867</v>
      </c>
      <c r="K96">
        <v>453.32247902279033</v>
      </c>
      <c r="L96" t="str">
        <f t="shared" si="21"/>
        <v>No Confirmation</v>
      </c>
      <c r="M96" t="str">
        <f t="shared" si="22"/>
        <v>No Trend</v>
      </c>
      <c r="N96">
        <v>41.81461906320056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10.5</v>
      </c>
      <c r="R96">
        <f t="shared" si="26"/>
        <v>27.949999999999989</v>
      </c>
      <c r="S96">
        <f t="shared" si="27"/>
        <v>0.37567084078711999</v>
      </c>
      <c r="T96" t="str">
        <f t="shared" si="28"/>
        <v>No Indication</v>
      </c>
      <c r="U96" t="str">
        <f t="shared" si="29"/>
        <v>No T+M+I</v>
      </c>
      <c r="V96">
        <v>466.7536798949177</v>
      </c>
      <c r="W96">
        <v>458.26495682147032</v>
      </c>
      <c r="X96">
        <f t="shared" si="30"/>
        <v>8.4887230734473746</v>
      </c>
      <c r="Y96">
        <v>10.961126574542742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459</v>
      </c>
      <c r="D97">
        <v>463.9</v>
      </c>
      <c r="E97">
        <v>450.1</v>
      </c>
      <c r="F97">
        <v>453.5</v>
      </c>
      <c r="G97">
        <f>_xll.TA_TYPPRICE(D97,E97,F97)</f>
        <v>455.83333333333331</v>
      </c>
      <c r="H97">
        <v>460.02433633315684</v>
      </c>
      <c r="I97" t="str">
        <f t="shared" si="20"/>
        <v>DOWN</v>
      </c>
      <c r="J97">
        <v>476.09395768632118</v>
      </c>
      <c r="K97">
        <v>452.60637257328136</v>
      </c>
      <c r="L97" t="str">
        <f t="shared" si="21"/>
        <v>No Confirmation</v>
      </c>
      <c r="M97" t="str">
        <f t="shared" si="22"/>
        <v>No Trend</v>
      </c>
      <c r="N97">
        <v>35.89361656010712</v>
      </c>
      <c r="O97" t="str">
        <f t="shared" si="23"/>
        <v>DOWN</v>
      </c>
      <c r="P97" t="str">
        <f t="shared" si="24"/>
        <v>No Trend + Momentum</v>
      </c>
      <c r="Q97">
        <f t="shared" si="25"/>
        <v>3.3999999999999773</v>
      </c>
      <c r="R97">
        <f t="shared" si="26"/>
        <v>13.799999999999955</v>
      </c>
      <c r="S97">
        <f t="shared" si="27"/>
        <v>0.24637681159420205</v>
      </c>
      <c r="T97" t="str">
        <f t="shared" si="28"/>
        <v>No Indication</v>
      </c>
      <c r="U97" t="str">
        <f t="shared" si="29"/>
        <v>No T+M+I</v>
      </c>
      <c r="V97">
        <v>464.71465221877651</v>
      </c>
      <c r="W97">
        <v>457.91199705691696</v>
      </c>
      <c r="X97">
        <f t="shared" si="30"/>
        <v>6.8026551618595477</v>
      </c>
      <c r="Y97">
        <v>10.129432292006104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457.85</v>
      </c>
      <c r="D98">
        <v>458.55</v>
      </c>
      <c r="E98">
        <v>441.2</v>
      </c>
      <c r="F98">
        <v>448.7</v>
      </c>
      <c r="G98">
        <f>_xll.TA_TYPPRICE(D98,E98,F98)</f>
        <v>449.48333333333335</v>
      </c>
      <c r="H98">
        <v>454.75383483324509</v>
      </c>
      <c r="I98" t="str">
        <f t="shared" si="20"/>
        <v>DOWN</v>
      </c>
      <c r="J98">
        <v>472.19530042269423</v>
      </c>
      <c r="K98">
        <v>450.07162311255217</v>
      </c>
      <c r="L98" t="str">
        <f t="shared" si="21"/>
        <v>DOWN</v>
      </c>
      <c r="M98" t="str">
        <f t="shared" si="22"/>
        <v>DOWN</v>
      </c>
      <c r="N98">
        <v>32.008646943789913</v>
      </c>
      <c r="O98" t="str">
        <f t="shared" si="23"/>
        <v>DOWN</v>
      </c>
      <c r="P98" t="str">
        <f t="shared" si="24"/>
        <v>DOWN</v>
      </c>
      <c r="Q98">
        <f t="shared" si="25"/>
        <v>7.5</v>
      </c>
      <c r="R98">
        <f t="shared" si="26"/>
        <v>17.350000000000023</v>
      </c>
      <c r="S98">
        <f t="shared" si="27"/>
        <v>0.43227665706051815</v>
      </c>
      <c r="T98" t="str">
        <f t="shared" si="28"/>
        <v>No Indication</v>
      </c>
      <c r="U98" t="str">
        <f t="shared" si="29"/>
        <v>No T+M+I</v>
      </c>
      <c r="V98">
        <v>462.25085956973396</v>
      </c>
      <c r="W98">
        <v>457.22962690455273</v>
      </c>
      <c r="X98">
        <f t="shared" si="30"/>
        <v>5.0212326651812305</v>
      </c>
      <c r="Y98">
        <v>9.1077923666411298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448.8</v>
      </c>
      <c r="D99">
        <v>465</v>
      </c>
      <c r="E99">
        <v>444.35</v>
      </c>
      <c r="F99">
        <v>462.7</v>
      </c>
      <c r="G99">
        <f>_xll.TA_TYPPRICE(D99,E99,F99)</f>
        <v>457.34999999999997</v>
      </c>
      <c r="H99">
        <v>456.05191741662253</v>
      </c>
      <c r="I99" t="str">
        <f t="shared" si="20"/>
        <v>UP</v>
      </c>
      <c r="J99">
        <v>470.59634477320662</v>
      </c>
      <c r="K99">
        <v>448.80015130976278</v>
      </c>
      <c r="L99" t="str">
        <f t="shared" si="21"/>
        <v>No Confirmation</v>
      </c>
      <c r="M99" t="str">
        <f t="shared" si="22"/>
        <v>No Trend</v>
      </c>
      <c r="N99">
        <v>51.247021388528715</v>
      </c>
      <c r="O99" t="str">
        <f t="shared" si="23"/>
        <v>No Momentum</v>
      </c>
      <c r="P99" t="str">
        <f t="shared" si="24"/>
        <v>No Trend + Momentum</v>
      </c>
      <c r="Q99">
        <f t="shared" si="25"/>
        <v>18.349999999999966</v>
      </c>
      <c r="R99">
        <f t="shared" si="26"/>
        <v>20.649999999999977</v>
      </c>
      <c r="S99">
        <f t="shared" si="27"/>
        <v>0.88861985472154892</v>
      </c>
      <c r="T99" t="str">
        <f t="shared" si="28"/>
        <v>UP</v>
      </c>
      <c r="U99" t="str">
        <f t="shared" si="29"/>
        <v>No T+M+I</v>
      </c>
      <c r="V99">
        <v>462.31995809746718</v>
      </c>
      <c r="W99">
        <v>457.63483972643769</v>
      </c>
      <c r="X99">
        <f t="shared" si="30"/>
        <v>4.685118371029489</v>
      </c>
      <c r="Y99">
        <v>8.223257567518802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462.6</v>
      </c>
      <c r="D100">
        <v>462.6</v>
      </c>
      <c r="E100">
        <v>448.55</v>
      </c>
      <c r="F100">
        <v>453.3</v>
      </c>
      <c r="G100">
        <f>_xll.TA_TYPPRICE(D100,E100,F100)</f>
        <v>454.81666666666666</v>
      </c>
      <c r="H100">
        <v>455.4342920416446</v>
      </c>
      <c r="I100" t="str">
        <f t="shared" si="20"/>
        <v>DOWN</v>
      </c>
      <c r="J100">
        <v>468.8193792680496</v>
      </c>
      <c r="K100">
        <v>448.74456212981551</v>
      </c>
      <c r="L100" t="str">
        <f t="shared" si="21"/>
        <v>No Confirmation</v>
      </c>
      <c r="M100" t="str">
        <f t="shared" si="22"/>
        <v>No Trend</v>
      </c>
      <c r="N100">
        <v>41.412449858846138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4.75</v>
      </c>
      <c r="R100">
        <f t="shared" si="26"/>
        <v>14.050000000000011</v>
      </c>
      <c r="S100">
        <f t="shared" si="27"/>
        <v>0.33807829181494636</v>
      </c>
      <c r="T100" t="str">
        <f t="shared" si="28"/>
        <v>No Indication</v>
      </c>
      <c r="U100" t="str">
        <f t="shared" si="29"/>
        <v>No T+M+I</v>
      </c>
      <c r="V100">
        <v>460.9322722363184</v>
      </c>
      <c r="W100">
        <v>457.31374048744232</v>
      </c>
      <c r="X100">
        <f t="shared" si="30"/>
        <v>3.6185317488760802</v>
      </c>
      <c r="Y100">
        <v>7.3023124037902578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452.15</v>
      </c>
      <c r="D101">
        <v>458</v>
      </c>
      <c r="E101">
        <v>447.3</v>
      </c>
      <c r="F101">
        <v>452.35</v>
      </c>
      <c r="G101">
        <f>_xll.TA_TYPPRICE(D101,E101,F101)</f>
        <v>452.55</v>
      </c>
      <c r="H101">
        <v>453.9921460208223</v>
      </c>
      <c r="I101" t="str">
        <f t="shared" si="20"/>
        <v>DOWN</v>
      </c>
      <c r="J101">
        <v>466.4150727640386</v>
      </c>
      <c r="K101">
        <v>448.42354832318983</v>
      </c>
      <c r="L101" t="str">
        <f t="shared" si="21"/>
        <v>No Confirmation</v>
      </c>
      <c r="M101" t="str">
        <f t="shared" si="22"/>
        <v>No Trend</v>
      </c>
      <c r="N101">
        <v>40.432237099611889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5.0500000000000114</v>
      </c>
      <c r="R101">
        <f t="shared" si="26"/>
        <v>10.699999999999989</v>
      </c>
      <c r="S101">
        <f t="shared" si="27"/>
        <v>0.47196261682243146</v>
      </c>
      <c r="T101" t="str">
        <f t="shared" si="28"/>
        <v>No Indication</v>
      </c>
      <c r="U101" t="str">
        <f t="shared" si="29"/>
        <v>No T+M+I</v>
      </c>
      <c r="V101">
        <v>459.61192266150016</v>
      </c>
      <c r="W101">
        <v>456.94605600689101</v>
      </c>
      <c r="X101">
        <f t="shared" si="30"/>
        <v>2.6658666546091467</v>
      </c>
      <c r="Y101">
        <v>6.3750232539540352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451.25</v>
      </c>
      <c r="D102">
        <v>452</v>
      </c>
      <c r="E102">
        <v>435.6</v>
      </c>
      <c r="F102">
        <v>439.2</v>
      </c>
      <c r="G102">
        <f>_xll.TA_TYPPRICE(D102,E102,F102)</f>
        <v>442.26666666666665</v>
      </c>
      <c r="H102">
        <v>448.12940634374445</v>
      </c>
      <c r="I102" t="str">
        <f t="shared" si="20"/>
        <v>DOWN</v>
      </c>
      <c r="J102">
        <v>463.21172326091892</v>
      </c>
      <c r="K102">
        <v>445.57387091803656</v>
      </c>
      <c r="L102" t="str">
        <f t="shared" si="21"/>
        <v>DOWN</v>
      </c>
      <c r="M102" t="str">
        <f t="shared" si="22"/>
        <v>DOWN</v>
      </c>
      <c r="N102">
        <v>28.684602593840943</v>
      </c>
      <c r="O102" t="str">
        <f t="shared" si="23"/>
        <v>DOWN</v>
      </c>
      <c r="P102" t="str">
        <f t="shared" si="24"/>
        <v>DOWN</v>
      </c>
      <c r="Q102">
        <f t="shared" si="25"/>
        <v>3.5999999999999659</v>
      </c>
      <c r="R102">
        <f t="shared" si="26"/>
        <v>16.399999999999977</v>
      </c>
      <c r="S102">
        <f t="shared" si="27"/>
        <v>0.21951219512194944</v>
      </c>
      <c r="T102" t="str">
        <f t="shared" si="28"/>
        <v>No Indication</v>
      </c>
      <c r="U102" t="str">
        <f t="shared" si="29"/>
        <v>No T+M+I</v>
      </c>
      <c r="V102">
        <v>456.4716268674232</v>
      </c>
      <c r="W102">
        <v>455.63153333971388</v>
      </c>
      <c r="X102">
        <f t="shared" si="30"/>
        <v>0.840093527709314</v>
      </c>
      <c r="Y102">
        <v>5.2680373087050913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437.9</v>
      </c>
      <c r="D103">
        <v>439.55</v>
      </c>
      <c r="E103">
        <v>419.6</v>
      </c>
      <c r="F103">
        <v>426.7</v>
      </c>
      <c r="G103">
        <f>_xll.TA_TYPPRICE(D103,E103,F103)</f>
        <v>428.61666666666673</v>
      </c>
      <c r="H103">
        <v>438.37303650520562</v>
      </c>
      <c r="I103" t="str">
        <f t="shared" si="20"/>
        <v>DOWN</v>
      </c>
      <c r="J103">
        <v>457.95356253627028</v>
      </c>
      <c r="K103">
        <v>439.80189960291733</v>
      </c>
      <c r="L103" t="str">
        <f t="shared" si="21"/>
        <v>DOWN</v>
      </c>
      <c r="M103" t="str">
        <f t="shared" si="22"/>
        <v>DOWN</v>
      </c>
      <c r="N103">
        <v>21.323089891022562</v>
      </c>
      <c r="O103" t="str">
        <f t="shared" si="23"/>
        <v>DOWN</v>
      </c>
      <c r="P103" t="str">
        <f t="shared" si="24"/>
        <v>DOWN</v>
      </c>
      <c r="Q103">
        <f t="shared" si="25"/>
        <v>7.0999999999999659</v>
      </c>
      <c r="R103">
        <f t="shared" si="26"/>
        <v>19.949999999999989</v>
      </c>
      <c r="S103">
        <f t="shared" si="27"/>
        <v>0.35588972431077542</v>
      </c>
      <c r="T103" t="str">
        <f t="shared" si="28"/>
        <v>No Indication</v>
      </c>
      <c r="U103" t="str">
        <f t="shared" si="29"/>
        <v>No T+M+I</v>
      </c>
      <c r="V103">
        <v>451.89137658012731</v>
      </c>
      <c r="W103">
        <v>453.48845679603136</v>
      </c>
      <c r="X103">
        <f t="shared" si="30"/>
        <v>-1.5970802159040431</v>
      </c>
      <c r="Y103">
        <v>3.8950138037832644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</v>
      </c>
      <c r="D104">
        <v>427.4</v>
      </c>
      <c r="E104">
        <v>401</v>
      </c>
      <c r="F104">
        <v>416</v>
      </c>
      <c r="G104">
        <f>_xll.TA_TYPPRICE(D104,E104,F104)</f>
        <v>414.8</v>
      </c>
      <c r="H104">
        <v>426.58651825260279</v>
      </c>
      <c r="I104" t="str">
        <f t="shared" si="20"/>
        <v>DOWN</v>
      </c>
      <c r="J104">
        <v>451.16388197265468</v>
      </c>
      <c r="K104">
        <v>431.17925524671347</v>
      </c>
      <c r="L104" t="str">
        <f t="shared" si="21"/>
        <v>DOWN</v>
      </c>
      <c r="M104" t="str">
        <f t="shared" si="22"/>
        <v>DOWN</v>
      </c>
      <c r="N104">
        <v>16.729228234523273</v>
      </c>
      <c r="O104" t="str">
        <f t="shared" si="23"/>
        <v>DOWN</v>
      </c>
      <c r="P104" t="str">
        <f t="shared" si="24"/>
        <v>DOWN</v>
      </c>
      <c r="Q104">
        <f t="shared" si="25"/>
        <v>15</v>
      </c>
      <c r="R104">
        <f t="shared" si="26"/>
        <v>26.399999999999977</v>
      </c>
      <c r="S104">
        <f t="shared" si="27"/>
        <v>0.56818181818181868</v>
      </c>
      <c r="T104" t="str">
        <f t="shared" si="28"/>
        <v>No Indication</v>
      </c>
      <c r="U104" t="str">
        <f t="shared" si="29"/>
        <v>No T+M+I</v>
      </c>
      <c r="V104">
        <v>446.36962633703081</v>
      </c>
      <c r="W104">
        <v>450.71153407039941</v>
      </c>
      <c r="X104">
        <f t="shared" si="30"/>
        <v>-4.3419077333686005</v>
      </c>
      <c r="Y104">
        <v>2.2476294963528911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419.8</v>
      </c>
      <c r="D105">
        <v>425.95</v>
      </c>
      <c r="E105">
        <v>414.35</v>
      </c>
      <c r="F105">
        <v>417</v>
      </c>
      <c r="G105">
        <f>_xll.TA_TYPPRICE(D105,E105,F105)</f>
        <v>419.09999999999997</v>
      </c>
      <c r="H105">
        <v>422.8432591263014</v>
      </c>
      <c r="I105" t="str">
        <f t="shared" si="20"/>
        <v>DOWN</v>
      </c>
      <c r="J105">
        <v>445.56079708984254</v>
      </c>
      <c r="K105">
        <v>427.43942074744382</v>
      </c>
      <c r="L105" t="str">
        <f t="shared" si="21"/>
        <v>DOWN</v>
      </c>
      <c r="M105" t="str">
        <f t="shared" si="22"/>
        <v>DOWN</v>
      </c>
      <c r="N105">
        <v>18.77356024043441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11.599999999999966</v>
      </c>
      <c r="S105">
        <f t="shared" si="27"/>
        <v>0.22844827586206767</v>
      </c>
      <c r="T105" t="str">
        <f t="shared" si="28"/>
        <v>No Indication</v>
      </c>
      <c r="U105" t="str">
        <f t="shared" si="29"/>
        <v>No T+M+I</v>
      </c>
      <c r="V105">
        <v>441.85122228517992</v>
      </c>
      <c r="W105">
        <v>448.21438339851795</v>
      </c>
      <c r="X105">
        <f t="shared" si="30"/>
        <v>-6.3631611133380375</v>
      </c>
      <c r="Y105">
        <v>0.52547137441470526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416</v>
      </c>
      <c r="D106">
        <v>417.9</v>
      </c>
      <c r="E106">
        <v>396.65</v>
      </c>
      <c r="F106">
        <v>413.15</v>
      </c>
      <c r="G106">
        <f>_xll.TA_TYPPRICE(D106,E106,F106)</f>
        <v>409.23333333333329</v>
      </c>
      <c r="H106">
        <v>416.03829622981732</v>
      </c>
      <c r="I106" t="str">
        <f t="shared" si="20"/>
        <v>DOWN</v>
      </c>
      <c r="J106">
        <v>439.41395329209973</v>
      </c>
      <c r="K106">
        <v>420.59732724801188</v>
      </c>
      <c r="L106" t="str">
        <f t="shared" si="21"/>
        <v>DOWN</v>
      </c>
      <c r="M106" t="str">
        <f t="shared" si="22"/>
        <v>DOWN</v>
      </c>
      <c r="N106">
        <v>16.789857509813118</v>
      </c>
      <c r="O106" t="str">
        <f t="shared" si="23"/>
        <v>DOWN</v>
      </c>
      <c r="P106" t="str">
        <f t="shared" si="24"/>
        <v>DOWN</v>
      </c>
      <c r="Q106">
        <f t="shared" si="25"/>
        <v>16.5</v>
      </c>
      <c r="R106">
        <f t="shared" si="26"/>
        <v>21.25</v>
      </c>
      <c r="S106">
        <f t="shared" si="27"/>
        <v>0.77647058823529413</v>
      </c>
      <c r="T106" t="str">
        <f t="shared" si="28"/>
        <v>No Indication</v>
      </c>
      <c r="U106" t="str">
        <f t="shared" si="29"/>
        <v>No T+M+I</v>
      </c>
      <c r="V106">
        <v>437.43564962592149</v>
      </c>
      <c r="W106">
        <v>445.61702166529437</v>
      </c>
      <c r="X106">
        <f t="shared" si="30"/>
        <v>-8.1813720393728886</v>
      </c>
      <c r="Y106">
        <v>-1.2158973083428135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419.7</v>
      </c>
      <c r="D107">
        <v>434.45</v>
      </c>
      <c r="E107">
        <v>414.1</v>
      </c>
      <c r="F107">
        <v>430</v>
      </c>
      <c r="G107">
        <f>_xll.TA_TYPPRICE(D107,E107,F107)</f>
        <v>426.18333333333334</v>
      </c>
      <c r="H107">
        <v>421.1108147815753</v>
      </c>
      <c r="I107" t="str">
        <f t="shared" si="20"/>
        <v>UP</v>
      </c>
      <c r="J107">
        <v>438.31085256052199</v>
      </c>
      <c r="K107">
        <v>419.15347674845367</v>
      </c>
      <c r="L107" t="str">
        <f t="shared" si="21"/>
        <v>No Confirmation</v>
      </c>
      <c r="M107" t="str">
        <f t="shared" si="22"/>
        <v>No Trend</v>
      </c>
      <c r="N107">
        <v>47.270885841038663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15.899999999999977</v>
      </c>
      <c r="R107">
        <f t="shared" si="26"/>
        <v>20.349999999999966</v>
      </c>
      <c r="S107">
        <f t="shared" si="27"/>
        <v>0.78132678132678157</v>
      </c>
      <c r="T107" t="str">
        <f t="shared" si="28"/>
        <v>No Indication</v>
      </c>
      <c r="U107" t="str">
        <f t="shared" si="29"/>
        <v>No T+M+I</v>
      </c>
      <c r="V107">
        <v>436.29170352962586</v>
      </c>
      <c r="W107">
        <v>444.46020524564295</v>
      </c>
      <c r="X107">
        <f t="shared" si="30"/>
        <v>-8.1685017160170901</v>
      </c>
      <c r="Y107">
        <v>-2.6064181898776688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2017-07-05T05:46:24Z</dcterms:created>
  <dcterms:modified xsi:type="dcterms:W3CDTF">2017-10-03T07:54:21Z</dcterms:modified>
</cp:coreProperties>
</file>