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5" i="1"/>
  <c r="N17" i="1"/>
  <c r="N19" i="1"/>
  <c r="N21" i="1"/>
  <c r="N25" i="1"/>
  <c r="N31" i="1"/>
  <c r="N39" i="1"/>
  <c r="N49" i="1"/>
  <c r="N57" i="1"/>
  <c r="N73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3" i="1"/>
  <c r="N23" i="1"/>
  <c r="N27" i="1"/>
  <c r="N29" i="1"/>
  <c r="N33" i="1"/>
  <c r="N35" i="1"/>
  <c r="N37" i="1"/>
  <c r="N41" i="1"/>
  <c r="N43" i="1"/>
  <c r="N45" i="1"/>
  <c r="N47" i="1"/>
  <c r="N51" i="1"/>
  <c r="N53" i="1"/>
  <c r="N55" i="1"/>
  <c r="N59" i="1"/>
  <c r="N61" i="1"/>
  <c r="N63" i="1"/>
  <c r="N65" i="1"/>
  <c r="N67" i="1"/>
  <c r="N69" i="1"/>
  <c r="N71" i="1"/>
  <c r="N75" i="1"/>
  <c r="N77" i="1"/>
  <c r="N79" i="1"/>
  <c r="N81" i="1"/>
  <c r="N85" i="1"/>
  <c r="N87" i="1"/>
  <c r="N89" i="1"/>
  <c r="N91" i="1"/>
  <c r="N93" i="1"/>
  <c r="N95" i="1"/>
  <c r="N99" i="1"/>
  <c r="N97" i="1"/>
  <c r="N103" i="1"/>
  <c r="N107" i="1"/>
  <c r="N101" i="1"/>
  <c r="N10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7" i="1"/>
  <c r="J13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105" i="1"/>
  <c r="J53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5" i="1" l="1"/>
  <c r="AH9" i="1"/>
  <c r="AH17" i="1"/>
  <c r="AH33" i="1"/>
  <c r="AH37" i="1"/>
  <c r="AH41" i="1"/>
  <c r="AH49" i="1"/>
  <c r="AH14" i="1"/>
  <c r="AH26" i="1"/>
  <c r="AH52" i="1"/>
  <c r="AH8" i="1"/>
  <c r="AH22" i="1"/>
  <c r="AH7" i="1"/>
  <c r="AH23" i="1"/>
  <c r="AH39" i="1"/>
  <c r="AH24" i="1"/>
  <c r="AH28" i="1"/>
  <c r="AH32" i="1"/>
  <c r="AH42" i="1"/>
  <c r="AH50" i="1"/>
  <c r="AH6" i="1"/>
  <c r="AH10" i="1"/>
  <c r="AH16" i="1"/>
  <c r="AH38" i="1"/>
  <c r="AH25" i="1"/>
  <c r="AH31" i="1"/>
  <c r="AH54" i="1"/>
  <c r="AH5" i="1"/>
  <c r="AH44" i="1"/>
  <c r="AH4" i="1"/>
  <c r="AH3" i="1"/>
  <c r="AH51" i="1"/>
  <c r="AH53" i="1"/>
  <c r="AH34" i="1"/>
  <c r="AH18" i="1"/>
  <c r="AH56" i="1"/>
  <c r="AH43" i="1" l="1"/>
  <c r="AH11" i="1"/>
  <c r="AH36" i="1"/>
  <c r="AH29" i="1"/>
  <c r="AH19" i="1"/>
  <c r="AH48" i="1"/>
  <c r="AH2" i="1"/>
  <c r="AH21" i="1"/>
  <c r="AH30" i="1"/>
  <c r="AH45" i="1"/>
  <c r="AH20" i="1"/>
  <c r="AH12" i="1"/>
  <c r="AH13" i="1"/>
  <c r="AH46" i="1"/>
  <c r="AH15" i="1"/>
  <c r="AH40" i="1"/>
  <c r="AH55" i="1"/>
  <c r="AH27" i="1"/>
  <c r="AH4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<sst xmlns="http://schemas.openxmlformats.org/spreadsheetml/2006/main" count="140" uniqueCount="35">
  <si>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</si>
  <si>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</si>
  <si>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</si>
  <si>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</si>
  <si>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</si>
  <si>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HINDUNILVR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</si>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</sst>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930.2</v>
      </c>
      <c r="D2">
        <v>937.25</v>
      </c>
      <c r="E2">
        <v>924</v>
      </c>
      <c r="F2">
        <v>930</v>
      </c>
      <c r="G2">
        <f>_xll.TA_TYPPRICE(D2,E2,F2)</f>
        <v>930.41666666666663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13.25</v>
      </c>
      <c r="S2">
        <f>Q2/R2</f>
        <v>0.45283018867924529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933</v>
      </c>
      <c r="D3">
        <v>936.95</v>
      </c>
      <c r="E3">
        <v>922.6</v>
      </c>
      <c r="F3">
        <v>935</v>
      </c>
      <c r="G3">
        <f>_xll.TA_TYPPRICE(D3,E3,F3)</f>
        <v>931.51666666666677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12.399999999999977</v>
      </c>
      <c r="R3">
        <f t="shared" ref="R3:R66" si="6">D3-E3</f>
        <v>14.350000000000023</v>
      </c>
      <c r="S3">
        <f t="shared" ref="S3:S66" si="7">Q3/R3</f>
        <v>0.86411149825783673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934.25</v>
      </c>
      <c r="D4">
        <v>960</v>
      </c>
      <c r="E4">
        <v>933.8</v>
      </c>
      <c r="F4">
        <v>956</v>
      </c>
      <c r="G4">
        <f>_xll.TA_TYPPRICE(D4,E4,F4)</f>
        <v>949.93333333333339</v>
      </c>
      <c r="H4">
        <v>937.28888888888889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22.200000000000045</v>
      </c>
      <c r="R4">
        <f t="shared" si="6"/>
        <v>26.200000000000045</v>
      </c>
      <c r="S4">
        <f t="shared" si="7"/>
        <v>0.84732824427480946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953.5</v>
      </c>
      <c r="D5">
        <v>959.45</v>
      </c>
      <c r="E5">
        <v>949.3</v>
      </c>
      <c r="F5">
        <v>954</v>
      </c>
      <c r="G5">
        <f>_xll.TA_TYPPRICE(D5,E5,F5)</f>
        <v>954.25</v>
      </c>
      <c r="H5">
        <v>945.76944444444439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10.150000000000091</v>
      </c>
      <c r="S5">
        <f t="shared" si="7"/>
        <v>0.46305418719211855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955</v>
      </c>
      <c r="D6">
        <v>960</v>
      </c>
      <c r="E6">
        <v>946.05</v>
      </c>
      <c r="F6">
        <v>955</v>
      </c>
      <c r="G6">
        <f>_xll.TA_TYPPRICE(D6,E6,F6)</f>
        <v>953.68333333333339</v>
      </c>
      <c r="H6">
        <v>949.72638888888889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8.9500000000000455</v>
      </c>
      <c r="R6">
        <f t="shared" si="6"/>
        <v>13.950000000000045</v>
      </c>
      <c r="S6">
        <f t="shared" si="7"/>
        <v>0.64157706093190081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957</v>
      </c>
      <c r="D7">
        <v>958</v>
      </c>
      <c r="E7">
        <v>947.5</v>
      </c>
      <c r="F7">
        <v>954</v>
      </c>
      <c r="G7">
        <f>_xll.TA_TYPPRICE(D7,E7,F7)</f>
        <v>953.16666666666663</v>
      </c>
      <c r="H7">
        <v>951.44652777777776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90</v>
      </c>
      <c r="O7" t="str">
        <f t="shared" si="3"/>
        <v>UP</v>
      </c>
      <c r="P7" t="e">
        <f t="shared" si="4"/>
        <v>#N/A</v>
      </c>
      <c r="Q7">
        <f t="shared" si="5"/>
        <v>6.5</v>
      </c>
      <c r="R7">
        <f t="shared" si="6"/>
        <v>10.5</v>
      </c>
      <c r="S7">
        <f t="shared" si="7"/>
        <v>0.61904761904761907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954.1</v>
      </c>
      <c r="D8">
        <v>999</v>
      </c>
      <c r="E8">
        <v>954.1</v>
      </c>
      <c r="F8">
        <v>995</v>
      </c>
      <c r="G8">
        <f>_xll.TA_TYPPRICE(D8,E8,F8)</f>
        <v>982.69999999999993</v>
      </c>
      <c r="H8">
        <v>967.07326388888885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96.307692307692307</v>
      </c>
      <c r="O8" t="str">
        <f t="shared" si="3"/>
        <v>UP</v>
      </c>
      <c r="P8" t="e">
        <f t="shared" si="4"/>
        <v>#N/A</v>
      </c>
      <c r="Q8">
        <f t="shared" si="5"/>
        <v>40.899999999999977</v>
      </c>
      <c r="R8">
        <f t="shared" si="6"/>
        <v>44.899999999999977</v>
      </c>
      <c r="S8">
        <f t="shared" si="7"/>
        <v>0.91091314031180393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994.4</v>
      </c>
      <c r="D9">
        <v>996</v>
      </c>
      <c r="E9">
        <v>975.95</v>
      </c>
      <c r="F9">
        <v>980</v>
      </c>
      <c r="G9">
        <f>_xll.TA_TYPPRICE(D9,E9,F9)</f>
        <v>983.98333333333323</v>
      </c>
      <c r="H9">
        <v>975.52829861111104</v>
      </c>
      <c r="I9" t="str">
        <f t="shared" si="0"/>
        <v>UP</v>
      </c>
      <c r="J9">
        <v>963.33124999999995</v>
      </c>
      <c r="K9">
        <v>944.16250000000002</v>
      </c>
      <c r="L9" t="str">
        <f t="shared" si="1"/>
        <v>UP</v>
      </c>
      <c r="M9" t="str">
        <f t="shared" si="2"/>
        <v>UP</v>
      </c>
      <c r="N9">
        <v>74.746268656716424</v>
      </c>
      <c r="O9" t="str">
        <f t="shared" si="3"/>
        <v>UP</v>
      </c>
      <c r="P9" t="str">
        <f t="shared" si="4"/>
        <v>UP</v>
      </c>
      <c r="Q9">
        <f t="shared" si="5"/>
        <v>4.0499999999999545</v>
      </c>
      <c r="R9">
        <f t="shared" si="6"/>
        <v>20.049999999999955</v>
      </c>
      <c r="S9">
        <f t="shared" si="7"/>
        <v>0.20199501246882612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978.3</v>
      </c>
      <c r="D10">
        <v>988</v>
      </c>
      <c r="E10">
        <v>970.25</v>
      </c>
      <c r="F10">
        <v>981</v>
      </c>
      <c r="G10">
        <f>_xll.TA_TYPPRICE(D10,E10,F10)</f>
        <v>979.75</v>
      </c>
      <c r="H10">
        <v>977.63914930555552</v>
      </c>
      <c r="I10" t="str">
        <f t="shared" si="0"/>
        <v>UP</v>
      </c>
      <c r="J10">
        <v>968.81319444444443</v>
      </c>
      <c r="K10">
        <v>949.95972222222224</v>
      </c>
      <c r="L10" t="str">
        <f t="shared" si="1"/>
        <v>UP</v>
      </c>
      <c r="M10" t="str">
        <f t="shared" si="2"/>
        <v>UP</v>
      </c>
      <c r="N10">
        <v>75.208791208791197</v>
      </c>
      <c r="O10" t="str">
        <f t="shared" si="3"/>
        <v>UP</v>
      </c>
      <c r="P10" t="str">
        <f t="shared" si="4"/>
        <v>UP</v>
      </c>
      <c r="Q10">
        <f t="shared" si="5"/>
        <v>10.75</v>
      </c>
      <c r="R10">
        <f t="shared" si="6"/>
        <v>17.75</v>
      </c>
      <c r="S10">
        <f t="shared" si="7"/>
        <v>0.60563380281690138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981.3</v>
      </c>
      <c r="D11">
        <v>988.85</v>
      </c>
      <c r="E11">
        <v>974.55</v>
      </c>
      <c r="F11">
        <v>982</v>
      </c>
      <c r="G11">
        <f>_xll.TA_TYPPRICE(D11,E11,F11)</f>
        <v>981.80000000000007</v>
      </c>
      <c r="H11">
        <v>979.71957465277774</v>
      </c>
      <c r="I11" t="str">
        <f t="shared" si="0"/>
        <v>UP</v>
      </c>
      <c r="J11">
        <v>973.26581790123453</v>
      </c>
      <c r="K11">
        <v>955.42422839506173</v>
      </c>
      <c r="L11" t="str">
        <f t="shared" si="1"/>
        <v>UP</v>
      </c>
      <c r="M11" t="str">
        <f t="shared" si="2"/>
        <v>UP</v>
      </c>
      <c r="N11">
        <v>75.763652641002679</v>
      </c>
      <c r="O11" t="str">
        <f t="shared" si="3"/>
        <v>UP</v>
      </c>
      <c r="P11" t="str">
        <f t="shared" si="4"/>
        <v>UP</v>
      </c>
      <c r="Q11">
        <f t="shared" si="5"/>
        <v>7.4500000000000455</v>
      </c>
      <c r="R11">
        <f t="shared" si="6"/>
        <v>14.300000000000068</v>
      </c>
      <c r="S11">
        <f t="shared" si="7"/>
        <v>0.52097902097902171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983</v>
      </c>
      <c r="D12">
        <v>1002.5</v>
      </c>
      <c r="E12">
        <v>982.05</v>
      </c>
      <c r="F12">
        <v>1000</v>
      </c>
      <c r="G12">
        <f>_xll.TA_TYPPRICE(D12,E12,F12)</f>
        <v>994.85</v>
      </c>
      <c r="H12">
        <v>987.28478732638882</v>
      </c>
      <c r="I12" t="str">
        <f t="shared" si="0"/>
        <v>UP</v>
      </c>
      <c r="J12">
        <v>979.76230281207131</v>
      </c>
      <c r="K12">
        <v>961.34106652949242</v>
      </c>
      <c r="L12" t="str">
        <f t="shared" si="1"/>
        <v>UP</v>
      </c>
      <c r="M12" t="str">
        <f t="shared" si="2"/>
        <v>UP</v>
      </c>
      <c r="N12">
        <v>83.880916939565338</v>
      </c>
      <c r="O12" t="str">
        <f t="shared" si="3"/>
        <v>UP</v>
      </c>
      <c r="P12" t="str">
        <f t="shared" si="4"/>
        <v>UP</v>
      </c>
      <c r="Q12">
        <f t="shared" si="5"/>
        <v>17.950000000000045</v>
      </c>
      <c r="R12">
        <f t="shared" si="6"/>
        <v>20.450000000000045</v>
      </c>
      <c r="S12">
        <f t="shared" si="7"/>
        <v>0.87775061124694409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1004</v>
      </c>
      <c r="D13">
        <v>1012</v>
      </c>
      <c r="E13">
        <v>991.1</v>
      </c>
      <c r="F13">
        <v>1009</v>
      </c>
      <c r="G13">
        <f>_xll.TA_TYPPRICE(D13,E13,F13)</f>
        <v>1004.0333333333333</v>
      </c>
      <c r="H13">
        <v>995.65906032986106</v>
      </c>
      <c r="I13" t="str">
        <f t="shared" si="0"/>
        <v>UP</v>
      </c>
      <c r="J13">
        <v>986.92623552049986</v>
      </c>
      <c r="K13">
        <v>967.95416285627186</v>
      </c>
      <c r="L13" t="str">
        <f t="shared" si="1"/>
        <v>UP</v>
      </c>
      <c r="M13" t="str">
        <f t="shared" si="2"/>
        <v>UP</v>
      </c>
      <c r="N13">
        <v>86.671015786072559</v>
      </c>
      <c r="O13" t="str">
        <f t="shared" si="3"/>
        <v>UP</v>
      </c>
      <c r="P13" t="str">
        <f t="shared" si="4"/>
        <v>UP</v>
      </c>
      <c r="Q13">
        <f t="shared" si="5"/>
        <v>17.899999999999977</v>
      </c>
      <c r="R13">
        <f t="shared" si="6"/>
        <v>20.899999999999977</v>
      </c>
      <c r="S13">
        <f t="shared" si="7"/>
        <v>0.85645933014354048</v>
      </c>
      <c r="T13" t="str">
        <f t="shared" si="8"/>
        <v>UP</v>
      </c>
      <c r="U13" t="str">
        <f t="shared" si="9"/>
        <v>UP</v>
      </c>
      <c r="V13">
        <v>969.25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1008</v>
      </c>
      <c r="D14">
        <v>1009</v>
      </c>
      <c r="E14">
        <v>983</v>
      </c>
      <c r="F14">
        <v>988</v>
      </c>
      <c r="G14">
        <f>_xll.TA_TYPPRICE(D14,E14,F14)</f>
        <v>993.33333333333337</v>
      </c>
      <c r="H14">
        <v>994.49619683159722</v>
      </c>
      <c r="I14" t="str">
        <f t="shared" si="0"/>
        <v>DOWN</v>
      </c>
      <c r="J14">
        <v>991.83151651594437</v>
      </c>
      <c r="K14">
        <v>971.29768222154473</v>
      </c>
      <c r="L14" t="str">
        <f t="shared" si="1"/>
        <v>No Confirmation</v>
      </c>
      <c r="M14" t="str">
        <f t="shared" si="2"/>
        <v>No Trend</v>
      </c>
      <c r="N14">
        <v>57.594290767995993</v>
      </c>
      <c r="O14" t="str">
        <f t="shared" si="3"/>
        <v>No Momentum</v>
      </c>
      <c r="P14" t="str">
        <f t="shared" si="4"/>
        <v>No Trend + Momentum</v>
      </c>
      <c r="Q14">
        <f t="shared" si="5"/>
        <v>5</v>
      </c>
      <c r="R14">
        <f t="shared" si="6"/>
        <v>26</v>
      </c>
      <c r="S14">
        <f t="shared" si="7"/>
        <v>0.19230769230769232</v>
      </c>
      <c r="T14" t="str">
        <f t="shared" si="8"/>
        <v>DOWN</v>
      </c>
      <c r="U14" t="str">
        <f t="shared" si="9"/>
        <v>No T+M+I</v>
      </c>
      <c r="V14">
        <v>972.13461538461536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1000</v>
      </c>
      <c r="D15">
        <v>1022.75</v>
      </c>
      <c r="E15">
        <v>1000</v>
      </c>
      <c r="F15">
        <v>1004</v>
      </c>
      <c r="G15">
        <f>_xll.TA_TYPPRICE(D15,E15,F15)</f>
        <v>1008.9166666666666</v>
      </c>
      <c r="H15">
        <v>1001.706431749132</v>
      </c>
      <c r="I15" t="str">
        <f t="shared" si="0"/>
        <v>UP</v>
      </c>
      <c r="J15">
        <v>998.70229062351234</v>
      </c>
      <c r="K15">
        <v>977.67597506120148</v>
      </c>
      <c r="L15" t="str">
        <f t="shared" si="1"/>
        <v>UP</v>
      </c>
      <c r="M15" t="str">
        <f t="shared" si="2"/>
        <v>UP</v>
      </c>
      <c r="N15">
        <v>67.862494333877024</v>
      </c>
      <c r="O15" t="str">
        <f t="shared" si="3"/>
        <v>UP</v>
      </c>
      <c r="P15" t="str">
        <f t="shared" si="4"/>
        <v>UP</v>
      </c>
      <c r="Q15">
        <f t="shared" si="5"/>
        <v>4</v>
      </c>
      <c r="R15">
        <f t="shared" si="6"/>
        <v>22.75</v>
      </c>
      <c r="S15">
        <f t="shared" si="7"/>
        <v>0.17582417582417584</v>
      </c>
      <c r="T15" t="str">
        <f t="shared" si="8"/>
        <v>DOWN</v>
      </c>
      <c r="U15" t="str">
        <f t="shared" si="9"/>
        <v>No T+M+I</v>
      </c>
      <c r="V15">
        <v>977.03698224852064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1011.35</v>
      </c>
      <c r="D16">
        <v>1028.2</v>
      </c>
      <c r="E16">
        <v>1009</v>
      </c>
      <c r="F16">
        <v>1020</v>
      </c>
      <c r="G16">
        <f>_xll.TA_TYPPRICE(D16,E16,F16)</f>
        <v>1019.0666666666666</v>
      </c>
      <c r="H16">
        <v>1010.3865492078993</v>
      </c>
      <c r="I16" t="str">
        <f t="shared" si="0"/>
        <v>UP</v>
      </c>
      <c r="J16">
        <v>1005.2573371516207</v>
      </c>
      <c r="K16">
        <v>984.63686949204555</v>
      </c>
      <c r="L16" t="str">
        <f t="shared" si="1"/>
        <v>UP</v>
      </c>
      <c r="M16" t="str">
        <f t="shared" si="2"/>
        <v>UP</v>
      </c>
      <c r="N16">
        <v>75.329653400270061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19.200000000000045</v>
      </c>
      <c r="S16">
        <f t="shared" si="7"/>
        <v>0.5729166666666653</v>
      </c>
      <c r="T16" t="str">
        <f t="shared" si="8"/>
        <v>No Indication</v>
      </c>
      <c r="U16" t="str">
        <f t="shared" si="9"/>
        <v>No T+M+I</v>
      </c>
      <c r="V16">
        <v>983.64667728720974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1018.8</v>
      </c>
      <c r="D17">
        <v>1032</v>
      </c>
      <c r="E17">
        <v>1014</v>
      </c>
      <c r="F17">
        <v>1024</v>
      </c>
      <c r="G17">
        <f>_xll.TA_TYPPRICE(D17,E17,F17)</f>
        <v>1023.3333333333334</v>
      </c>
      <c r="H17">
        <v>1016.8599412706163</v>
      </c>
      <c r="I17" t="str">
        <f t="shared" si="0"/>
        <v>UP</v>
      </c>
      <c r="J17">
        <v>1011.2001511179272</v>
      </c>
      <c r="K17">
        <v>991.16200960492426</v>
      </c>
      <c r="L17" t="str">
        <f t="shared" si="1"/>
        <v>UP</v>
      </c>
      <c r="M17" t="str">
        <f t="shared" si="2"/>
        <v>UP</v>
      </c>
      <c r="N17">
        <v>76.999693437216933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18</v>
      </c>
      <c r="S17">
        <f t="shared" si="7"/>
        <v>0.55555555555555558</v>
      </c>
      <c r="T17" t="str">
        <f t="shared" si="8"/>
        <v>No Indication</v>
      </c>
      <c r="U17" t="str">
        <f t="shared" si="9"/>
        <v>No T+M+I</v>
      </c>
      <c r="V17">
        <v>989.85488078148512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1026.55</v>
      </c>
      <c r="D18">
        <v>1040</v>
      </c>
      <c r="E18">
        <v>1023.5</v>
      </c>
      <c r="F18">
        <v>1038</v>
      </c>
      <c r="G18">
        <f>_xll.TA_TYPPRICE(D18,E18,F18)</f>
        <v>1033.8333333333333</v>
      </c>
      <c r="H18">
        <v>1025.3466373019749</v>
      </c>
      <c r="I18" t="str">
        <f t="shared" si="0"/>
        <v>UP</v>
      </c>
      <c r="J18">
        <v>1017.6001175361656</v>
      </c>
      <c r="K18">
        <v>998.34822969271886</v>
      </c>
      <c r="L18" t="str">
        <f t="shared" si="1"/>
        <v>UP</v>
      </c>
      <c r="M18" t="str">
        <f t="shared" si="2"/>
        <v>UP</v>
      </c>
      <c r="N18">
        <v>82.255071304935697</v>
      </c>
      <c r="O18" t="str">
        <f t="shared" si="3"/>
        <v>UP</v>
      </c>
      <c r="P18" t="str">
        <f t="shared" si="4"/>
        <v>UP</v>
      </c>
      <c r="Q18">
        <f t="shared" si="5"/>
        <v>14.5</v>
      </c>
      <c r="R18">
        <f t="shared" si="6"/>
        <v>16.5</v>
      </c>
      <c r="S18">
        <f t="shared" si="7"/>
        <v>0.87878787878787878</v>
      </c>
      <c r="T18" t="str">
        <f t="shared" si="8"/>
        <v>UP</v>
      </c>
      <c r="U18" t="str">
        <f t="shared" si="9"/>
        <v>UP</v>
      </c>
      <c r="V18">
        <v>997.26182219971815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1037.9000000000001</v>
      </c>
      <c r="D19">
        <v>1050</v>
      </c>
      <c r="E19">
        <v>1030.3</v>
      </c>
      <c r="F19">
        <v>1045</v>
      </c>
      <c r="G19">
        <f>_xll.TA_TYPPRICE(D19,E19,F19)</f>
        <v>1041.7666666666667</v>
      </c>
      <c r="H19">
        <v>1033.5566519843208</v>
      </c>
      <c r="I19" t="str">
        <f t="shared" si="0"/>
        <v>UP</v>
      </c>
      <c r="J19">
        <v>1024.8000914170177</v>
      </c>
      <c r="K19">
        <v>1005.4486230943369</v>
      </c>
      <c r="L19" t="str">
        <f t="shared" si="1"/>
        <v>UP</v>
      </c>
      <c r="M19" t="str">
        <f t="shared" si="2"/>
        <v>UP</v>
      </c>
      <c r="N19">
        <v>84.472509896665414</v>
      </c>
      <c r="O19" t="str">
        <f t="shared" si="3"/>
        <v>UP</v>
      </c>
      <c r="P19" t="str">
        <f t="shared" si="4"/>
        <v>UP</v>
      </c>
      <c r="Q19">
        <f t="shared" si="5"/>
        <v>14.700000000000045</v>
      </c>
      <c r="R19">
        <f t="shared" si="6"/>
        <v>19.700000000000045</v>
      </c>
      <c r="S19">
        <f t="shared" si="7"/>
        <v>0.7461928934010158</v>
      </c>
      <c r="T19" t="str">
        <f t="shared" si="8"/>
        <v>No Indication</v>
      </c>
      <c r="U19" t="str">
        <f t="shared" si="9"/>
        <v>No T+M+I</v>
      </c>
      <c r="V19">
        <v>1004.6061572459154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1042.05</v>
      </c>
      <c r="D20">
        <v>1046.95</v>
      </c>
      <c r="E20">
        <v>1032.4000000000001</v>
      </c>
      <c r="F20">
        <v>1041</v>
      </c>
      <c r="G20">
        <f>_xll.TA_TYPPRICE(D20,E20,F20)</f>
        <v>1040.1166666666668</v>
      </c>
      <c r="H20">
        <v>1036.8366593254937</v>
      </c>
      <c r="I20" t="str">
        <f t="shared" si="0"/>
        <v>UP</v>
      </c>
      <c r="J20">
        <v>1029.7222933243472</v>
      </c>
      <c r="K20">
        <v>1011.437817962262</v>
      </c>
      <c r="L20" t="str">
        <f t="shared" si="1"/>
        <v>UP</v>
      </c>
      <c r="M20" t="str">
        <f t="shared" si="2"/>
        <v>UP</v>
      </c>
      <c r="N20">
        <v>77.550475216572835</v>
      </c>
      <c r="O20" t="str">
        <f t="shared" si="3"/>
        <v>UP</v>
      </c>
      <c r="P20" t="str">
        <f t="shared" si="4"/>
        <v>UP</v>
      </c>
      <c r="Q20">
        <f t="shared" si="5"/>
        <v>8.5999999999999091</v>
      </c>
      <c r="R20">
        <f t="shared" si="6"/>
        <v>14.549999999999955</v>
      </c>
      <c r="S20">
        <f t="shared" si="7"/>
        <v>0.5910652920962155</v>
      </c>
      <c r="T20" t="str">
        <f t="shared" si="8"/>
        <v>No Indication</v>
      </c>
      <c r="U20" t="str">
        <f t="shared" si="9"/>
        <v>No T+M+I</v>
      </c>
      <c r="V20">
        <v>1010.205209977313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1041</v>
      </c>
      <c r="D21">
        <v>1077</v>
      </c>
      <c r="E21">
        <v>1038.75</v>
      </c>
      <c r="F21">
        <v>1073</v>
      </c>
      <c r="G21">
        <f>_xll.TA_TYPPRICE(D21,E21,F21)</f>
        <v>1062.9166666666667</v>
      </c>
      <c r="H21">
        <v>1049.8766629960801</v>
      </c>
      <c r="I21" t="str">
        <f t="shared" si="0"/>
        <v>UP</v>
      </c>
      <c r="J21">
        <v>1040.2284503633812</v>
      </c>
      <c r="K21">
        <v>1017.507191748426</v>
      </c>
      <c r="L21" t="str">
        <f t="shared" si="1"/>
        <v>UP</v>
      </c>
      <c r="M21" t="str">
        <f t="shared" si="2"/>
        <v>UP</v>
      </c>
      <c r="N21">
        <v>87.661315267404959</v>
      </c>
      <c r="O21" t="str">
        <f t="shared" si="3"/>
        <v>UP</v>
      </c>
      <c r="P21" t="str">
        <f t="shared" si="4"/>
        <v>UP</v>
      </c>
      <c r="Q21">
        <f t="shared" si="5"/>
        <v>34.25</v>
      </c>
      <c r="R21">
        <f t="shared" si="6"/>
        <v>38.25</v>
      </c>
      <c r="S21">
        <f t="shared" si="7"/>
        <v>0.89542483660130723</v>
      </c>
      <c r="T21" t="str">
        <f t="shared" si="8"/>
        <v>UP</v>
      </c>
      <c r="U21" t="str">
        <f t="shared" si="9"/>
        <v>UP</v>
      </c>
      <c r="V21">
        <v>1019.8659469038802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1071.0999999999999</v>
      </c>
      <c r="D22">
        <v>1074.95</v>
      </c>
      <c r="E22">
        <v>1053.3</v>
      </c>
      <c r="F22">
        <v>1070</v>
      </c>
      <c r="G22">
        <f>_xll.TA_TYPPRICE(D22,E22,F22)</f>
        <v>1066.0833333333333</v>
      </c>
      <c r="H22">
        <v>1057.9799981647066</v>
      </c>
      <c r="I22" t="str">
        <f t="shared" si="0"/>
        <v>UP</v>
      </c>
      <c r="J22">
        <v>1047.9443502826298</v>
      </c>
      <c r="K22">
        <v>1025.4611491376645</v>
      </c>
      <c r="L22" t="str">
        <f t="shared" si="1"/>
        <v>UP</v>
      </c>
      <c r="M22" t="str">
        <f t="shared" si="2"/>
        <v>UP</v>
      </c>
      <c r="N22">
        <v>83.266585904824481</v>
      </c>
      <c r="O22" t="str">
        <f t="shared" si="3"/>
        <v>UP</v>
      </c>
      <c r="P22" t="str">
        <f t="shared" si="4"/>
        <v>UP</v>
      </c>
      <c r="Q22">
        <f t="shared" si="5"/>
        <v>16.700000000000045</v>
      </c>
      <c r="R22">
        <f t="shared" si="6"/>
        <v>21.650000000000091</v>
      </c>
      <c r="S22">
        <f t="shared" si="7"/>
        <v>0.77136258660507973</v>
      </c>
      <c r="T22" t="str">
        <f t="shared" si="8"/>
        <v>No Indication</v>
      </c>
      <c r="U22" t="str">
        <f t="shared" si="9"/>
        <v>No T+M+I</v>
      </c>
      <c r="V22">
        <v>1027.5788781494371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1065.8</v>
      </c>
      <c r="D23">
        <v>1074.45</v>
      </c>
      <c r="E23">
        <v>1061.05</v>
      </c>
      <c r="F23">
        <v>1070</v>
      </c>
      <c r="G23">
        <f>_xll.TA_TYPPRICE(D23,E23,F23)</f>
        <v>1068.5</v>
      </c>
      <c r="H23">
        <v>1063.2399990823533</v>
      </c>
      <c r="I23" t="str">
        <f t="shared" si="0"/>
        <v>UP</v>
      </c>
      <c r="J23">
        <v>1053.8344946642676</v>
      </c>
      <c r="K23">
        <v>1033.369782662628</v>
      </c>
      <c r="L23" t="str">
        <f t="shared" si="1"/>
        <v>UP</v>
      </c>
      <c r="M23" t="str">
        <f t="shared" si="2"/>
        <v>UP</v>
      </c>
      <c r="N23">
        <v>83.266585904824481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13.400000000000091</v>
      </c>
      <c r="S23">
        <f t="shared" si="7"/>
        <v>0.6679104477611929</v>
      </c>
      <c r="T23" t="str">
        <f t="shared" si="8"/>
        <v>No Indication</v>
      </c>
      <c r="U23" t="str">
        <f t="shared" si="9"/>
        <v>No T+M+I</v>
      </c>
      <c r="V23">
        <v>1034.1052045879851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1067</v>
      </c>
      <c r="D24">
        <v>1099.45</v>
      </c>
      <c r="E24">
        <v>1061.2</v>
      </c>
      <c r="F24">
        <v>1095</v>
      </c>
      <c r="G24">
        <f>_xll.TA_TYPPRICE(D24,E24,F24)</f>
        <v>1085.2166666666667</v>
      </c>
      <c r="H24">
        <v>1074.22833287451</v>
      </c>
      <c r="I24" t="str">
        <f t="shared" si="0"/>
        <v>UP</v>
      </c>
      <c r="J24">
        <v>1063.9712736277636</v>
      </c>
      <c r="K24">
        <v>1039.5542754042663</v>
      </c>
      <c r="L24" t="str">
        <f t="shared" si="1"/>
        <v>UP</v>
      </c>
      <c r="M24" t="str">
        <f t="shared" si="2"/>
        <v>UP</v>
      </c>
      <c r="N24">
        <v>89.875559026269443</v>
      </c>
      <c r="O24" t="str">
        <f t="shared" si="3"/>
        <v>UP</v>
      </c>
      <c r="P24" t="str">
        <f t="shared" si="4"/>
        <v>UP</v>
      </c>
      <c r="Q24">
        <f t="shared" si="5"/>
        <v>33.799999999999955</v>
      </c>
      <c r="R24">
        <f t="shared" si="6"/>
        <v>38.25</v>
      </c>
      <c r="S24">
        <f t="shared" si="7"/>
        <v>0.88366013071895311</v>
      </c>
      <c r="T24" t="str">
        <f t="shared" si="8"/>
        <v>UP</v>
      </c>
      <c r="U24" t="str">
        <f t="shared" si="9"/>
        <v>UP</v>
      </c>
      <c r="V24">
        <v>1043.4736346513721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1100.05</v>
      </c>
      <c r="D25">
        <v>1103</v>
      </c>
      <c r="E25">
        <v>1046.0999999999999</v>
      </c>
      <c r="F25">
        <v>1085</v>
      </c>
      <c r="G25">
        <f>_xll.TA_TYPPRICE(D25,E25,F25)</f>
        <v>1078.0333333333333</v>
      </c>
      <c r="H25">
        <v>1076.1308331039218</v>
      </c>
      <c r="I25" t="str">
        <f t="shared" si="0"/>
        <v>UP</v>
      </c>
      <c r="J25">
        <v>1072.644323932705</v>
      </c>
      <c r="K25">
        <v>1041.0088808699848</v>
      </c>
      <c r="L25" t="str">
        <f t="shared" si="1"/>
        <v>UP</v>
      </c>
      <c r="M25" t="str">
        <f t="shared" si="2"/>
        <v>UP</v>
      </c>
      <c r="N25">
        <v>75.054017486571766</v>
      </c>
      <c r="O25" t="str">
        <f t="shared" si="3"/>
        <v>UP</v>
      </c>
      <c r="P25" t="str">
        <f t="shared" si="4"/>
        <v>UP</v>
      </c>
      <c r="Q25">
        <f t="shared" si="5"/>
        <v>38.900000000000091</v>
      </c>
      <c r="R25">
        <f t="shared" si="6"/>
        <v>56.900000000000091</v>
      </c>
      <c r="S25">
        <f t="shared" si="7"/>
        <v>0.68365553602812001</v>
      </c>
      <c r="T25" t="str">
        <f t="shared" si="8"/>
        <v>No Indication</v>
      </c>
      <c r="U25" t="str">
        <f t="shared" si="9"/>
        <v>No T+M+I</v>
      </c>
      <c r="V25">
        <v>1049.8623062434688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1092</v>
      </c>
      <c r="D26">
        <v>1101.3</v>
      </c>
      <c r="E26">
        <v>1088</v>
      </c>
      <c r="F26">
        <v>1095</v>
      </c>
      <c r="G26">
        <f>_xll.TA_TYPPRICE(D26,E26,F26)</f>
        <v>1094.7666666666667</v>
      </c>
      <c r="H26">
        <v>1085.4487498852941</v>
      </c>
      <c r="I26" t="str">
        <f t="shared" si="0"/>
        <v>UP</v>
      </c>
      <c r="J26">
        <v>1079.0122519476595</v>
      </c>
      <c r="K26">
        <v>1051.4513517877658</v>
      </c>
      <c r="L26" t="str">
        <f t="shared" si="1"/>
        <v>UP</v>
      </c>
      <c r="M26" t="str">
        <f t="shared" si="2"/>
        <v>UP</v>
      </c>
      <c r="N26">
        <v>79.317502692054603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13.299999999999955</v>
      </c>
      <c r="S26">
        <f t="shared" si="7"/>
        <v>0.52631578947368596</v>
      </c>
      <c r="T26" t="str">
        <f t="shared" si="8"/>
        <v>No Indication</v>
      </c>
      <c r="U26" t="str">
        <f t="shared" si="9"/>
        <v>No T+M+I</v>
      </c>
      <c r="V26">
        <v>1056.8065668213967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1097.95</v>
      </c>
      <c r="D27">
        <v>1101.8</v>
      </c>
      <c r="E27">
        <v>1087</v>
      </c>
      <c r="F27">
        <v>1091</v>
      </c>
      <c r="G27">
        <f>_xll.TA_TYPPRICE(D27,E27,F27)</f>
        <v>1093.2666666666667</v>
      </c>
      <c r="H27">
        <v>1089.3577082759803</v>
      </c>
      <c r="I27" t="str">
        <f t="shared" si="0"/>
        <v>UP</v>
      </c>
      <c r="J27">
        <v>1084.0761959592908</v>
      </c>
      <c r="K27">
        <v>1059.3510513904846</v>
      </c>
      <c r="L27" t="str">
        <f t="shared" si="1"/>
        <v>UP</v>
      </c>
      <c r="M27" t="str">
        <f t="shared" si="2"/>
        <v>UP</v>
      </c>
      <c r="N27">
        <v>73.073089658600026</v>
      </c>
      <c r="O27" t="str">
        <f t="shared" si="3"/>
        <v>UP</v>
      </c>
      <c r="P27" t="str">
        <f t="shared" si="4"/>
        <v>UP</v>
      </c>
      <c r="Q27">
        <f t="shared" si="5"/>
        <v>4</v>
      </c>
      <c r="R27">
        <f t="shared" si="6"/>
        <v>14.799999999999955</v>
      </c>
      <c r="S27">
        <f t="shared" si="7"/>
        <v>0.27027027027027112</v>
      </c>
      <c r="T27" t="str">
        <f t="shared" si="8"/>
        <v>No Indication</v>
      </c>
      <c r="U27" t="str">
        <f t="shared" si="9"/>
        <v>No T+M+I</v>
      </c>
      <c r="V27">
        <v>1062.0670950027202</v>
      </c>
      <c r="W27">
        <v>1014.2307692307693</v>
      </c>
      <c r="X27">
        <f t="shared" si="10"/>
        <v>47.836325771950897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1105.2</v>
      </c>
      <c r="D28">
        <v>1114.25</v>
      </c>
      <c r="E28">
        <v>1091.5</v>
      </c>
      <c r="F28">
        <v>1106</v>
      </c>
      <c r="G28">
        <f>_xll.TA_TYPPRICE(D28,E28,F28)</f>
        <v>1103.9166666666667</v>
      </c>
      <c r="H28">
        <v>1096.6371874713236</v>
      </c>
      <c r="I28" t="str">
        <f t="shared" si="0"/>
        <v>UP</v>
      </c>
      <c r="J28">
        <v>1090.7814857461151</v>
      </c>
      <c r="K28">
        <v>1066.4952621925991</v>
      </c>
      <c r="L28" t="str">
        <f t="shared" si="1"/>
        <v>UP</v>
      </c>
      <c r="M28" t="str">
        <f t="shared" si="2"/>
        <v>UP</v>
      </c>
      <c r="N28">
        <v>80.331421793078732</v>
      </c>
      <c r="O28" t="str">
        <f t="shared" si="3"/>
        <v>UP</v>
      </c>
      <c r="P28" t="str">
        <f t="shared" si="4"/>
        <v>UP</v>
      </c>
      <c r="Q28">
        <f t="shared" si="5"/>
        <v>14.5</v>
      </c>
      <c r="R28">
        <f t="shared" si="6"/>
        <v>22.75</v>
      </c>
      <c r="S28">
        <f t="shared" si="7"/>
        <v>0.63736263736263732</v>
      </c>
      <c r="T28" t="str">
        <f t="shared" si="8"/>
        <v>No Indication</v>
      </c>
      <c r="U28" t="str">
        <f t="shared" si="9"/>
        <v>No T+M+I</v>
      </c>
      <c r="V28">
        <v>1068.8260034638402</v>
      </c>
      <c r="W28">
        <v>1021.0284900284901</v>
      </c>
      <c r="X28">
        <f t="shared" si="10"/>
        <v>47.797513435350083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1106.7</v>
      </c>
      <c r="D29">
        <v>1115</v>
      </c>
      <c r="E29">
        <v>1088.55</v>
      </c>
      <c r="F29">
        <v>1093</v>
      </c>
      <c r="G29">
        <f>_xll.TA_TYPPRICE(D29,E29,F29)</f>
        <v>1098.8500000000001</v>
      </c>
      <c r="H29">
        <v>1097.7435937356618</v>
      </c>
      <c r="I29" t="str">
        <f t="shared" si="0"/>
        <v>DOWN</v>
      </c>
      <c r="J29">
        <v>1096.1633778025339</v>
      </c>
      <c r="K29">
        <v>1071.396315038688</v>
      </c>
      <c r="L29" t="str">
        <f t="shared" si="1"/>
        <v>No Confirmation</v>
      </c>
      <c r="M29" t="str">
        <f t="shared" si="2"/>
        <v>No Trend</v>
      </c>
      <c r="N29">
        <v>62.175066338115137</v>
      </c>
      <c r="O29" t="str">
        <f t="shared" si="3"/>
        <v>UP</v>
      </c>
      <c r="P29" t="str">
        <f t="shared" si="4"/>
        <v>No Trend + Momentum</v>
      </c>
      <c r="Q29">
        <f t="shared" si="5"/>
        <v>4.4500000000000455</v>
      </c>
      <c r="R29">
        <f t="shared" si="6"/>
        <v>26.450000000000045</v>
      </c>
      <c r="S29">
        <f t="shared" si="7"/>
        <v>0.16824196597353641</v>
      </c>
      <c r="T29" t="str">
        <f t="shared" si="8"/>
        <v>DOWN</v>
      </c>
      <c r="U29" t="str">
        <f t="shared" si="9"/>
        <v>No T+M+I</v>
      </c>
      <c r="V29">
        <v>1072.5450798540187</v>
      </c>
      <c r="W29">
        <v>1026.3597129893426</v>
      </c>
      <c r="X29">
        <f t="shared" si="10"/>
        <v>46.185366864676098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1091</v>
      </c>
      <c r="D30">
        <v>1105.4000000000001</v>
      </c>
      <c r="E30">
        <v>1090</v>
      </c>
      <c r="F30">
        <v>1097</v>
      </c>
      <c r="G30">
        <f>_xll.TA_TYPPRICE(D30,E30,F30)</f>
        <v>1097.4666666666667</v>
      </c>
      <c r="H30">
        <v>1097.6051302011642</v>
      </c>
      <c r="I30" t="str">
        <f t="shared" si="0"/>
        <v>DOWN</v>
      </c>
      <c r="J30">
        <v>1098.2159605130819</v>
      </c>
      <c r="K30">
        <v>1075.530467252313</v>
      </c>
      <c r="L30" t="str">
        <f t="shared" si="1"/>
        <v>No Confirmation</v>
      </c>
      <c r="M30" t="str">
        <f t="shared" si="2"/>
        <v>No Trend</v>
      </c>
      <c r="N30">
        <v>65.200213167723888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15.400000000000091</v>
      </c>
      <c r="S30">
        <f t="shared" si="7"/>
        <v>0.45454545454545187</v>
      </c>
      <c r="T30" t="str">
        <f t="shared" si="8"/>
        <v>No Indication</v>
      </c>
      <c r="U30" t="str">
        <f t="shared" si="9"/>
        <v>No T+M+I</v>
      </c>
      <c r="V30">
        <v>1076.3073752610928</v>
      </c>
      <c r="W30">
        <v>1031.5923268419838</v>
      </c>
      <c r="X30">
        <f t="shared" si="10"/>
        <v>44.715048419109053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1096</v>
      </c>
      <c r="D31">
        <v>1105</v>
      </c>
      <c r="E31">
        <v>1083</v>
      </c>
      <c r="F31">
        <v>1100</v>
      </c>
      <c r="G31">
        <f>_xll.TA_TYPPRICE(D31,E31,F31)</f>
        <v>1096</v>
      </c>
      <c r="H31">
        <v>1096.8025651005821</v>
      </c>
      <c r="I31" t="str">
        <f t="shared" si="0"/>
        <v>UP</v>
      </c>
      <c r="J31">
        <v>1099.7235248435081</v>
      </c>
      <c r="K31">
        <v>1077.1903634184657</v>
      </c>
      <c r="L31" t="str">
        <f t="shared" si="1"/>
        <v>UP</v>
      </c>
      <c r="M31" t="str">
        <f t="shared" si="2"/>
        <v>UP</v>
      </c>
      <c r="N31">
        <v>67.627472442234492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22</v>
      </c>
      <c r="S31">
        <f t="shared" si="7"/>
        <v>0.77272727272727271</v>
      </c>
      <c r="T31" t="str">
        <f t="shared" si="8"/>
        <v>No Indication</v>
      </c>
      <c r="U31" t="str">
        <f t="shared" si="9"/>
        <v>No T+M+I</v>
      </c>
      <c r="V31">
        <v>1079.9523944516939</v>
      </c>
      <c r="W31">
        <v>1036.6595618907256</v>
      </c>
      <c r="X31">
        <f t="shared" si="10"/>
        <v>43.292832560968236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1096</v>
      </c>
      <c r="D32">
        <v>1109.3499999999999</v>
      </c>
      <c r="E32">
        <v>1095.05</v>
      </c>
      <c r="F32">
        <v>1102</v>
      </c>
      <c r="G32">
        <f>_xll.TA_TYPPRICE(D32,E32,F32)</f>
        <v>1102.1333333333332</v>
      </c>
      <c r="H32">
        <v>1099.4679492169575</v>
      </c>
      <c r="I32" t="str">
        <f t="shared" si="0"/>
        <v>UP</v>
      </c>
      <c r="J32">
        <v>1101.8627415449507</v>
      </c>
      <c r="K32">
        <v>1081.1591715476955</v>
      </c>
      <c r="L32" t="str">
        <f t="shared" si="1"/>
        <v>UP</v>
      </c>
      <c r="M32" t="str">
        <f t="shared" si="2"/>
        <v>UP</v>
      </c>
      <c r="N32">
        <v>69.405744594169846</v>
      </c>
      <c r="O32" t="str">
        <f t="shared" si="3"/>
        <v>UP</v>
      </c>
      <c r="P32" t="str">
        <f t="shared" si="4"/>
        <v>UP</v>
      </c>
      <c r="Q32">
        <f t="shared" si="5"/>
        <v>6.9500000000000455</v>
      </c>
      <c r="R32">
        <f t="shared" si="6"/>
        <v>14.299999999999955</v>
      </c>
      <c r="S32">
        <f t="shared" si="7"/>
        <v>0.48601398601399076</v>
      </c>
      <c r="T32" t="str">
        <f t="shared" si="8"/>
        <v>No Indication</v>
      </c>
      <c r="U32" t="str">
        <f t="shared" si="9"/>
        <v>No T+M+I</v>
      </c>
      <c r="V32">
        <v>1083.344333766818</v>
      </c>
      <c r="W32">
        <v>1041.4995943432646</v>
      </c>
      <c r="X32">
        <f t="shared" si="10"/>
        <v>41.844739423553392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1105</v>
      </c>
      <c r="D33">
        <v>1119.5999999999999</v>
      </c>
      <c r="E33">
        <v>1094.2</v>
      </c>
      <c r="F33">
        <v>1118</v>
      </c>
      <c r="G33">
        <f>_xll.TA_TYPPRICE(D33,E33,F33)</f>
        <v>1110.6000000000001</v>
      </c>
      <c r="H33">
        <v>1105.0339746084787</v>
      </c>
      <c r="I33" t="str">
        <f t="shared" si="0"/>
        <v>UP</v>
      </c>
      <c r="J33">
        <v>1105.8043545349617</v>
      </c>
      <c r="K33">
        <v>1084.0571334259853</v>
      </c>
      <c r="L33" t="str">
        <f t="shared" si="1"/>
        <v>UP</v>
      </c>
      <c r="M33" t="str">
        <f t="shared" si="2"/>
        <v>UP</v>
      </c>
      <c r="N33">
        <v>80.253046401749742</v>
      </c>
      <c r="O33" t="str">
        <f t="shared" si="3"/>
        <v>UP</v>
      </c>
      <c r="P33" t="str">
        <f t="shared" si="4"/>
        <v>UP</v>
      </c>
      <c r="Q33">
        <f t="shared" si="5"/>
        <v>23.799999999999955</v>
      </c>
      <c r="R33">
        <f t="shared" si="6"/>
        <v>25.399999999999864</v>
      </c>
      <c r="S33">
        <f t="shared" si="7"/>
        <v>0.93700787401575125</v>
      </c>
      <c r="T33" t="str">
        <f t="shared" si="8"/>
        <v>UP</v>
      </c>
      <c r="U33" t="str">
        <f t="shared" si="9"/>
        <v>UP</v>
      </c>
      <c r="V33">
        <v>1088.675974725769</v>
      </c>
      <c r="W33">
        <v>1047.1662910585783</v>
      </c>
      <c r="X33">
        <f t="shared" si="10"/>
        <v>41.509683667190757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1117.5</v>
      </c>
      <c r="D34">
        <v>1121.5</v>
      </c>
      <c r="E34">
        <v>1101.5999999999999</v>
      </c>
      <c r="F34">
        <v>1102</v>
      </c>
      <c r="G34">
        <f>_xll.TA_TYPPRICE(D34,E34,F34)</f>
        <v>1108.3666666666666</v>
      </c>
      <c r="H34">
        <v>1106.7003206375725</v>
      </c>
      <c r="I34" t="str">
        <f t="shared" si="0"/>
        <v>DOWN</v>
      </c>
      <c r="J34">
        <v>1109.2922757494146</v>
      </c>
      <c r="K34">
        <v>1087.9555482202109</v>
      </c>
      <c r="L34" t="str">
        <f t="shared" si="1"/>
        <v>No Confirmation</v>
      </c>
      <c r="M34" t="str">
        <f t="shared" si="2"/>
        <v>No Trend</v>
      </c>
      <c r="N34">
        <v>55.608020280638407</v>
      </c>
      <c r="O34" t="str">
        <f t="shared" si="3"/>
        <v>No Momentum</v>
      </c>
      <c r="P34" t="str">
        <f t="shared" si="4"/>
        <v>No Trend + Momentum</v>
      </c>
      <c r="Q34">
        <f t="shared" si="5"/>
        <v>0.40000000000009095</v>
      </c>
      <c r="R34">
        <f t="shared" si="6"/>
        <v>19.900000000000091</v>
      </c>
      <c r="S34">
        <f t="shared" si="7"/>
        <v>2.0100502512567293E-2</v>
      </c>
      <c r="T34" t="str">
        <f t="shared" si="8"/>
        <v>DOWN</v>
      </c>
      <c r="U34" t="str">
        <f t="shared" si="9"/>
        <v>No T+M+I</v>
      </c>
      <c r="V34">
        <v>1090.7258247679583</v>
      </c>
      <c r="W34">
        <v>1051.2280472764614</v>
      </c>
      <c r="X34">
        <f t="shared" si="10"/>
        <v>39.49777749149689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1104</v>
      </c>
      <c r="D35">
        <v>1110.8499999999999</v>
      </c>
      <c r="E35">
        <v>1088.45</v>
      </c>
      <c r="F35">
        <v>1090</v>
      </c>
      <c r="G35">
        <f>_xll.TA_TYPPRICE(D35,E35,F35)</f>
        <v>1096.4333333333334</v>
      </c>
      <c r="H35">
        <v>1101.566826985453</v>
      </c>
      <c r="I35" t="str">
        <f t="shared" si="0"/>
        <v>DOWN</v>
      </c>
      <c r="J35">
        <v>1109.638436693989</v>
      </c>
      <c r="K35">
        <v>1088.0654263934973</v>
      </c>
      <c r="L35" t="str">
        <f t="shared" si="1"/>
        <v>No Confirmation</v>
      </c>
      <c r="M35" t="str">
        <f t="shared" si="2"/>
        <v>No Trend</v>
      </c>
      <c r="N35">
        <v>43.1773395765779</v>
      </c>
      <c r="O35" t="str">
        <f t="shared" si="3"/>
        <v>No Momentum</v>
      </c>
      <c r="P35" t="str">
        <f t="shared" si="4"/>
        <v>No Trend + Momentum</v>
      </c>
      <c r="Q35">
        <f t="shared" si="5"/>
        <v>1.5499999999999545</v>
      </c>
      <c r="R35">
        <f t="shared" si="6"/>
        <v>22.399999999999864</v>
      </c>
      <c r="S35">
        <f t="shared" si="7"/>
        <v>6.9196428571426966E-2</v>
      </c>
      <c r="T35" t="str">
        <f t="shared" si="8"/>
        <v>DOWN</v>
      </c>
      <c r="U35" t="str">
        <f t="shared" si="9"/>
        <v>No T+M+I</v>
      </c>
      <c r="V35">
        <v>1090.6141594190417</v>
      </c>
      <c r="W35">
        <v>1054.1000437745013</v>
      </c>
      <c r="X35">
        <f t="shared" si="10"/>
        <v>36.514115644540425</v>
      </c>
      <c r="Y35">
        <v>43.243711475426203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1094.4000000000001</v>
      </c>
      <c r="D36">
        <v>1101</v>
      </c>
      <c r="E36">
        <v>1090.3</v>
      </c>
      <c r="F36">
        <v>1096</v>
      </c>
      <c r="G36">
        <f>_xll.TA_TYPPRICE(D36,E36,F36)</f>
        <v>1095.7666666666667</v>
      </c>
      <c r="H36">
        <v>1098.6667468260598</v>
      </c>
      <c r="I36" t="str">
        <f t="shared" si="0"/>
        <v>DOWN</v>
      </c>
      <c r="J36">
        <v>1107.7187840953247</v>
      </c>
      <c r="K36">
        <v>1088.5619983060535</v>
      </c>
      <c r="L36" t="str">
        <f t="shared" si="1"/>
        <v>No Confirmation</v>
      </c>
      <c r="M36" t="str">
        <f t="shared" si="2"/>
        <v>No Trend</v>
      </c>
      <c r="N36">
        <v>50.143018836748062</v>
      </c>
      <c r="O36" t="str">
        <f t="shared" si="3"/>
        <v>No Momentum</v>
      </c>
      <c r="P36" t="str">
        <f t="shared" si="4"/>
        <v>No Trend + Momentum</v>
      </c>
      <c r="Q36">
        <f t="shared" si="5"/>
        <v>5.7000000000000455</v>
      </c>
      <c r="R36">
        <f t="shared" si="6"/>
        <v>10.700000000000045</v>
      </c>
      <c r="S36">
        <f t="shared" si="7"/>
        <v>0.53271028037383372</v>
      </c>
      <c r="T36" t="str">
        <f t="shared" si="8"/>
        <v>No Indication</v>
      </c>
      <c r="U36" t="str">
        <f t="shared" si="9"/>
        <v>No T+M+I</v>
      </c>
      <c r="V36">
        <v>1091.4427502776507</v>
      </c>
      <c r="W36">
        <v>1057.2037442356493</v>
      </c>
      <c r="X36">
        <f t="shared" si="10"/>
        <v>34.239006042001392</v>
      </c>
      <c r="Y36">
        <v>41.442770388741238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1098.8499999999999</v>
      </c>
      <c r="D37">
        <v>1101</v>
      </c>
      <c r="E37">
        <v>1091.0999999999999</v>
      </c>
      <c r="F37">
        <v>1099</v>
      </c>
      <c r="G37">
        <f>_xll.TA_TYPPRICE(D37,E37,F37)</f>
        <v>1097.0333333333333</v>
      </c>
      <c r="H37">
        <v>1097.8500400796966</v>
      </c>
      <c r="I37" t="str">
        <f t="shared" si="0"/>
        <v>UP</v>
      </c>
      <c r="J37">
        <v>1106.2257209630304</v>
      </c>
      <c r="K37">
        <v>1089.1259986824859</v>
      </c>
      <c r="L37" t="str">
        <f t="shared" si="1"/>
        <v>No Confirmation</v>
      </c>
      <c r="M37" t="str">
        <f t="shared" si="2"/>
        <v>No Trend</v>
      </c>
      <c r="N37">
        <v>53.69104571562788</v>
      </c>
      <c r="O37" t="str">
        <f t="shared" si="3"/>
        <v>No Momentum</v>
      </c>
      <c r="P37" t="str">
        <f t="shared" si="4"/>
        <v>No Trend + Momentum</v>
      </c>
      <c r="Q37">
        <f t="shared" si="5"/>
        <v>7.9000000000000909</v>
      </c>
      <c r="R37">
        <f t="shared" si="6"/>
        <v>9.9000000000000909</v>
      </c>
      <c r="S37">
        <f t="shared" si="7"/>
        <v>0.79797979797979979</v>
      </c>
      <c r="T37" t="str">
        <f t="shared" si="8"/>
        <v>No Indication</v>
      </c>
      <c r="U37" t="str">
        <f t="shared" si="9"/>
        <v>No T+M+I</v>
      </c>
      <c r="V37">
        <v>1092.6054040810891</v>
      </c>
      <c r="W37">
        <v>1060.2997631811568</v>
      </c>
      <c r="X37">
        <f t="shared" si="10"/>
        <v>32.305640899932314</v>
      </c>
      <c r="Y37">
        <v>39.615344490979453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1094.25</v>
      </c>
      <c r="D38">
        <v>1129</v>
      </c>
      <c r="E38">
        <v>1093.95</v>
      </c>
      <c r="F38">
        <v>1127</v>
      </c>
      <c r="G38">
        <f>_xll.TA_TYPPRICE(D38,E38,F38)</f>
        <v>1116.6499999999999</v>
      </c>
      <c r="H38">
        <v>1107.2500200398481</v>
      </c>
      <c r="I38" t="str">
        <f t="shared" si="0"/>
        <v>UP</v>
      </c>
      <c r="J38">
        <v>1111.2866718601347</v>
      </c>
      <c r="K38">
        <v>1090.197998975267</v>
      </c>
      <c r="L38" t="str">
        <f t="shared" si="1"/>
        <v>UP</v>
      </c>
      <c r="M38" t="str">
        <f t="shared" si="2"/>
        <v>UP</v>
      </c>
      <c r="N38">
        <v>74.69798608583055</v>
      </c>
      <c r="O38" t="str">
        <f t="shared" si="3"/>
        <v>UP</v>
      </c>
      <c r="P38" t="str">
        <f t="shared" si="4"/>
        <v>UP</v>
      </c>
      <c r="Q38">
        <f t="shared" si="5"/>
        <v>33.049999999999955</v>
      </c>
      <c r="R38">
        <f t="shared" si="6"/>
        <v>35.049999999999955</v>
      </c>
      <c r="S38">
        <f t="shared" si="7"/>
        <v>0.94293865905848784</v>
      </c>
      <c r="T38" t="str">
        <f t="shared" si="8"/>
        <v>UP</v>
      </c>
      <c r="U38" t="str">
        <f t="shared" si="9"/>
        <v>UP</v>
      </c>
      <c r="V38">
        <v>1097.8968803763062</v>
      </c>
      <c r="W38">
        <v>1065.2405214640341</v>
      </c>
      <c r="X38">
        <f t="shared" si="10"/>
        <v>32.656358912272026</v>
      </c>
      <c r="Y38">
        <v>38.22354737523797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1117</v>
      </c>
      <c r="D39">
        <v>1117.4000000000001</v>
      </c>
      <c r="E39">
        <v>1092.05</v>
      </c>
      <c r="F39">
        <v>1093</v>
      </c>
      <c r="G39">
        <f>_xll.TA_TYPPRICE(D39,E39,F39)</f>
        <v>1100.8166666666666</v>
      </c>
      <c r="H39">
        <v>1104.0333433532574</v>
      </c>
      <c r="I39" t="str">
        <f t="shared" si="0"/>
        <v>DOWN</v>
      </c>
      <c r="J39">
        <v>1112.6451892245493</v>
      </c>
      <c r="K39">
        <v>1090.609554758541</v>
      </c>
      <c r="L39" t="str">
        <f t="shared" si="1"/>
        <v>No Confirmation</v>
      </c>
      <c r="M39" t="str">
        <f t="shared" si="2"/>
        <v>No Trend</v>
      </c>
      <c r="N39">
        <v>44.238228000227245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25.350000000000136</v>
      </c>
      <c r="S39">
        <f t="shared" si="7"/>
        <v>3.7475345167654453E-2</v>
      </c>
      <c r="T39" t="str">
        <f t="shared" si="8"/>
        <v>DOWN</v>
      </c>
      <c r="U39" t="str">
        <f t="shared" si="9"/>
        <v>No T+M+I</v>
      </c>
      <c r="V39">
        <v>1097.1435141645668</v>
      </c>
      <c r="W39">
        <v>1067.2967791333649</v>
      </c>
      <c r="X39">
        <f t="shared" si="10"/>
        <v>29.846735031201888</v>
      </c>
      <c r="Y39">
        <v>36.548184906430755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1093.9000000000001</v>
      </c>
      <c r="D40">
        <v>1102.75</v>
      </c>
      <c r="E40">
        <v>1075</v>
      </c>
      <c r="F40">
        <v>1095</v>
      </c>
      <c r="G40">
        <f>_xll.TA_TYPPRICE(D40,E40,F40)</f>
        <v>1090.9166666666667</v>
      </c>
      <c r="H40">
        <v>1097.4750050099619</v>
      </c>
      <c r="I40" t="str">
        <f t="shared" si="0"/>
        <v>DOWN</v>
      </c>
      <c r="J40">
        <v>1110.4462582857607</v>
      </c>
      <c r="K40">
        <v>1087.1407648121985</v>
      </c>
      <c r="L40" t="str">
        <f t="shared" si="1"/>
        <v>No Confirmation</v>
      </c>
      <c r="M40" t="str">
        <f t="shared" si="2"/>
        <v>No Trend</v>
      </c>
      <c r="N40">
        <v>45.861476664919117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27.75</v>
      </c>
      <c r="S40">
        <f t="shared" si="7"/>
        <v>0.72072072072072069</v>
      </c>
      <c r="T40" t="str">
        <f t="shared" si="8"/>
        <v>No Indication</v>
      </c>
      <c r="U40" t="str">
        <f t="shared" si="9"/>
        <v>No T+M+I</v>
      </c>
      <c r="V40">
        <v>1096.8137427546335</v>
      </c>
      <c r="W40">
        <v>1069.3488695679305</v>
      </c>
      <c r="X40">
        <f t="shared" si="10"/>
        <v>27.464873186703016</v>
      </c>
      <c r="Y40">
        <v>34.73152256248521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1096.5</v>
      </c>
      <c r="D41">
        <v>1114.95</v>
      </c>
      <c r="E41">
        <v>1087</v>
      </c>
      <c r="F41">
        <v>1093</v>
      </c>
      <c r="G41">
        <f>_xll.TA_TYPPRICE(D41,E41,F41)</f>
        <v>1098.3166666666666</v>
      </c>
      <c r="H41">
        <v>1097.8958358383143</v>
      </c>
      <c r="I41" t="str">
        <f t="shared" si="0"/>
        <v>DOWN</v>
      </c>
      <c r="J41">
        <v>1111.447089777814</v>
      </c>
      <c r="K41">
        <v>1087.1094837428211</v>
      </c>
      <c r="L41" t="str">
        <f t="shared" si="1"/>
        <v>No Confirmation</v>
      </c>
      <c r="M41" t="str">
        <f t="shared" si="2"/>
        <v>No Trend</v>
      </c>
      <c r="N41">
        <v>44.251260625653522</v>
      </c>
      <c r="O41" t="str">
        <f t="shared" si="3"/>
        <v>No Momentum</v>
      </c>
      <c r="P41" t="str">
        <f t="shared" si="4"/>
        <v>No Trend + Momentum</v>
      </c>
      <c r="Q41">
        <f t="shared" si="5"/>
        <v>6</v>
      </c>
      <c r="R41">
        <f t="shared" si="6"/>
        <v>27.950000000000045</v>
      </c>
      <c r="S41">
        <f t="shared" si="7"/>
        <v>0.21466905187835386</v>
      </c>
      <c r="T41" t="str">
        <f t="shared" si="8"/>
        <v>No Indication</v>
      </c>
      <c r="U41" t="str">
        <f t="shared" si="9"/>
        <v>No T+M+I</v>
      </c>
      <c r="V41">
        <v>1096.2270131000746</v>
      </c>
      <c r="W41">
        <v>1071.1008051554911</v>
      </c>
      <c r="X41">
        <f t="shared" si="10"/>
        <v>25.126207944583484</v>
      </c>
      <c r="Y41">
        <v>32.810459638904867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1095</v>
      </c>
      <c r="D42">
        <v>1104.95</v>
      </c>
      <c r="E42">
        <v>1084.25</v>
      </c>
      <c r="F42">
        <v>1092</v>
      </c>
      <c r="G42">
        <f>_xll.TA_TYPPRICE(D42,E42,F42)</f>
        <v>1093.7333333333333</v>
      </c>
      <c r="H42">
        <v>1095.8145845858239</v>
      </c>
      <c r="I42" t="str">
        <f t="shared" si="0"/>
        <v>DOWN</v>
      </c>
      <c r="J42">
        <v>1110.0032920494109</v>
      </c>
      <c r="K42">
        <v>1086.4740429110832</v>
      </c>
      <c r="L42" t="str">
        <f t="shared" si="1"/>
        <v>No Confirmation</v>
      </c>
      <c r="M42" t="str">
        <f t="shared" si="2"/>
        <v>No Trend</v>
      </c>
      <c r="N42">
        <v>43.301061397325306</v>
      </c>
      <c r="O42" t="str">
        <f t="shared" si="3"/>
        <v>No Momentum</v>
      </c>
      <c r="P42" t="str">
        <f t="shared" si="4"/>
        <v>No Trend + Momentum</v>
      </c>
      <c r="Q42">
        <f t="shared" si="5"/>
        <v>7.75</v>
      </c>
      <c r="R42">
        <f t="shared" si="6"/>
        <v>20.700000000000045</v>
      </c>
      <c r="S42">
        <f t="shared" si="7"/>
        <v>0.37439613526569965</v>
      </c>
      <c r="T42" t="str">
        <f t="shared" si="8"/>
        <v>No Indication</v>
      </c>
      <c r="U42" t="str">
        <f t="shared" si="9"/>
        <v>No T+M+I</v>
      </c>
      <c r="V42">
        <v>1095.5767033923707</v>
      </c>
      <c r="W42">
        <v>1072.6488936624917</v>
      </c>
      <c r="X42">
        <f t="shared" si="10"/>
        <v>22.927809729879073</v>
      </c>
      <c r="Y42">
        <v>30.833929657099709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1094.6500000000001</v>
      </c>
      <c r="D43">
        <v>1094.6500000000001</v>
      </c>
      <c r="E43">
        <v>1084.25</v>
      </c>
      <c r="F43">
        <v>1087</v>
      </c>
      <c r="G43">
        <f>_xll.TA_TYPPRICE(D43,E43,F43)</f>
        <v>1088.6333333333334</v>
      </c>
      <c r="H43">
        <v>1092.2239589595788</v>
      </c>
      <c r="I43" t="str">
        <f t="shared" si="0"/>
        <v>DOWN</v>
      </c>
      <c r="J43">
        <v>1106.5914493717642</v>
      </c>
      <c r="K43">
        <v>1085.9798111530647</v>
      </c>
      <c r="L43" t="str">
        <f t="shared" si="1"/>
        <v>No Confirmation</v>
      </c>
      <c r="M43" t="str">
        <f t="shared" si="2"/>
        <v>No Trend</v>
      </c>
      <c r="N43">
        <v>38.177452315759695</v>
      </c>
      <c r="O43" t="str">
        <f t="shared" si="3"/>
        <v>DOWN</v>
      </c>
      <c r="P43" t="str">
        <f t="shared" si="4"/>
        <v>No Trend + Momentum</v>
      </c>
      <c r="Q43">
        <f t="shared" si="5"/>
        <v>2.75</v>
      </c>
      <c r="R43">
        <f t="shared" si="6"/>
        <v>10.400000000000091</v>
      </c>
      <c r="S43">
        <f t="shared" si="7"/>
        <v>0.2644230769230746</v>
      </c>
      <c r="T43" t="str">
        <f t="shared" si="8"/>
        <v>No Indication</v>
      </c>
      <c r="U43" t="str">
        <f t="shared" si="9"/>
        <v>No T+M+I</v>
      </c>
      <c r="V43">
        <v>1094.2572105627753</v>
      </c>
      <c r="W43">
        <v>1073.7119385763813</v>
      </c>
      <c r="X43">
        <f t="shared" si="10"/>
        <v>20.545271986394027</v>
      </c>
      <c r="Y43">
        <v>28.776198122958572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1085</v>
      </c>
      <c r="D44">
        <v>1092.7</v>
      </c>
      <c r="E44">
        <v>1064</v>
      </c>
      <c r="F44">
        <v>1080</v>
      </c>
      <c r="G44">
        <f>_xll.TA_TYPPRICE(D44,E44,F44)</f>
        <v>1078.8999999999999</v>
      </c>
      <c r="H44">
        <v>1085.5619794797894</v>
      </c>
      <c r="I44" t="str">
        <f t="shared" si="0"/>
        <v>DOWN</v>
      </c>
      <c r="J44">
        <v>1103.5044606224833</v>
      </c>
      <c r="K44">
        <v>1081.0954086746058</v>
      </c>
      <c r="L44" t="str">
        <f t="shared" si="1"/>
        <v>DOWN</v>
      </c>
      <c r="M44" t="str">
        <f t="shared" si="2"/>
        <v>DOWN</v>
      </c>
      <c r="N44">
        <v>31.628221893437019</v>
      </c>
      <c r="O44" t="str">
        <f t="shared" si="3"/>
        <v>DOWN</v>
      </c>
      <c r="P44" t="str">
        <f t="shared" si="4"/>
        <v>DOWN</v>
      </c>
      <c r="Q44">
        <f t="shared" si="5"/>
        <v>16</v>
      </c>
      <c r="R44">
        <f t="shared" si="6"/>
        <v>28.700000000000045</v>
      </c>
      <c r="S44">
        <f t="shared" si="7"/>
        <v>0.55749128919860536</v>
      </c>
      <c r="T44" t="str">
        <f t="shared" si="8"/>
        <v>No Indication</v>
      </c>
      <c r="U44" t="str">
        <f t="shared" si="9"/>
        <v>No T+M+I</v>
      </c>
      <c r="V44">
        <v>1092.0637935531176</v>
      </c>
      <c r="W44">
        <v>1074.1777209040567</v>
      </c>
      <c r="X44">
        <f t="shared" si="10"/>
        <v>17.886072649060907</v>
      </c>
      <c r="Y44">
        <v>26.598173028179041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1093</v>
      </c>
      <c r="D45">
        <v>1100.0999999999999</v>
      </c>
      <c r="E45">
        <v>1081.0999999999999</v>
      </c>
      <c r="F45">
        <v>1098</v>
      </c>
      <c r="G45">
        <f>_xll.TA_TYPPRICE(D45,E45,F45)</f>
        <v>1093.0666666666666</v>
      </c>
      <c r="H45">
        <v>1089.314323073228</v>
      </c>
      <c r="I45" t="str">
        <f t="shared" si="0"/>
        <v>UP</v>
      </c>
      <c r="J45">
        <v>1102.747913817487</v>
      </c>
      <c r="K45">
        <v>1081.0964289691378</v>
      </c>
      <c r="L45" t="str">
        <f t="shared" si="1"/>
        <v>No Confirmation</v>
      </c>
      <c r="M45" t="str">
        <f t="shared" si="2"/>
        <v>No Trend</v>
      </c>
      <c r="N45">
        <v>55.929019131470845</v>
      </c>
      <c r="O45" t="str">
        <f t="shared" si="3"/>
        <v>No Momentum</v>
      </c>
      <c r="P45" t="str">
        <f t="shared" si="4"/>
        <v>No Trend + Momentum</v>
      </c>
      <c r="Q45">
        <f t="shared" si="5"/>
        <v>16.900000000000091</v>
      </c>
      <c r="R45">
        <f t="shared" si="6"/>
        <v>19</v>
      </c>
      <c r="S45">
        <f t="shared" si="7"/>
        <v>0.88947368421053108</v>
      </c>
      <c r="T45" t="str">
        <f t="shared" si="8"/>
        <v>UP</v>
      </c>
      <c r="U45" t="str">
        <f t="shared" si="9"/>
        <v>No T+M+I</v>
      </c>
      <c r="V45">
        <v>1092.9770560834072</v>
      </c>
      <c r="W45">
        <v>1075.942334170423</v>
      </c>
      <c r="X45">
        <f t="shared" si="10"/>
        <v>17.034721912984196</v>
      </c>
      <c r="Y45">
        <v>24.685482805140072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1104.4000000000001</v>
      </c>
      <c r="D46">
        <v>1112</v>
      </c>
      <c r="E46">
        <v>1083.8499999999999</v>
      </c>
      <c r="F46">
        <v>1091</v>
      </c>
      <c r="G46">
        <f>_xll.TA_TYPPRICE(D46,E46,F46)</f>
        <v>1095.6166666666666</v>
      </c>
      <c r="H46">
        <v>1092.4654948699472</v>
      </c>
      <c r="I46" t="str">
        <f t="shared" si="0"/>
        <v>DOWN</v>
      </c>
      <c r="J46">
        <v>1104.8039329691564</v>
      </c>
      <c r="K46">
        <v>1081.7083336426626</v>
      </c>
      <c r="L46" t="str">
        <f t="shared" si="1"/>
        <v>No Confirmation</v>
      </c>
      <c r="M46" t="str">
        <f t="shared" si="2"/>
        <v>No Trend</v>
      </c>
      <c r="N46">
        <v>47.68949841770285</v>
      </c>
      <c r="O46" t="str">
        <f t="shared" si="3"/>
        <v>No Momentum</v>
      </c>
      <c r="P46" t="str">
        <f t="shared" si="4"/>
        <v>No Trend + Momentum</v>
      </c>
      <c r="Q46">
        <f t="shared" si="5"/>
        <v>7.1500000000000909</v>
      </c>
      <c r="R46">
        <f t="shared" si="6"/>
        <v>28.150000000000091</v>
      </c>
      <c r="S46">
        <f t="shared" si="7"/>
        <v>0.25399644760213386</v>
      </c>
      <c r="T46" t="str">
        <f t="shared" si="8"/>
        <v>No Indication</v>
      </c>
      <c r="U46" t="str">
        <f t="shared" si="9"/>
        <v>No T+M+I</v>
      </c>
      <c r="V46">
        <v>1092.6728936090369</v>
      </c>
      <c r="W46">
        <v>1077.0577168244658</v>
      </c>
      <c r="X46">
        <f t="shared" si="10"/>
        <v>15.615176784571076</v>
      </c>
      <c r="Y46">
        <v>22.871421601026274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1087</v>
      </c>
      <c r="D47">
        <v>1098</v>
      </c>
      <c r="E47">
        <v>1082.05</v>
      </c>
      <c r="F47">
        <v>1095</v>
      </c>
      <c r="G47">
        <f>_xll.TA_TYPPRICE(D47,E47,F47)</f>
        <v>1091.6833333333334</v>
      </c>
      <c r="H47">
        <v>1092.0744141016403</v>
      </c>
      <c r="I47" t="str">
        <f t="shared" si="0"/>
        <v>UP</v>
      </c>
      <c r="J47">
        <v>1103.2919478648994</v>
      </c>
      <c r="K47">
        <v>1081.7842594998488</v>
      </c>
      <c r="L47" t="str">
        <f t="shared" si="1"/>
        <v>No Confirmation</v>
      </c>
      <c r="M47" t="str">
        <f t="shared" si="2"/>
        <v>No Trend</v>
      </c>
      <c r="N47">
        <v>52.670001384210408</v>
      </c>
      <c r="O47" t="str">
        <f t="shared" si="3"/>
        <v>No Momentum</v>
      </c>
      <c r="P47" t="str">
        <f t="shared" si="4"/>
        <v>No Trend + Momentum</v>
      </c>
      <c r="Q47">
        <f t="shared" si="5"/>
        <v>12.950000000000045</v>
      </c>
      <c r="R47">
        <f t="shared" si="6"/>
        <v>15.950000000000045</v>
      </c>
      <c r="S47">
        <f t="shared" si="7"/>
        <v>0.81191222570532973</v>
      </c>
      <c r="T47" t="str">
        <f t="shared" si="8"/>
        <v>UP</v>
      </c>
      <c r="U47" t="str">
        <f t="shared" si="9"/>
        <v>No T+M+I</v>
      </c>
      <c r="V47">
        <v>1093.0309099768774</v>
      </c>
      <c r="W47">
        <v>1078.3867748374685</v>
      </c>
      <c r="X47">
        <f t="shared" si="10"/>
        <v>14.644135139408945</v>
      </c>
      <c r="Y47">
        <v>21.225964308702807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1096.7</v>
      </c>
      <c r="D48">
        <v>1096.7</v>
      </c>
      <c r="E48">
        <v>1086.4000000000001</v>
      </c>
      <c r="F48">
        <v>1092</v>
      </c>
      <c r="G48">
        <f>_xll.TA_TYPPRICE(D48,E48,F48)</f>
        <v>1091.7</v>
      </c>
      <c r="H48">
        <v>1091.8872070508201</v>
      </c>
      <c r="I48" t="str">
        <f t="shared" si="0"/>
        <v>UP</v>
      </c>
      <c r="J48">
        <v>1101.8270705615885</v>
      </c>
      <c r="K48">
        <v>1082.8099796109934</v>
      </c>
      <c r="L48" t="str">
        <f t="shared" si="1"/>
        <v>No Confirmation</v>
      </c>
      <c r="M48" t="str">
        <f t="shared" si="2"/>
        <v>No Trend</v>
      </c>
      <c r="N48">
        <v>48.35394137077661</v>
      </c>
      <c r="O48" t="str">
        <f t="shared" si="3"/>
        <v>No Momentum</v>
      </c>
      <c r="P48" t="str">
        <f t="shared" si="4"/>
        <v>No Trend + Momentum</v>
      </c>
      <c r="Q48">
        <f t="shared" si="5"/>
        <v>5.5999999999999091</v>
      </c>
      <c r="R48">
        <f t="shared" si="6"/>
        <v>10.299999999999955</v>
      </c>
      <c r="S48">
        <f t="shared" si="7"/>
        <v>0.54368932038834306</v>
      </c>
      <c r="T48" t="str">
        <f t="shared" si="8"/>
        <v>No Indication</v>
      </c>
      <c r="U48" t="str">
        <f t="shared" si="9"/>
        <v>No T+M+I</v>
      </c>
      <c r="V48">
        <v>1092.8723084419732</v>
      </c>
      <c r="W48">
        <v>1079.3951618865449</v>
      </c>
      <c r="X48">
        <f t="shared" si="10"/>
        <v>13.477146555428362</v>
      </c>
      <c r="Y48">
        <v>19.676200758047919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1091</v>
      </c>
      <c r="D49">
        <v>1109.9000000000001</v>
      </c>
      <c r="E49">
        <v>1089.8</v>
      </c>
      <c r="F49">
        <v>1095</v>
      </c>
      <c r="G49">
        <f>_xll.TA_TYPPRICE(D49,E49,F49)</f>
        <v>1098.2333333333333</v>
      </c>
      <c r="H49">
        <v>1095.0602701920766</v>
      </c>
      <c r="I49" t="str">
        <f t="shared" si="0"/>
        <v>DOWN</v>
      </c>
      <c r="J49">
        <v>1103.6210548812355</v>
      </c>
      <c r="K49">
        <v>1084.3633174752172</v>
      </c>
      <c r="L49" t="str">
        <f t="shared" si="1"/>
        <v>No Confirmation</v>
      </c>
      <c r="M49" t="str">
        <f t="shared" si="2"/>
        <v>No Trend</v>
      </c>
      <c r="N49">
        <v>53.152597945376414</v>
      </c>
      <c r="O49" t="str">
        <f t="shared" si="3"/>
        <v>No Momentum</v>
      </c>
      <c r="P49" t="str">
        <f t="shared" si="4"/>
        <v>No Trend + Momentum</v>
      </c>
      <c r="Q49">
        <f t="shared" si="5"/>
        <v>5.2000000000000455</v>
      </c>
      <c r="R49">
        <f t="shared" si="6"/>
        <v>20.100000000000136</v>
      </c>
      <c r="S49">
        <f t="shared" si="7"/>
        <v>0.25870646766169203</v>
      </c>
      <c r="T49" t="str">
        <f t="shared" si="8"/>
        <v>No Indication</v>
      </c>
      <c r="U49" t="str">
        <f t="shared" si="9"/>
        <v>No T+M+I</v>
      </c>
      <c r="V49">
        <v>1093.1996456047466</v>
      </c>
      <c r="W49">
        <v>1080.551075820875</v>
      </c>
      <c r="X49">
        <f t="shared" si="10"/>
        <v>12.648569783871608</v>
      </c>
      <c r="Y49">
        <v>18.270674563212658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</v>
      </c>
      <c r="D50">
        <v>1150</v>
      </c>
      <c r="E50">
        <v>1090</v>
      </c>
      <c r="F50">
        <v>1096</v>
      </c>
      <c r="G50">
        <f>_xll.TA_TYPPRICE(D50,E50,F50)</f>
        <v>1112</v>
      </c>
      <c r="H50">
        <v>1103.5301350960383</v>
      </c>
      <c r="I50" t="str">
        <f t="shared" si="0"/>
        <v>DOWN</v>
      </c>
      <c r="J50">
        <v>1113.9274871298499</v>
      </c>
      <c r="K50">
        <v>1085.6159135918356</v>
      </c>
      <c r="L50" t="str">
        <f t="shared" si="1"/>
        <v>No Confirmation</v>
      </c>
      <c r="M50" t="str">
        <f t="shared" si="2"/>
        <v>No Trend</v>
      </c>
      <c r="N50">
        <v>54.89866392957957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60</v>
      </c>
      <c r="S50">
        <f t="shared" si="7"/>
        <v>0.1</v>
      </c>
      <c r="T50" t="str">
        <f t="shared" si="8"/>
        <v>DOWN</v>
      </c>
      <c r="U50" t="str">
        <f t="shared" si="9"/>
        <v>No T+M+I</v>
      </c>
      <c r="V50">
        <v>1093.6304693578625</v>
      </c>
      <c r="W50">
        <v>1081.6954405748843</v>
      </c>
      <c r="X50">
        <f t="shared" si="10"/>
        <v>11.935028782978179</v>
      </c>
      <c r="Y50">
        <v>17.003545407165763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1102</v>
      </c>
      <c r="D51">
        <v>1112.95</v>
      </c>
      <c r="E51">
        <v>1097</v>
      </c>
      <c r="F51">
        <v>1104</v>
      </c>
      <c r="G51">
        <f>_xll.TA_TYPPRICE(D51,E51,F51)</f>
        <v>1104.6499999999999</v>
      </c>
      <c r="H51">
        <v>1104.0900675480191</v>
      </c>
      <c r="I51" t="str">
        <f t="shared" si="0"/>
        <v>DOWN</v>
      </c>
      <c r="J51">
        <v>1113.710267767661</v>
      </c>
      <c r="K51">
        <v>1088.1457105714276</v>
      </c>
      <c r="L51" t="str">
        <f t="shared" si="1"/>
        <v>No Confirmation</v>
      </c>
      <c r="M51" t="str">
        <f t="shared" si="2"/>
        <v>No Trend</v>
      </c>
      <c r="N51">
        <v>67.144392759229191</v>
      </c>
      <c r="O51" t="str">
        <f t="shared" si="3"/>
        <v>UP</v>
      </c>
      <c r="P51" t="str">
        <f t="shared" si="4"/>
        <v>No Trend + Momentum</v>
      </c>
      <c r="Q51">
        <f t="shared" si="5"/>
        <v>7</v>
      </c>
      <c r="R51">
        <f t="shared" si="6"/>
        <v>15.950000000000045</v>
      </c>
      <c r="S51">
        <f t="shared" si="7"/>
        <v>0.43887147335423071</v>
      </c>
      <c r="T51" t="str">
        <f t="shared" si="8"/>
        <v>No Indication</v>
      </c>
      <c r="U51" t="str">
        <f t="shared" si="9"/>
        <v>No T+M+I</v>
      </c>
      <c r="V51">
        <v>1095.2257817643451</v>
      </c>
      <c r="W51">
        <v>1083.3476301619298</v>
      </c>
      <c r="X51">
        <f t="shared" si="10"/>
        <v>11.878151602415301</v>
      </c>
      <c r="Y51">
        <v>15.97846664621567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1110</v>
      </c>
      <c r="D52">
        <v>1138.4000000000001</v>
      </c>
      <c r="E52">
        <v>1105</v>
      </c>
      <c r="F52">
        <v>1132</v>
      </c>
      <c r="G52">
        <f>_xll.TA_TYPPRICE(D52,E52,F52)</f>
        <v>1125.1333333333334</v>
      </c>
      <c r="H52">
        <v>1114.6117004406763</v>
      </c>
      <c r="I52" t="str">
        <f t="shared" si="0"/>
        <v>UP</v>
      </c>
      <c r="J52">
        <v>1119.1968749304031</v>
      </c>
      <c r="K52">
        <v>1091.8911082222214</v>
      </c>
      <c r="L52" t="str">
        <f t="shared" si="1"/>
        <v>UP</v>
      </c>
      <c r="M52" t="str">
        <f t="shared" si="2"/>
        <v>UP</v>
      </c>
      <c r="N52">
        <v>84.982915991394052</v>
      </c>
      <c r="O52" t="str">
        <f t="shared" si="3"/>
        <v>UP</v>
      </c>
      <c r="P52" t="str">
        <f t="shared" si="4"/>
        <v>UP</v>
      </c>
      <c r="Q52">
        <f t="shared" si="5"/>
        <v>27</v>
      </c>
      <c r="R52">
        <f t="shared" si="6"/>
        <v>33.400000000000091</v>
      </c>
      <c r="S52">
        <f t="shared" si="7"/>
        <v>0.80838323353293196</v>
      </c>
      <c r="T52" t="str">
        <f t="shared" si="8"/>
        <v>UP</v>
      </c>
      <c r="U52" t="str">
        <f t="shared" si="9"/>
        <v>UP</v>
      </c>
      <c r="V52">
        <v>1100.8833538005997</v>
      </c>
      <c r="W52">
        <v>1086.9515094091944</v>
      </c>
      <c r="X52">
        <f t="shared" si="10"/>
        <v>13.93184439140532</v>
      </c>
      <c r="Y52">
        <v>15.569142195253601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1134.7</v>
      </c>
      <c r="D53">
        <v>1139.9000000000001</v>
      </c>
      <c r="E53">
        <v>1131</v>
      </c>
      <c r="F53">
        <v>1133</v>
      </c>
      <c r="G53">
        <f>_xll.TA_TYPPRICE(D53,E53,F53)</f>
        <v>1134.6333333333334</v>
      </c>
      <c r="H53">
        <v>1124.6225168870048</v>
      </c>
      <c r="I53" t="str">
        <f t="shared" si="0"/>
        <v>UP</v>
      </c>
      <c r="J53">
        <v>1123.7975693903136</v>
      </c>
      <c r="K53">
        <v>1100.5819730617277</v>
      </c>
      <c r="L53" t="str">
        <f t="shared" si="1"/>
        <v>UP</v>
      </c>
      <c r="M53" t="str">
        <f t="shared" si="2"/>
        <v>UP</v>
      </c>
      <c r="N53">
        <v>85.338290276213343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8.9000000000000909</v>
      </c>
      <c r="S53">
        <f t="shared" si="7"/>
        <v>0.2247191011235932</v>
      </c>
      <c r="T53" t="str">
        <f t="shared" si="8"/>
        <v>No Indication</v>
      </c>
      <c r="U53" t="str">
        <f t="shared" si="9"/>
        <v>No T+M+I</v>
      </c>
      <c r="V53">
        <v>1105.824376292815</v>
      </c>
      <c r="W53">
        <v>1090.362508712217</v>
      </c>
      <c r="X53">
        <f t="shared" si="10"/>
        <v>15.461867580597982</v>
      </c>
      <c r="Y53">
        <v>15.547687272322477</v>
      </c>
      <c r="Z53" t="str">
        <f t="shared" si="11"/>
        <v>DOWN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1135</v>
      </c>
      <c r="D54">
        <v>1144.95</v>
      </c>
      <c r="E54">
        <v>1125.3</v>
      </c>
      <c r="F54">
        <v>1140</v>
      </c>
      <c r="G54">
        <f>_xll.TA_TYPPRICE(D54,E54,F54)</f>
        <v>1136.75</v>
      </c>
      <c r="H54">
        <v>1130.6862584435025</v>
      </c>
      <c r="I54" t="str">
        <f t="shared" si="0"/>
        <v>UP</v>
      </c>
      <c r="J54">
        <v>1128.4981095257995</v>
      </c>
      <c r="K54">
        <v>1106.0748679368994</v>
      </c>
      <c r="L54" t="str">
        <f t="shared" si="1"/>
        <v>UP</v>
      </c>
      <c r="M54" t="str">
        <f t="shared" si="2"/>
        <v>UP</v>
      </c>
      <c r="N54">
        <v>87.853429914967037</v>
      </c>
      <c r="O54" t="str">
        <f t="shared" si="3"/>
        <v>UP</v>
      </c>
      <c r="P54" t="str">
        <f t="shared" si="4"/>
        <v>UP</v>
      </c>
      <c r="Q54">
        <f t="shared" si="5"/>
        <v>14.700000000000045</v>
      </c>
      <c r="R54">
        <f t="shared" si="6"/>
        <v>19.650000000000091</v>
      </c>
      <c r="S54">
        <f t="shared" si="7"/>
        <v>0.74809160305343392</v>
      </c>
      <c r="T54" t="str">
        <f t="shared" si="8"/>
        <v>No Indication</v>
      </c>
      <c r="U54" t="str">
        <f t="shared" si="9"/>
        <v>No T+M+I</v>
      </c>
      <c r="V54">
        <v>1111.0821645554588</v>
      </c>
      <c r="W54">
        <v>1094.0393599187196</v>
      </c>
      <c r="X54">
        <f t="shared" si="10"/>
        <v>17.04280463673922</v>
      </c>
      <c r="Y54">
        <v>15.846710745205826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1140</v>
      </c>
      <c r="D55">
        <v>1156</v>
      </c>
      <c r="E55">
        <v>1130.05</v>
      </c>
      <c r="F55">
        <v>1150</v>
      </c>
      <c r="G55">
        <f>_xll.TA_TYPPRICE(D55,E55,F55)</f>
        <v>1145.3500000000001</v>
      </c>
      <c r="H55">
        <v>1138.0181292217512</v>
      </c>
      <c r="I55" t="str">
        <f t="shared" si="0"/>
        <v>UP</v>
      </c>
      <c r="J55">
        <v>1134.6096407422885</v>
      </c>
      <c r="K55">
        <v>1111.4026750620328</v>
      </c>
      <c r="L55" t="str">
        <f t="shared" si="1"/>
        <v>UP</v>
      </c>
      <c r="M55" t="str">
        <f t="shared" si="2"/>
        <v>UP</v>
      </c>
      <c r="N55">
        <v>90.701759460011544</v>
      </c>
      <c r="O55" t="str">
        <f t="shared" si="3"/>
        <v>UP</v>
      </c>
      <c r="P55" t="str">
        <f t="shared" si="4"/>
        <v>UP</v>
      </c>
      <c r="Q55">
        <f t="shared" si="5"/>
        <v>19.950000000000045</v>
      </c>
      <c r="R55">
        <f t="shared" si="6"/>
        <v>25.950000000000045</v>
      </c>
      <c r="S55">
        <f t="shared" si="7"/>
        <v>0.76878612716763051</v>
      </c>
      <c r="T55" t="str">
        <f t="shared" si="8"/>
        <v>No Indication</v>
      </c>
      <c r="U55" t="str">
        <f t="shared" si="9"/>
        <v>No T+M+I</v>
      </c>
      <c r="V55">
        <v>1117.0695238546191</v>
      </c>
      <c r="W55">
        <v>1098.1845925173329</v>
      </c>
      <c r="X55">
        <f t="shared" si="10"/>
        <v>18.884931337286162</v>
      </c>
      <c r="Y55">
        <v>16.454354863621894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1153.25</v>
      </c>
      <c r="D56">
        <v>1169.8</v>
      </c>
      <c r="E56">
        <v>1147.3</v>
      </c>
      <c r="F56">
        <v>1160</v>
      </c>
      <c r="G56">
        <f>_xll.TA_TYPPRICE(D56,E56,F56)</f>
        <v>1159.0333333333333</v>
      </c>
      <c r="H56">
        <v>1148.5257312775423</v>
      </c>
      <c r="I56" t="str">
        <f t="shared" si="0"/>
        <v>UP</v>
      </c>
      <c r="J56">
        <v>1142.4297205773355</v>
      </c>
      <c r="K56">
        <v>1119.379858381581</v>
      </c>
      <c r="L56" t="str">
        <f t="shared" si="1"/>
        <v>UP</v>
      </c>
      <c r="M56" t="str">
        <f t="shared" si="2"/>
        <v>UP</v>
      </c>
      <c r="N56">
        <v>92.809456949210158</v>
      </c>
      <c r="O56" t="str">
        <f t="shared" si="3"/>
        <v>UP</v>
      </c>
      <c r="P56" t="str">
        <f t="shared" si="4"/>
        <v>UP</v>
      </c>
      <c r="Q56">
        <f t="shared" si="5"/>
        <v>12.700000000000045</v>
      </c>
      <c r="R56">
        <f t="shared" si="6"/>
        <v>22.5</v>
      </c>
      <c r="S56">
        <f t="shared" si="7"/>
        <v>0.56444444444444641</v>
      </c>
      <c r="T56" t="str">
        <f t="shared" si="8"/>
        <v>No Indication</v>
      </c>
      <c r="U56" t="str">
        <f t="shared" si="9"/>
        <v>No T+M+I</v>
      </c>
      <c r="V56">
        <v>1123.6742124923701</v>
      </c>
      <c r="W56">
        <v>1102.763511590123</v>
      </c>
      <c r="X56">
        <f t="shared" si="10"/>
        <v>20.910700902247072</v>
      </c>
      <c r="Y56">
        <v>17.345624071346929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</v>
      </c>
      <c r="D57">
        <v>1195.05</v>
      </c>
      <c r="E57">
        <v>1135.5</v>
      </c>
      <c r="F57">
        <v>1156</v>
      </c>
      <c r="G57">
        <f>_xll.TA_TYPPRICE(D57,E57,F57)</f>
        <v>1162.1833333333334</v>
      </c>
      <c r="H57">
        <v>1155.3545323054377</v>
      </c>
      <c r="I57" t="str">
        <f t="shared" si="0"/>
        <v>UP</v>
      </c>
      <c r="J57">
        <v>1154.1231160045943</v>
      </c>
      <c r="K57">
        <v>1122.962112074563</v>
      </c>
      <c r="L57" t="str">
        <f t="shared" si="1"/>
        <v>UP</v>
      </c>
      <c r="M57" t="str">
        <f t="shared" si="2"/>
        <v>UP</v>
      </c>
      <c r="N57">
        <v>83.361399943125008</v>
      </c>
      <c r="O57" t="str">
        <f t="shared" si="3"/>
        <v>UP</v>
      </c>
      <c r="P57" t="str">
        <f t="shared" si="4"/>
        <v>UP</v>
      </c>
      <c r="Q57">
        <f t="shared" si="5"/>
        <v>20.5</v>
      </c>
      <c r="R57">
        <f t="shared" si="6"/>
        <v>59.549999999999955</v>
      </c>
      <c r="S57">
        <f t="shared" si="7"/>
        <v>0.34424853064651578</v>
      </c>
      <c r="T57" t="str">
        <f t="shared" si="8"/>
        <v>No Indication</v>
      </c>
      <c r="U57" t="str">
        <f t="shared" si="9"/>
        <v>No T+M+I</v>
      </c>
      <c r="V57">
        <v>1128.6474105704669</v>
      </c>
      <c r="W57">
        <v>1106.7069551760399</v>
      </c>
      <c r="X57">
        <f t="shared" si="10"/>
        <v>21.94045539442709</v>
      </c>
      <c r="Y57">
        <v>18.264590335962961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1155.45</v>
      </c>
      <c r="D58">
        <v>1161.05</v>
      </c>
      <c r="E58">
        <v>1145</v>
      </c>
      <c r="F58">
        <v>1152</v>
      </c>
      <c r="G58">
        <f>_xll.TA_TYPPRICE(D58,E58,F58)</f>
        <v>1152.6833333333334</v>
      </c>
      <c r="H58">
        <v>1154.0189328193856</v>
      </c>
      <c r="I58" t="str">
        <f t="shared" si="0"/>
        <v>DOWN</v>
      </c>
      <c r="J58">
        <v>1155.6624235591289</v>
      </c>
      <c r="K58">
        <v>1127.8594205024378</v>
      </c>
      <c r="L58" t="str">
        <f t="shared" si="1"/>
        <v>No Confirmation</v>
      </c>
      <c r="M58" t="str">
        <f t="shared" si="2"/>
        <v>No Trend</v>
      </c>
      <c r="N58">
        <v>73.951071963859746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16.049999999999955</v>
      </c>
      <c r="S58">
        <f t="shared" si="7"/>
        <v>0.43613707165109156</v>
      </c>
      <c r="T58" t="str">
        <f t="shared" si="8"/>
        <v>No Indication</v>
      </c>
      <c r="U58" t="str">
        <f t="shared" si="9"/>
        <v>No T+M+I</v>
      </c>
      <c r="V58">
        <v>1132.2401166365489</v>
      </c>
      <c r="W58">
        <v>1110.0619955333702</v>
      </c>
      <c r="X58">
        <f t="shared" si="10"/>
        <v>22.178121103178682</v>
      </c>
      <c r="Y58">
        <v>19.047296489406104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1158.9000000000001</v>
      </c>
      <c r="D59">
        <v>1164.2</v>
      </c>
      <c r="E59">
        <v>1145</v>
      </c>
      <c r="F59">
        <v>1158</v>
      </c>
      <c r="G59">
        <f>_xll.TA_TYPPRICE(D59,E59,F59)</f>
        <v>1155.7333333333333</v>
      </c>
      <c r="H59">
        <v>1154.8761330763596</v>
      </c>
      <c r="I59" t="str">
        <f t="shared" si="0"/>
        <v>UP</v>
      </c>
      <c r="J59">
        <v>1157.5596627682114</v>
      </c>
      <c r="K59">
        <v>1131.6684381685627</v>
      </c>
      <c r="L59" t="str">
        <f t="shared" si="1"/>
        <v>UP</v>
      </c>
      <c r="M59" t="str">
        <f t="shared" si="2"/>
        <v>UP</v>
      </c>
      <c r="N59">
        <v>78.501473552832252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19.200000000000045</v>
      </c>
      <c r="S59">
        <f t="shared" si="7"/>
        <v>0.67708333333333171</v>
      </c>
      <c r="T59" t="str">
        <f t="shared" si="8"/>
        <v>No Indication</v>
      </c>
      <c r="U59" t="str">
        <f t="shared" si="9"/>
        <v>No T+M+I</v>
      </c>
      <c r="V59">
        <v>1136.2031756155413</v>
      </c>
      <c r="W59">
        <v>1113.6129588271947</v>
      </c>
      <c r="X59">
        <f t="shared" si="10"/>
        <v>22.590216788346652</v>
      </c>
      <c r="Y59">
        <v>19.755880549194213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1162</v>
      </c>
      <c r="D60">
        <v>1164.3</v>
      </c>
      <c r="E60">
        <v>1154.05</v>
      </c>
      <c r="F60">
        <v>1159</v>
      </c>
      <c r="G60">
        <f>_xll.TA_TYPPRICE(D60,E60,F60)</f>
        <v>1159.1166666666666</v>
      </c>
      <c r="H60">
        <v>1156.9963998715129</v>
      </c>
      <c r="I60" t="str">
        <f t="shared" si="0"/>
        <v>UP</v>
      </c>
      <c r="J60">
        <v>1159.0575154863866</v>
      </c>
      <c r="K60">
        <v>1136.6421185755487</v>
      </c>
      <c r="L60" t="str">
        <f t="shared" si="1"/>
        <v>No Confirmation</v>
      </c>
      <c r="M60" t="str">
        <f t="shared" si="2"/>
        <v>No Trend</v>
      </c>
      <c r="N60">
        <v>79.256396850457449</v>
      </c>
      <c r="O60" t="str">
        <f t="shared" si="3"/>
        <v>UP</v>
      </c>
      <c r="P60" t="str">
        <f t="shared" si="4"/>
        <v>No Trend + Momentum</v>
      </c>
      <c r="Q60">
        <f t="shared" si="5"/>
        <v>4.9500000000000455</v>
      </c>
      <c r="R60">
        <f t="shared" si="6"/>
        <v>10.25</v>
      </c>
      <c r="S60">
        <f t="shared" si="7"/>
        <v>0.48292682926829711</v>
      </c>
      <c r="T60" t="str">
        <f t="shared" si="8"/>
        <v>No Indication</v>
      </c>
      <c r="U60" t="str">
        <f t="shared" si="9"/>
        <v>No T+M+I</v>
      </c>
      <c r="V60">
        <v>1139.7103793669964</v>
      </c>
      <c r="W60">
        <v>1116.9749618770322</v>
      </c>
      <c r="X60">
        <f t="shared" si="10"/>
        <v>22.73541748996422</v>
      </c>
      <c r="Y60">
        <v>20.351787937348213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1155.55</v>
      </c>
      <c r="D61">
        <v>1161</v>
      </c>
      <c r="E61">
        <v>1143</v>
      </c>
      <c r="F61">
        <v>1149</v>
      </c>
      <c r="G61">
        <f>_xll.TA_TYPPRICE(D61,E61,F61)</f>
        <v>1151</v>
      </c>
      <c r="H61">
        <v>1153.9981999357565</v>
      </c>
      <c r="I61" t="str">
        <f t="shared" si="0"/>
        <v>DOWN</v>
      </c>
      <c r="J61">
        <v>1159.4891787116339</v>
      </c>
      <c r="K61">
        <v>1138.0549811143158</v>
      </c>
      <c r="L61" t="str">
        <f t="shared" si="1"/>
        <v>No Confirmation</v>
      </c>
      <c r="M61" t="str">
        <f t="shared" si="2"/>
        <v>No Trend</v>
      </c>
      <c r="N61">
        <v>55.079748397894271</v>
      </c>
      <c r="O61" t="str">
        <f t="shared" si="3"/>
        <v>No Momentum</v>
      </c>
      <c r="P61" t="str">
        <f t="shared" si="4"/>
        <v>No Trend + Momentum</v>
      </c>
      <c r="Q61">
        <f t="shared" si="5"/>
        <v>6</v>
      </c>
      <c r="R61">
        <f t="shared" si="6"/>
        <v>18</v>
      </c>
      <c r="S61">
        <f t="shared" si="7"/>
        <v>0.33333333333333331</v>
      </c>
      <c r="T61" t="str">
        <f t="shared" si="8"/>
        <v>No Indication</v>
      </c>
      <c r="U61" t="str">
        <f t="shared" si="9"/>
        <v>No T+M+I</v>
      </c>
      <c r="V61">
        <v>1141.1395517720739</v>
      </c>
      <c r="W61">
        <v>1119.347186923178</v>
      </c>
      <c r="X61">
        <f t="shared" si="10"/>
        <v>21.792364848895886</v>
      </c>
      <c r="Y61">
        <v>20.639903319657748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1154</v>
      </c>
      <c r="D62">
        <v>1167</v>
      </c>
      <c r="E62">
        <v>1141.3499999999999</v>
      </c>
      <c r="F62">
        <v>1164</v>
      </c>
      <c r="G62">
        <f>_xll.TA_TYPPRICE(D62,E62,F62)</f>
        <v>1157.45</v>
      </c>
      <c r="H62">
        <v>1155.7240999678784</v>
      </c>
      <c r="I62" t="str">
        <f t="shared" si="0"/>
        <v>UP</v>
      </c>
      <c r="J62">
        <v>1161.1582501090486</v>
      </c>
      <c r="K62">
        <v>1138.7872075333566</v>
      </c>
      <c r="L62" t="str">
        <f t="shared" si="1"/>
        <v>UP</v>
      </c>
      <c r="M62" t="str">
        <f t="shared" si="2"/>
        <v>UP</v>
      </c>
      <c r="N62">
        <v>71.423986618959574</v>
      </c>
      <c r="O62" t="str">
        <f t="shared" si="3"/>
        <v>UP</v>
      </c>
      <c r="P62" t="str">
        <f t="shared" si="4"/>
        <v>UP</v>
      </c>
      <c r="Q62">
        <f t="shared" si="5"/>
        <v>22.650000000000091</v>
      </c>
      <c r="R62">
        <f t="shared" si="6"/>
        <v>25.650000000000091</v>
      </c>
      <c r="S62">
        <f t="shared" si="7"/>
        <v>0.88304093567251507</v>
      </c>
      <c r="T62" t="str">
        <f t="shared" si="8"/>
        <v>UP</v>
      </c>
      <c r="U62" t="str">
        <f t="shared" si="9"/>
        <v>UP</v>
      </c>
      <c r="V62">
        <v>1144.6565438071395</v>
      </c>
      <c r="W62">
        <v>1122.6548027066463</v>
      </c>
      <c r="X62">
        <f t="shared" si="10"/>
        <v>22.001741100493291</v>
      </c>
      <c r="Y62">
        <v>20.912270875824856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1163.8</v>
      </c>
      <c r="D63">
        <v>1192.45</v>
      </c>
      <c r="E63">
        <v>1162.1500000000001</v>
      </c>
      <c r="F63">
        <v>1170</v>
      </c>
      <c r="G63">
        <f>_xll.TA_TYPPRICE(D63,E63,F63)</f>
        <v>1174.8666666666668</v>
      </c>
      <c r="H63">
        <v>1165.2953833172726</v>
      </c>
      <c r="I63" t="str">
        <f t="shared" si="0"/>
        <v>UP</v>
      </c>
      <c r="J63">
        <v>1168.1119723070378</v>
      </c>
      <c r="K63">
        <v>1143.9789391926108</v>
      </c>
      <c r="L63" t="str">
        <f t="shared" si="1"/>
        <v>UP</v>
      </c>
      <c r="M63" t="str">
        <f t="shared" si="2"/>
        <v>UP</v>
      </c>
      <c r="N63">
        <v>75.822482710196425</v>
      </c>
      <c r="O63" t="str">
        <f t="shared" si="3"/>
        <v>UP</v>
      </c>
      <c r="P63" t="str">
        <f t="shared" si="4"/>
        <v>UP</v>
      </c>
      <c r="Q63">
        <f t="shared" si="5"/>
        <v>7.8499999999999091</v>
      </c>
      <c r="R63">
        <f t="shared" si="6"/>
        <v>30.299999999999955</v>
      </c>
      <c r="S63">
        <f t="shared" si="7"/>
        <v>0.25907590759075644</v>
      </c>
      <c r="T63" t="str">
        <f t="shared" si="8"/>
        <v>No Indication</v>
      </c>
      <c r="U63" t="str">
        <f t="shared" si="9"/>
        <v>No T+M+I</v>
      </c>
      <c r="V63">
        <v>1148.5555370675795</v>
      </c>
      <c r="W63">
        <v>1126.1618543580057</v>
      </c>
      <c r="X63">
        <f t="shared" si="10"/>
        <v>22.393682709573795</v>
      </c>
      <c r="Y63">
        <v>21.208553242574645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1168.5999999999999</v>
      </c>
      <c r="D64">
        <v>1168.5999999999999</v>
      </c>
      <c r="E64">
        <v>1141.5999999999999</v>
      </c>
      <c r="F64">
        <v>1150</v>
      </c>
      <c r="G64">
        <f>_xll.TA_TYPPRICE(D64,E64,F64)</f>
        <v>1153.3999999999999</v>
      </c>
      <c r="H64">
        <v>1159.3476916586362</v>
      </c>
      <c r="I64" t="str">
        <f t="shared" si="0"/>
        <v>DOWN</v>
      </c>
      <c r="J64">
        <v>1168.2204229054739</v>
      </c>
      <c r="K64">
        <v>1143.4502860386972</v>
      </c>
      <c r="L64" t="str">
        <f t="shared" si="1"/>
        <v>No Confirmation</v>
      </c>
      <c r="M64" t="str">
        <f t="shared" si="2"/>
        <v>No Trend</v>
      </c>
      <c r="N64">
        <v>46.195351365946721</v>
      </c>
      <c r="O64" t="str">
        <f t="shared" si="3"/>
        <v>No Momentum</v>
      </c>
      <c r="P64" t="str">
        <f t="shared" si="4"/>
        <v>No Trend + Momentum</v>
      </c>
      <c r="Q64">
        <f t="shared" si="5"/>
        <v>8.4000000000000909</v>
      </c>
      <c r="R64">
        <f t="shared" si="6"/>
        <v>27</v>
      </c>
      <c r="S64">
        <f t="shared" si="7"/>
        <v>0.3111111111111145</v>
      </c>
      <c r="T64" t="str">
        <f t="shared" si="8"/>
        <v>No Indication</v>
      </c>
      <c r="U64" t="str">
        <f t="shared" si="9"/>
        <v>No T+M+I</v>
      </c>
      <c r="V64">
        <v>1148.7777621341058</v>
      </c>
      <c r="W64">
        <v>1127.9276429240795</v>
      </c>
      <c r="X64">
        <f t="shared" si="10"/>
        <v>20.850119210026378</v>
      </c>
      <c r="Y64">
        <v>21.136866436064992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1159.95</v>
      </c>
      <c r="D65">
        <v>1162.5999999999999</v>
      </c>
      <c r="E65">
        <v>1142.0999999999999</v>
      </c>
      <c r="F65">
        <v>1160.4000000000001</v>
      </c>
      <c r="G65">
        <f>_xll.TA_TYPPRICE(D65,E65,F65)</f>
        <v>1155.0333333333333</v>
      </c>
      <c r="H65">
        <v>1157.1905124959849</v>
      </c>
      <c r="I65" t="str">
        <f t="shared" si="0"/>
        <v>UP</v>
      </c>
      <c r="J65">
        <v>1166.9714400375908</v>
      </c>
      <c r="K65">
        <v>1143.1502224745423</v>
      </c>
      <c r="L65" t="str">
        <f t="shared" si="1"/>
        <v>No Confirmation</v>
      </c>
      <c r="M65" t="str">
        <f t="shared" si="2"/>
        <v>No Trend</v>
      </c>
      <c r="N65">
        <v>57.093006161590232</v>
      </c>
      <c r="O65" t="str">
        <f t="shared" si="3"/>
        <v>No Momentum</v>
      </c>
      <c r="P65" t="str">
        <f t="shared" si="4"/>
        <v>No Trend + Momentum</v>
      </c>
      <c r="Q65">
        <f t="shared" si="5"/>
        <v>18.300000000000182</v>
      </c>
      <c r="R65">
        <f t="shared" si="6"/>
        <v>20.5</v>
      </c>
      <c r="S65">
        <f t="shared" si="7"/>
        <v>0.89268292682927719</v>
      </c>
      <c r="T65" t="str">
        <f t="shared" si="8"/>
        <v>UP</v>
      </c>
      <c r="U65" t="str">
        <f t="shared" si="9"/>
        <v>No T+M+I</v>
      </c>
      <c r="V65">
        <v>1150.5657987288589</v>
      </c>
      <c r="W65">
        <v>1130.333002707481</v>
      </c>
      <c r="X65">
        <f t="shared" si="10"/>
        <v>20.232796021377908</v>
      </c>
      <c r="Y65">
        <v>20.956052353127575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1154</v>
      </c>
      <c r="D66">
        <v>1176.9000000000001</v>
      </c>
      <c r="E66">
        <v>1154</v>
      </c>
      <c r="F66">
        <v>1174.45</v>
      </c>
      <c r="G66">
        <f>_xll.TA_TYPPRICE(D66,E66,F66)</f>
        <v>1168.45</v>
      </c>
      <c r="H66">
        <v>1162.8202562479923</v>
      </c>
      <c r="I66" t="str">
        <f t="shared" si="0"/>
        <v>UP</v>
      </c>
      <c r="J66">
        <v>1169.1777866959039</v>
      </c>
      <c r="K66">
        <v>1145.5612841468662</v>
      </c>
      <c r="L66" t="str">
        <f t="shared" si="1"/>
        <v>UP</v>
      </c>
      <c r="M66" t="str">
        <f t="shared" si="2"/>
        <v>UP</v>
      </c>
      <c r="N66">
        <v>68.028328460238157</v>
      </c>
      <c r="O66" t="str">
        <f t="shared" si="3"/>
        <v>UP</v>
      </c>
      <c r="P66" t="str">
        <f t="shared" si="4"/>
        <v>UP</v>
      </c>
      <c r="Q66">
        <f t="shared" si="5"/>
        <v>20.450000000000045</v>
      </c>
      <c r="R66">
        <f t="shared" si="6"/>
        <v>22.900000000000091</v>
      </c>
      <c r="S66">
        <f t="shared" si="7"/>
        <v>0.8930131004366797</v>
      </c>
      <c r="T66" t="str">
        <f t="shared" si="8"/>
        <v>UP</v>
      </c>
      <c r="U66" t="str">
        <f t="shared" si="9"/>
        <v>UP</v>
      </c>
      <c r="V66">
        <v>1154.2402912321113</v>
      </c>
      <c r="W66">
        <v>1133.6009284328527</v>
      </c>
      <c r="X66">
        <f t="shared" si="10"/>
        <v>20.639362799258606</v>
      </c>
      <c r="Y66">
        <v>20.892714442353782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1174</v>
      </c>
      <c r="D67">
        <v>1175</v>
      </c>
      <c r="E67">
        <v>1159.7</v>
      </c>
      <c r="F67">
        <v>1160.3</v>
      </c>
      <c r="G67">
        <f>_xll.TA_TYPPRICE(D67,E67,F67)</f>
        <v>1165</v>
      </c>
      <c r="H67">
        <v>1163.9101281239962</v>
      </c>
      <c r="I67" t="str">
        <f t="shared" ref="I67:I107" si="20">IF(F67&gt;H67,"UP","DOWN")</f>
        <v>DOWN</v>
      </c>
      <c r="J67">
        <v>1170.4716118745919</v>
      </c>
      <c r="K67">
        <v>1148.7032210031182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51.50368979208946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0.59999999999990905</v>
      </c>
      <c r="R67">
        <f t="shared" ref="R67:R107" si="26">D67-E67</f>
        <v>15.299999999999955</v>
      </c>
      <c r="S67">
        <f t="shared" ref="S67:S107" si="27">Q67/R67</f>
        <v>3.9215686274503975E-2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1155.1725541194787</v>
      </c>
      <c r="W67">
        <v>1135.5786374378265</v>
      </c>
      <c r="X67">
        <f t="shared" ref="X67:X107" si="30">V67-W67</f>
        <v>19.593916681652217</v>
      </c>
      <c r="Y67">
        <v>20.632954890213469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1165.5</v>
      </c>
      <c r="D68">
        <v>1179.5999999999999</v>
      </c>
      <c r="E68">
        <v>1158</v>
      </c>
      <c r="F68">
        <v>1170.0999999999999</v>
      </c>
      <c r="G68">
        <f>_xll.TA_TYPPRICE(D68,E68,F68)</f>
        <v>1169.2333333333333</v>
      </c>
      <c r="H68">
        <v>1166.5717307286648</v>
      </c>
      <c r="I68" t="str">
        <f t="shared" si="20"/>
        <v>UP</v>
      </c>
      <c r="J68">
        <v>1172.5001425691271</v>
      </c>
      <c r="K68">
        <v>1150.769171891314</v>
      </c>
      <c r="L68" t="str">
        <f t="shared" si="21"/>
        <v>No Confirmation</v>
      </c>
      <c r="M68" t="str">
        <f t="shared" si="22"/>
        <v>No Trend</v>
      </c>
      <c r="N68">
        <v>59.930059634487939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12.099999999999909</v>
      </c>
      <c r="R68">
        <f t="shared" si="26"/>
        <v>21.599999999999909</v>
      </c>
      <c r="S68">
        <f t="shared" si="27"/>
        <v>0.56018518518518334</v>
      </c>
      <c r="T68" t="str">
        <f t="shared" si="28"/>
        <v>No Indication</v>
      </c>
      <c r="U68" t="str">
        <f t="shared" si="29"/>
        <v>No T+M+I</v>
      </c>
      <c r="V68">
        <v>1157.4690842549435</v>
      </c>
      <c r="W68">
        <v>1138.135775405395</v>
      </c>
      <c r="X68">
        <f t="shared" si="30"/>
        <v>19.33330884954853</v>
      </c>
      <c r="Y68">
        <v>20.373025682080481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1162</v>
      </c>
      <c r="D69">
        <v>1196.3</v>
      </c>
      <c r="E69">
        <v>1162</v>
      </c>
      <c r="F69">
        <v>1193</v>
      </c>
      <c r="G69">
        <f>_xll.TA_TYPPRICE(D69,E69,F69)</f>
        <v>1183.7666666666667</v>
      </c>
      <c r="H69">
        <v>1175.1691986976657</v>
      </c>
      <c r="I69" t="str">
        <f t="shared" si="20"/>
        <v>UP</v>
      </c>
      <c r="J69">
        <v>1177.7889997759878</v>
      </c>
      <c r="K69">
        <v>1153.2649114710221</v>
      </c>
      <c r="L69" t="str">
        <f t="shared" si="21"/>
        <v>UP</v>
      </c>
      <c r="M69" t="str">
        <f t="shared" si="22"/>
        <v>UP</v>
      </c>
      <c r="N69">
        <v>73.419921420881721</v>
      </c>
      <c r="O69" t="str">
        <f t="shared" si="23"/>
        <v>UP</v>
      </c>
      <c r="P69" t="str">
        <f t="shared" si="24"/>
        <v>UP</v>
      </c>
      <c r="Q69">
        <f t="shared" si="25"/>
        <v>31</v>
      </c>
      <c r="R69">
        <f t="shared" si="26"/>
        <v>34.299999999999955</v>
      </c>
      <c r="S69">
        <f t="shared" si="27"/>
        <v>0.90379008746355805</v>
      </c>
      <c r="T69" t="str">
        <f t="shared" si="28"/>
        <v>UP</v>
      </c>
      <c r="U69" t="str">
        <f t="shared" si="29"/>
        <v>UP</v>
      </c>
      <c r="V69">
        <v>1162.9353789849522</v>
      </c>
      <c r="W69">
        <v>1142.1997920420324</v>
      </c>
      <c r="X69">
        <f t="shared" si="30"/>
        <v>20.735586942919781</v>
      </c>
      <c r="Y69">
        <v>20.445537934248343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1173</v>
      </c>
      <c r="D70">
        <v>1193.0999999999999</v>
      </c>
      <c r="E70">
        <v>1171.3499999999999</v>
      </c>
      <c r="F70">
        <v>1177.95</v>
      </c>
      <c r="G70">
        <f>_xll.TA_TYPPRICE(D70,E70,F70)</f>
        <v>1180.8</v>
      </c>
      <c r="H70">
        <v>1177.9845993488329</v>
      </c>
      <c r="I70" t="str">
        <f t="shared" si="20"/>
        <v>DOWN</v>
      </c>
      <c r="J70">
        <v>1181.1914442702127</v>
      </c>
      <c r="K70">
        <v>1157.283820033017</v>
      </c>
      <c r="L70" t="str">
        <f t="shared" si="21"/>
        <v>No Confirmation</v>
      </c>
      <c r="M70" t="str">
        <f t="shared" si="22"/>
        <v>No Trend</v>
      </c>
      <c r="N70">
        <v>57.513581835292072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6.6000000000001364</v>
      </c>
      <c r="R70">
        <f t="shared" si="26"/>
        <v>21.75</v>
      </c>
      <c r="S70">
        <f t="shared" si="27"/>
        <v>0.30344827586207523</v>
      </c>
      <c r="T70" t="str">
        <f t="shared" si="28"/>
        <v>No Indication</v>
      </c>
      <c r="U70" t="str">
        <f t="shared" si="29"/>
        <v>No T+M+I</v>
      </c>
      <c r="V70">
        <v>1165.2453206795749</v>
      </c>
      <c r="W70">
        <v>1144.8479555944746</v>
      </c>
      <c r="X70">
        <f t="shared" si="30"/>
        <v>20.397365085100319</v>
      </c>
      <c r="Y70">
        <v>20.435903364418738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1181.7</v>
      </c>
      <c r="D71">
        <v>1209</v>
      </c>
      <c r="E71">
        <v>1181</v>
      </c>
      <c r="F71">
        <v>1189.5</v>
      </c>
      <c r="G71">
        <f>_xll.TA_TYPPRICE(D71,E71,F71)</f>
        <v>1193.1666666666667</v>
      </c>
      <c r="H71">
        <v>1185.5756330077497</v>
      </c>
      <c r="I71" t="str">
        <f t="shared" si="20"/>
        <v>UP</v>
      </c>
      <c r="J71">
        <v>1187.3711233212766</v>
      </c>
      <c r="K71">
        <v>1162.5540822479022</v>
      </c>
      <c r="L71" t="str">
        <f t="shared" si="21"/>
        <v>UP</v>
      </c>
      <c r="M71" t="str">
        <f t="shared" si="22"/>
        <v>UP</v>
      </c>
      <c r="N71">
        <v>64.824223889053584</v>
      </c>
      <c r="O71" t="str">
        <f t="shared" si="23"/>
        <v>UP</v>
      </c>
      <c r="P71" t="str">
        <f t="shared" si="24"/>
        <v>UP</v>
      </c>
      <c r="Q71">
        <f t="shared" si="25"/>
        <v>8.5</v>
      </c>
      <c r="R71">
        <f t="shared" si="26"/>
        <v>28</v>
      </c>
      <c r="S71">
        <f t="shared" si="27"/>
        <v>0.30357142857142855</v>
      </c>
      <c r="T71" t="str">
        <f t="shared" si="28"/>
        <v>No Indication</v>
      </c>
      <c r="U71" t="str">
        <f t="shared" si="29"/>
        <v>No T+M+I</v>
      </c>
      <c r="V71">
        <v>1168.9768098057941</v>
      </c>
      <c r="W71">
        <v>1148.1555144393283</v>
      </c>
      <c r="X71">
        <f t="shared" si="30"/>
        <v>20.821295366465847</v>
      </c>
      <c r="Y71">
        <v>20.512981764828162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1189.5</v>
      </c>
      <c r="D72">
        <v>1195.5</v>
      </c>
      <c r="E72">
        <v>1176.3499999999999</v>
      </c>
      <c r="F72">
        <v>1188.5999999999999</v>
      </c>
      <c r="G72">
        <f>_xll.TA_TYPPRICE(D72,E72,F72)</f>
        <v>1186.8166666666666</v>
      </c>
      <c r="H72">
        <v>1186.1961498372082</v>
      </c>
      <c r="I72" t="str">
        <f t="shared" si="20"/>
        <v>UP</v>
      </c>
      <c r="J72">
        <v>1189.1775403609929</v>
      </c>
      <c r="K72">
        <v>1165.6198417483683</v>
      </c>
      <c r="L72" t="str">
        <f t="shared" si="21"/>
        <v>No Confirmation</v>
      </c>
      <c r="M72" t="str">
        <f t="shared" si="22"/>
        <v>No Trend</v>
      </c>
      <c r="N72">
        <v>63.75567405553295</v>
      </c>
      <c r="O72" t="str">
        <f t="shared" si="23"/>
        <v>UP</v>
      </c>
      <c r="P72" t="str">
        <f t="shared" si="24"/>
        <v>No Trend + Momentum</v>
      </c>
      <c r="Q72">
        <f t="shared" si="25"/>
        <v>12.25</v>
      </c>
      <c r="R72">
        <f t="shared" si="26"/>
        <v>19.150000000000091</v>
      </c>
      <c r="S72">
        <f t="shared" si="27"/>
        <v>0.63968668407310403</v>
      </c>
      <c r="T72" t="str">
        <f t="shared" si="28"/>
        <v>No Indication</v>
      </c>
      <c r="U72" t="str">
        <f t="shared" si="29"/>
        <v>No T+M+I</v>
      </c>
      <c r="V72">
        <v>1171.9957621433643</v>
      </c>
      <c r="W72">
        <v>1151.1514022586373</v>
      </c>
      <c r="X72">
        <f t="shared" si="30"/>
        <v>20.844359884727055</v>
      </c>
      <c r="Y72">
        <v>20.579257388807939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1174.8499999999999</v>
      </c>
      <c r="D73">
        <v>1183.5999999999999</v>
      </c>
      <c r="E73">
        <v>1166.2</v>
      </c>
      <c r="F73">
        <v>1170</v>
      </c>
      <c r="G73">
        <f>_xll.TA_TYPPRICE(D73,E73,F73)</f>
        <v>1173.2666666666667</v>
      </c>
      <c r="H73">
        <v>1179.7314082519374</v>
      </c>
      <c r="I73" t="str">
        <f t="shared" si="20"/>
        <v>DOWN</v>
      </c>
      <c r="J73">
        <v>1187.9380869474389</v>
      </c>
      <c r="K73">
        <v>1165.7487658042864</v>
      </c>
      <c r="L73" t="str">
        <f t="shared" si="21"/>
        <v>No Confirmation</v>
      </c>
      <c r="M73" t="str">
        <f t="shared" si="22"/>
        <v>No Trend</v>
      </c>
      <c r="N73">
        <v>44.714728813477592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3.7999999999999545</v>
      </c>
      <c r="R73">
        <f t="shared" si="26"/>
        <v>17.399999999999864</v>
      </c>
      <c r="S73">
        <f t="shared" si="27"/>
        <v>0.21839080459770024</v>
      </c>
      <c r="T73" t="str">
        <f t="shared" si="28"/>
        <v>No Indication</v>
      </c>
      <c r="U73" t="str">
        <f t="shared" si="29"/>
        <v>No T+M+I</v>
      </c>
      <c r="V73">
        <v>1171.688721813616</v>
      </c>
      <c r="W73">
        <v>1152.5475946839233</v>
      </c>
      <c r="X73">
        <f t="shared" si="30"/>
        <v>19.141127129692677</v>
      </c>
      <c r="Y73">
        <v>20.291631336984885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1160.05</v>
      </c>
      <c r="D74">
        <v>1174.8</v>
      </c>
      <c r="E74">
        <v>1143.55</v>
      </c>
      <c r="F74">
        <v>1155</v>
      </c>
      <c r="G74">
        <f>_xll.TA_TYPPRICE(D74,E74,F74)</f>
        <v>1157.7833333333333</v>
      </c>
      <c r="H74">
        <v>1168.7573707926354</v>
      </c>
      <c r="I74" t="str">
        <f t="shared" si="20"/>
        <v>DOWN</v>
      </c>
      <c r="J74">
        <v>1185.0185120702304</v>
      </c>
      <c r="K74">
        <v>1160.8157067366672</v>
      </c>
      <c r="L74" t="str">
        <f t="shared" si="21"/>
        <v>DOWN</v>
      </c>
      <c r="M74" t="str">
        <f t="shared" si="22"/>
        <v>DOWN</v>
      </c>
      <c r="N74">
        <v>34.367831835700272</v>
      </c>
      <c r="O74" t="str">
        <f t="shared" si="23"/>
        <v>DOWN</v>
      </c>
      <c r="P74" t="str">
        <f t="shared" si="24"/>
        <v>DOWN</v>
      </c>
      <c r="Q74">
        <f t="shared" si="25"/>
        <v>11.450000000000045</v>
      </c>
      <c r="R74">
        <f t="shared" si="26"/>
        <v>31.25</v>
      </c>
      <c r="S74">
        <f t="shared" si="27"/>
        <v>0.36640000000000145</v>
      </c>
      <c r="T74" t="str">
        <f t="shared" si="28"/>
        <v>No Indication</v>
      </c>
      <c r="U74" t="str">
        <f t="shared" si="29"/>
        <v>No T+M+I</v>
      </c>
      <c r="V74">
        <v>1169.1212261499827</v>
      </c>
      <c r="W74">
        <v>1152.7292543369661</v>
      </c>
      <c r="X74">
        <f t="shared" si="30"/>
        <v>16.391971813016653</v>
      </c>
      <c r="Y74">
        <v>19.511699432191239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1154.5</v>
      </c>
      <c r="D75">
        <v>1169.9000000000001</v>
      </c>
      <c r="E75">
        <v>1147.2</v>
      </c>
      <c r="F75">
        <v>1159.05</v>
      </c>
      <c r="G75">
        <f>_xll.TA_TYPPRICE(D75,E75,F75)</f>
        <v>1158.7166666666669</v>
      </c>
      <c r="H75">
        <v>1163.737018729651</v>
      </c>
      <c r="I75" t="str">
        <f t="shared" si="20"/>
        <v>DOWN</v>
      </c>
      <c r="J75">
        <v>1181.6588427212903</v>
      </c>
      <c r="K75">
        <v>1157.7899941285189</v>
      </c>
      <c r="L75" t="str">
        <f t="shared" si="21"/>
        <v>No Confirmation</v>
      </c>
      <c r="M75" t="str">
        <f t="shared" si="22"/>
        <v>No Trend</v>
      </c>
      <c r="N75">
        <v>39.122194326222143</v>
      </c>
      <c r="O75" t="str">
        <f t="shared" si="23"/>
        <v>DOWN</v>
      </c>
      <c r="P75" t="str">
        <f t="shared" si="24"/>
        <v>No Trend + Momentum</v>
      </c>
      <c r="Q75">
        <f t="shared" si="25"/>
        <v>11.849999999999909</v>
      </c>
      <c r="R75">
        <f t="shared" si="26"/>
        <v>22.700000000000045</v>
      </c>
      <c r="S75">
        <f t="shared" si="27"/>
        <v>0.52202643171805663</v>
      </c>
      <c r="T75" t="str">
        <f t="shared" si="28"/>
        <v>No Indication</v>
      </c>
      <c r="U75" t="str">
        <f t="shared" si="29"/>
        <v>No T+M+I</v>
      </c>
      <c r="V75">
        <v>1167.5718067422931</v>
      </c>
      <c r="W75">
        <v>1153.197457719413</v>
      </c>
      <c r="X75">
        <f t="shared" si="30"/>
        <v>14.374349022880097</v>
      </c>
      <c r="Y75">
        <v>18.484229350329009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1151</v>
      </c>
      <c r="D76">
        <v>1190.5999999999999</v>
      </c>
      <c r="E76">
        <v>1151</v>
      </c>
      <c r="F76">
        <v>1187</v>
      </c>
      <c r="G76">
        <f>_xll.TA_TYPPRICE(D76,E76,F76)</f>
        <v>1176.2</v>
      </c>
      <c r="H76">
        <v>1169.9685093648254</v>
      </c>
      <c r="I76" t="str">
        <f t="shared" si="20"/>
        <v>UP</v>
      </c>
      <c r="J76">
        <v>1183.6457665610035</v>
      </c>
      <c r="K76">
        <v>1156.2811065444037</v>
      </c>
      <c r="L76" t="str">
        <f t="shared" si="21"/>
        <v>UP</v>
      </c>
      <c r="M76" t="str">
        <f t="shared" si="22"/>
        <v>UP</v>
      </c>
      <c r="N76">
        <v>62.534489671768497</v>
      </c>
      <c r="O76" t="str">
        <f t="shared" si="23"/>
        <v>UP</v>
      </c>
      <c r="P76" t="str">
        <f t="shared" si="24"/>
        <v>UP</v>
      </c>
      <c r="Q76">
        <f t="shared" si="25"/>
        <v>36</v>
      </c>
      <c r="R76">
        <f t="shared" si="26"/>
        <v>39.599999999999909</v>
      </c>
      <c r="S76">
        <f t="shared" si="27"/>
        <v>0.90909090909091117</v>
      </c>
      <c r="T76" t="str">
        <f t="shared" si="28"/>
        <v>UP</v>
      </c>
      <c r="U76" t="str">
        <f t="shared" si="29"/>
        <v>UP</v>
      </c>
      <c r="V76">
        <v>1170.560759551171</v>
      </c>
      <c r="W76">
        <v>1155.7013497401972</v>
      </c>
      <c r="X76">
        <f t="shared" si="30"/>
        <v>14.85940981097383</v>
      </c>
      <c r="Y76">
        <v>17.759265442457973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1185</v>
      </c>
      <c r="E77">
        <v>1165</v>
      </c>
      <c r="F77">
        <v>1176.5</v>
      </c>
      <c r="G77">
        <f>_xll.TA_TYPPRICE(D77,E77,F77)</f>
        <v>1175.5</v>
      </c>
      <c r="H77">
        <v>1172.7342546824127</v>
      </c>
      <c r="I77" t="str">
        <f t="shared" si="20"/>
        <v>UP</v>
      </c>
      <c r="J77">
        <v>1183.9467073252249</v>
      </c>
      <c r="K77">
        <v>1158.2186384234251</v>
      </c>
      <c r="L77" t="str">
        <f t="shared" si="21"/>
        <v>No Confirmation</v>
      </c>
      <c r="M77" t="str">
        <f t="shared" si="22"/>
        <v>No Trend</v>
      </c>
      <c r="N77">
        <v>52.968681517873129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11.5</v>
      </c>
      <c r="R77">
        <f t="shared" si="26"/>
        <v>20</v>
      </c>
      <c r="S77">
        <f t="shared" si="27"/>
        <v>0.57499999999999996</v>
      </c>
      <c r="T77" t="str">
        <f t="shared" si="28"/>
        <v>No Indication</v>
      </c>
      <c r="U77" t="str">
        <f t="shared" si="29"/>
        <v>No T+M+I</v>
      </c>
      <c r="V77">
        <v>1171.4744888509908</v>
      </c>
      <c r="W77">
        <v>1157.2419905001825</v>
      </c>
      <c r="X77">
        <f t="shared" si="30"/>
        <v>14.232498350808328</v>
      </c>
      <c r="Y77">
        <v>17.053912024128046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1170</v>
      </c>
      <c r="D78">
        <v>1206.3</v>
      </c>
      <c r="E78">
        <v>1169.45</v>
      </c>
      <c r="F78">
        <v>1201.9000000000001</v>
      </c>
      <c r="G78">
        <f>_xll.TA_TYPPRICE(D78,E78,F78)</f>
        <v>1192.55</v>
      </c>
      <c r="H78">
        <v>1182.6421273412063</v>
      </c>
      <c r="I78" t="str">
        <f t="shared" si="20"/>
        <v>UP</v>
      </c>
      <c r="J78">
        <v>1188.9141056973972</v>
      </c>
      <c r="K78">
        <v>1160.7144965515529</v>
      </c>
      <c r="L78" t="str">
        <f t="shared" si="21"/>
        <v>UP</v>
      </c>
      <c r="M78" t="str">
        <f t="shared" si="22"/>
        <v>UP</v>
      </c>
      <c r="N78">
        <v>67.842881429763395</v>
      </c>
      <c r="O78" t="str">
        <f t="shared" si="23"/>
        <v>UP</v>
      </c>
      <c r="P78" t="str">
        <f t="shared" si="24"/>
        <v>UP</v>
      </c>
      <c r="Q78">
        <f t="shared" si="25"/>
        <v>32.450000000000045</v>
      </c>
      <c r="R78">
        <f t="shared" si="26"/>
        <v>36.849999999999909</v>
      </c>
      <c r="S78">
        <f t="shared" si="27"/>
        <v>0.88059701492537656</v>
      </c>
      <c r="T78" t="str">
        <f t="shared" si="28"/>
        <v>UP</v>
      </c>
      <c r="U78" t="str">
        <f t="shared" si="29"/>
        <v>UP</v>
      </c>
      <c r="V78">
        <v>1176.1553367200693</v>
      </c>
      <c r="W78">
        <v>1160.5499912038727</v>
      </c>
      <c r="X78">
        <f t="shared" si="30"/>
        <v>15.605345516196621</v>
      </c>
      <c r="Y78">
        <v>16.76419872254176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1202.3</v>
      </c>
      <c r="D79">
        <v>1208</v>
      </c>
      <c r="E79">
        <v>1182.3499999999999</v>
      </c>
      <c r="F79">
        <v>1192.5999999999999</v>
      </c>
      <c r="G79">
        <f>_xll.TA_TYPPRICE(D79,E79,F79)</f>
        <v>1194.3166666666666</v>
      </c>
      <c r="H79">
        <v>1188.4793970039364</v>
      </c>
      <c r="I79" t="str">
        <f t="shared" si="20"/>
        <v>UP</v>
      </c>
      <c r="J79">
        <v>1193.1554155424201</v>
      </c>
      <c r="K79">
        <v>1165.5223862067633</v>
      </c>
      <c r="L79" t="str">
        <f t="shared" si="21"/>
        <v>No Confirmation</v>
      </c>
      <c r="M79" t="str">
        <f t="shared" si="22"/>
        <v>No Trend</v>
      </c>
      <c r="N79">
        <v>59.264586670317762</v>
      </c>
      <c r="O79" t="str">
        <f t="shared" si="23"/>
        <v>No Momentum</v>
      </c>
      <c r="P79" t="str">
        <f t="shared" si="24"/>
        <v>No Trend + Momentum</v>
      </c>
      <c r="Q79">
        <f t="shared" si="25"/>
        <v>10.25</v>
      </c>
      <c r="R79">
        <f t="shared" si="26"/>
        <v>25.650000000000091</v>
      </c>
      <c r="S79">
        <f t="shared" si="27"/>
        <v>0.39961013645224031</v>
      </c>
      <c r="T79" t="str">
        <f t="shared" si="28"/>
        <v>No Indication</v>
      </c>
      <c r="U79" t="str">
        <f t="shared" si="29"/>
        <v>No T+M+I</v>
      </c>
      <c r="V79">
        <v>1178.6852849169816</v>
      </c>
      <c r="W79">
        <v>1162.9240659295117</v>
      </c>
      <c r="X79">
        <f t="shared" si="30"/>
        <v>15.761218987469874</v>
      </c>
      <c r="Y79">
        <v>16.563602775527382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1206.3</v>
      </c>
      <c r="D80">
        <v>1207.3499999999999</v>
      </c>
      <c r="E80">
        <v>1188.05</v>
      </c>
      <c r="F80">
        <v>1199.8</v>
      </c>
      <c r="G80">
        <f>_xll.TA_TYPPRICE(D80,E80,F80)</f>
        <v>1198.3999999999999</v>
      </c>
      <c r="H80">
        <v>1193.439698501968</v>
      </c>
      <c r="I80" t="str">
        <f t="shared" si="20"/>
        <v>UP</v>
      </c>
      <c r="J80">
        <v>1196.3097676441046</v>
      </c>
      <c r="K80">
        <v>1170.5285226052604</v>
      </c>
      <c r="L80" t="str">
        <f t="shared" si="21"/>
        <v>UP</v>
      </c>
      <c r="M80" t="str">
        <f t="shared" si="22"/>
        <v>UP</v>
      </c>
      <c r="N80">
        <v>63.705725600040772</v>
      </c>
      <c r="O80" t="str">
        <f t="shared" si="23"/>
        <v>UP</v>
      </c>
      <c r="P80" t="str">
        <f t="shared" si="24"/>
        <v>UP</v>
      </c>
      <c r="Q80">
        <f t="shared" si="25"/>
        <v>11.75</v>
      </c>
      <c r="R80">
        <f t="shared" si="26"/>
        <v>19.299999999999955</v>
      </c>
      <c r="S80">
        <f t="shared" si="27"/>
        <v>0.6088082901554418</v>
      </c>
      <c r="T80" t="str">
        <f t="shared" si="28"/>
        <v>No Indication</v>
      </c>
      <c r="U80" t="str">
        <f t="shared" si="29"/>
        <v>No T+M+I</v>
      </c>
      <c r="V80">
        <v>1181.9337026220612</v>
      </c>
      <c r="W80">
        <v>1165.6556166013997</v>
      </c>
      <c r="X80">
        <f t="shared" si="30"/>
        <v>16.278086020661476</v>
      </c>
      <c r="Y80">
        <v>16.5064994245542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1195.0999999999999</v>
      </c>
      <c r="D81">
        <v>1195.45</v>
      </c>
      <c r="E81">
        <v>1183</v>
      </c>
      <c r="F81">
        <v>1190</v>
      </c>
      <c r="G81">
        <f>_xll.TA_TYPPRICE(D81,E81,F81)</f>
        <v>1189.4833333333333</v>
      </c>
      <c r="H81">
        <v>1191.4615159176506</v>
      </c>
      <c r="I81" t="str">
        <f t="shared" si="20"/>
        <v>DOWN</v>
      </c>
      <c r="J81">
        <v>1196.1187081676369</v>
      </c>
      <c r="K81">
        <v>1173.2999620263136</v>
      </c>
      <c r="L81" t="str">
        <f t="shared" si="21"/>
        <v>No Confirmation</v>
      </c>
      <c r="M81" t="str">
        <f t="shared" si="22"/>
        <v>No Trend</v>
      </c>
      <c r="N81">
        <v>53.737782207438066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12.450000000000045</v>
      </c>
      <c r="S81">
        <f t="shared" si="27"/>
        <v>0.56224899598393374</v>
      </c>
      <c r="T81" t="str">
        <f t="shared" si="28"/>
        <v>No Indication</v>
      </c>
      <c r="U81" t="str">
        <f t="shared" si="29"/>
        <v>No T+M+I</v>
      </c>
      <c r="V81">
        <v>1183.1746714494363</v>
      </c>
      <c r="W81">
        <v>1167.4589042605553</v>
      </c>
      <c r="X81">
        <f t="shared" si="30"/>
        <v>15.715767188881046</v>
      </c>
      <c r="Y81">
        <v>16.348352977419569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1188</v>
      </c>
      <c r="D82">
        <v>1189.7</v>
      </c>
      <c r="E82">
        <v>1175.3</v>
      </c>
      <c r="F82">
        <v>1182</v>
      </c>
      <c r="G82">
        <f>_xll.TA_TYPPRICE(D82,E82,F82)</f>
        <v>1182.3333333333333</v>
      </c>
      <c r="H82">
        <v>1186.897424625492</v>
      </c>
      <c r="I82" t="str">
        <f t="shared" si="20"/>
        <v>DOWN</v>
      </c>
      <c r="J82">
        <v>1194.6923285748287</v>
      </c>
      <c r="K82">
        <v>1173.7444149093549</v>
      </c>
      <c r="L82" t="str">
        <f t="shared" si="21"/>
        <v>No Confirmation</v>
      </c>
      <c r="M82" t="str">
        <f t="shared" si="22"/>
        <v>No Trend</v>
      </c>
      <c r="N82">
        <v>46.339184592711376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6.7000000000000455</v>
      </c>
      <c r="R82">
        <f t="shared" si="26"/>
        <v>14.400000000000091</v>
      </c>
      <c r="S82">
        <f t="shared" si="27"/>
        <v>0.46527777777777801</v>
      </c>
      <c r="T82" t="str">
        <f t="shared" si="28"/>
        <v>No Indication</v>
      </c>
      <c r="U82" t="str">
        <f t="shared" si="29"/>
        <v>No T+M+I</v>
      </c>
      <c r="V82">
        <v>1182.9939527649076</v>
      </c>
      <c r="W82">
        <v>1168.5360224634771</v>
      </c>
      <c r="X82">
        <f t="shared" si="30"/>
        <v>14.457930301430451</v>
      </c>
      <c r="Y82">
        <v>15.970268442221746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1181.3499999999999</v>
      </c>
      <c r="D83">
        <v>1202.8499999999999</v>
      </c>
      <c r="E83">
        <v>1178.75</v>
      </c>
      <c r="F83">
        <v>1200</v>
      </c>
      <c r="G83">
        <f>_xll.TA_TYPPRICE(D83,E83,F83)</f>
        <v>1193.8666666666666</v>
      </c>
      <c r="H83">
        <v>1190.3820456460794</v>
      </c>
      <c r="I83" t="str">
        <f t="shared" si="20"/>
        <v>UP</v>
      </c>
      <c r="J83">
        <v>1196.5051444470889</v>
      </c>
      <c r="K83">
        <v>1174.8567671517205</v>
      </c>
      <c r="L83" t="str">
        <f t="shared" si="21"/>
        <v>UP</v>
      </c>
      <c r="M83" t="str">
        <f t="shared" si="22"/>
        <v>UP</v>
      </c>
      <c r="N83">
        <v>61.317842179254576</v>
      </c>
      <c r="O83" t="str">
        <f t="shared" si="23"/>
        <v>UP</v>
      </c>
      <c r="P83" t="str">
        <f t="shared" si="24"/>
        <v>UP</v>
      </c>
      <c r="Q83">
        <f t="shared" si="25"/>
        <v>21.25</v>
      </c>
      <c r="R83">
        <f t="shared" si="26"/>
        <v>24.099999999999909</v>
      </c>
      <c r="S83">
        <f t="shared" si="27"/>
        <v>0.88174273858921492</v>
      </c>
      <c r="T83" t="str">
        <f t="shared" si="28"/>
        <v>UP</v>
      </c>
      <c r="U83" t="str">
        <f t="shared" si="29"/>
        <v>UP</v>
      </c>
      <c r="V83">
        <v>1185.6102677241527</v>
      </c>
      <c r="W83">
        <v>1170.8666874661826</v>
      </c>
      <c r="X83">
        <f t="shared" si="30"/>
        <v>14.743580257970052</v>
      </c>
      <c r="Y83">
        <v>15.724930805371407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1195.1500000000001</v>
      </c>
      <c r="D84">
        <v>1198.55</v>
      </c>
      <c r="E84">
        <v>1183</v>
      </c>
      <c r="F84">
        <v>1190</v>
      </c>
      <c r="G84">
        <f>_xll.TA_TYPPRICE(D84,E84,F84)</f>
        <v>1190.5166666666667</v>
      </c>
      <c r="H84">
        <v>1190.4493561563731</v>
      </c>
      <c r="I84" t="str">
        <f t="shared" si="20"/>
        <v>DOWN</v>
      </c>
      <c r="J84">
        <v>1196.9595567921804</v>
      </c>
      <c r="K84">
        <v>1176.6663744513382</v>
      </c>
      <c r="L84" t="str">
        <f t="shared" si="21"/>
        <v>No Confirmation</v>
      </c>
      <c r="M84" t="str">
        <f t="shared" si="22"/>
        <v>No Trend</v>
      </c>
      <c r="N84">
        <v>51.361672484110464</v>
      </c>
      <c r="O84" t="str">
        <f t="shared" si="23"/>
        <v>No Momentum</v>
      </c>
      <c r="P84" t="str">
        <f t="shared" si="24"/>
        <v>No Trend + Momentum</v>
      </c>
      <c r="Q84">
        <f t="shared" si="25"/>
        <v>7</v>
      </c>
      <c r="R84">
        <f t="shared" si="26"/>
        <v>15.549999999999955</v>
      </c>
      <c r="S84">
        <f t="shared" si="27"/>
        <v>0.45016077170418139</v>
      </c>
      <c r="T84" t="str">
        <f t="shared" si="28"/>
        <v>No Indication</v>
      </c>
      <c r="U84" t="str">
        <f t="shared" si="29"/>
        <v>No T+M+I</v>
      </c>
      <c r="V84">
        <v>1186.285611151206</v>
      </c>
      <c r="W84">
        <v>1172.2839698760949</v>
      </c>
      <c r="X84">
        <f t="shared" si="30"/>
        <v>14.001641275111069</v>
      </c>
      <c r="Y84">
        <v>15.38027289931934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1197.5</v>
      </c>
      <c r="D85">
        <v>1209.5999999999999</v>
      </c>
      <c r="E85">
        <v>1187.25</v>
      </c>
      <c r="F85">
        <v>1201.9000000000001</v>
      </c>
      <c r="G85">
        <f>_xll.TA_TYPPRICE(D85,E85,F85)</f>
        <v>1199.5833333333333</v>
      </c>
      <c r="H85">
        <v>1195.0163447448531</v>
      </c>
      <c r="I85" t="str">
        <f t="shared" si="20"/>
        <v>UP</v>
      </c>
      <c r="J85">
        <v>1199.7685441716958</v>
      </c>
      <c r="K85">
        <v>1179.0182912399298</v>
      </c>
      <c r="L85" t="str">
        <f t="shared" si="21"/>
        <v>UP</v>
      </c>
      <c r="M85" t="str">
        <f t="shared" si="22"/>
        <v>UP</v>
      </c>
      <c r="N85">
        <v>60.823728277393855</v>
      </c>
      <c r="O85" t="str">
        <f t="shared" si="23"/>
        <v>UP</v>
      </c>
      <c r="P85" t="str">
        <f t="shared" si="24"/>
        <v>UP</v>
      </c>
      <c r="Q85">
        <f t="shared" si="25"/>
        <v>14.650000000000091</v>
      </c>
      <c r="R85">
        <f t="shared" si="26"/>
        <v>22.349999999999909</v>
      </c>
      <c r="S85">
        <f t="shared" si="27"/>
        <v>0.65548098434005153</v>
      </c>
      <c r="T85" t="str">
        <f t="shared" si="28"/>
        <v>No Indication</v>
      </c>
      <c r="U85" t="str">
        <f t="shared" si="29"/>
        <v>No T+M+I</v>
      </c>
      <c r="V85">
        <v>1188.6878248202513</v>
      </c>
      <c r="W85">
        <v>1174.4777498852732</v>
      </c>
      <c r="X85">
        <f t="shared" si="30"/>
        <v>14.210074934978138</v>
      </c>
      <c r="Y85">
        <v>15.1462333064511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1201.8499999999999</v>
      </c>
      <c r="D86">
        <v>1222.8</v>
      </c>
      <c r="E86">
        <v>1194.3</v>
      </c>
      <c r="F86">
        <v>1215.0999999999999</v>
      </c>
      <c r="G86">
        <f>_xll.TA_TYPPRICE(D86,E86,F86)</f>
        <v>1210.7333333333333</v>
      </c>
      <c r="H86">
        <v>1202.8748390390933</v>
      </c>
      <c r="I86" t="str">
        <f t="shared" si="20"/>
        <v>UP</v>
      </c>
      <c r="J86">
        <v>1204.8866454668746</v>
      </c>
      <c r="K86">
        <v>1182.4142265199455</v>
      </c>
      <c r="L86" t="str">
        <f t="shared" si="21"/>
        <v>UP</v>
      </c>
      <c r="M86" t="str">
        <f t="shared" si="22"/>
        <v>UP</v>
      </c>
      <c r="N86">
        <v>69.146202812527306</v>
      </c>
      <c r="O86" t="str">
        <f t="shared" si="23"/>
        <v>UP</v>
      </c>
      <c r="P86" t="str">
        <f t="shared" si="24"/>
        <v>UP</v>
      </c>
      <c r="Q86">
        <f t="shared" si="25"/>
        <v>20.799999999999955</v>
      </c>
      <c r="R86">
        <f t="shared" si="26"/>
        <v>28.5</v>
      </c>
      <c r="S86">
        <f t="shared" si="27"/>
        <v>0.72982456140350715</v>
      </c>
      <c r="T86" t="str">
        <f t="shared" si="28"/>
        <v>No Indication</v>
      </c>
      <c r="U86" t="str">
        <f t="shared" si="29"/>
        <v>No T+M+I</v>
      </c>
      <c r="V86">
        <v>1192.7512363863664</v>
      </c>
      <c r="W86">
        <v>1177.486805449327</v>
      </c>
      <c r="X86">
        <f t="shared" si="30"/>
        <v>15.264430937039378</v>
      </c>
      <c r="Y86">
        <v>15.169872832568755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1216.25</v>
      </c>
      <c r="D87">
        <v>1222</v>
      </c>
      <c r="E87">
        <v>1207.1500000000001</v>
      </c>
      <c r="F87">
        <v>1215.75</v>
      </c>
      <c r="G87">
        <f>_xll.TA_TYPPRICE(D87,E87,F87)</f>
        <v>1214.9666666666667</v>
      </c>
      <c r="H87">
        <v>1208.92075285288</v>
      </c>
      <c r="I87" t="str">
        <f t="shared" si="20"/>
        <v>UP</v>
      </c>
      <c r="J87">
        <v>1208.6896131409026</v>
      </c>
      <c r="K87">
        <v>1187.9110650710688</v>
      </c>
      <c r="L87" t="str">
        <f t="shared" si="21"/>
        <v>UP</v>
      </c>
      <c r="M87" t="str">
        <f t="shared" si="22"/>
        <v>UP</v>
      </c>
      <c r="N87">
        <v>69.544443247267452</v>
      </c>
      <c r="O87" t="str">
        <f t="shared" si="23"/>
        <v>UP</v>
      </c>
      <c r="P87" t="str">
        <f t="shared" si="24"/>
        <v>UP</v>
      </c>
      <c r="Q87">
        <f t="shared" si="25"/>
        <v>8.5999999999999091</v>
      </c>
      <c r="R87">
        <f t="shared" si="26"/>
        <v>14.849999999999909</v>
      </c>
      <c r="S87">
        <f t="shared" si="27"/>
        <v>0.5791245791245766</v>
      </c>
      <c r="T87" t="str">
        <f t="shared" si="28"/>
        <v>No Indication</v>
      </c>
      <c r="U87" t="str">
        <f t="shared" si="29"/>
        <v>No T+M+I</v>
      </c>
      <c r="V87">
        <v>1196.2895077115409</v>
      </c>
      <c r="W87">
        <v>1180.3211161567842</v>
      </c>
      <c r="X87">
        <f t="shared" si="30"/>
        <v>15.968391554756636</v>
      </c>
      <c r="Y87">
        <v>15.329576577006332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1214.8499999999999</v>
      </c>
      <c r="D88">
        <v>1214.8499999999999</v>
      </c>
      <c r="E88">
        <v>1193.75</v>
      </c>
      <c r="F88">
        <v>1194.0999999999999</v>
      </c>
      <c r="G88">
        <f>_xll.TA_TYPPRICE(D88,E88,F88)</f>
        <v>1200.8999999999999</v>
      </c>
      <c r="H88">
        <v>1204.9103764264401</v>
      </c>
      <c r="I88" t="str">
        <f t="shared" si="20"/>
        <v>DOWN</v>
      </c>
      <c r="J88">
        <v>1210.0585879984797</v>
      </c>
      <c r="K88">
        <v>1189.208606166387</v>
      </c>
      <c r="L88" t="str">
        <f t="shared" si="21"/>
        <v>No Confirmation</v>
      </c>
      <c r="M88" t="str">
        <f t="shared" si="22"/>
        <v>No Trend</v>
      </c>
      <c r="N88">
        <v>45.235332327987166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0.34999999999990905</v>
      </c>
      <c r="R88">
        <f t="shared" si="26"/>
        <v>21.099999999999909</v>
      </c>
      <c r="S88">
        <f t="shared" si="27"/>
        <v>1.6587677725114245E-2</v>
      </c>
      <c r="T88" t="str">
        <f t="shared" si="28"/>
        <v>DOWN</v>
      </c>
      <c r="U88" t="str">
        <f t="shared" si="29"/>
        <v>No T+M+I</v>
      </c>
      <c r="V88">
        <v>1195.9526603713039</v>
      </c>
      <c r="W88">
        <v>1181.3417742192446</v>
      </c>
      <c r="X88">
        <f t="shared" si="30"/>
        <v>14.610886152059265</v>
      </c>
      <c r="Y88">
        <v>15.185838492016918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1196.4000000000001</v>
      </c>
      <c r="D89">
        <v>1211.5</v>
      </c>
      <c r="E89">
        <v>1192.3</v>
      </c>
      <c r="F89">
        <v>1204</v>
      </c>
      <c r="G89">
        <f>_xll.TA_TYPPRICE(D89,E89,F89)</f>
        <v>1202.6000000000001</v>
      </c>
      <c r="H89">
        <v>1203.7551882132202</v>
      </c>
      <c r="I89" t="str">
        <f t="shared" si="20"/>
        <v>UP</v>
      </c>
      <c r="J89">
        <v>1210.3789017765953</v>
      </c>
      <c r="K89">
        <v>1189.8955825738565</v>
      </c>
      <c r="L89" t="str">
        <f t="shared" si="21"/>
        <v>No Confirmation</v>
      </c>
      <c r="M89" t="str">
        <f t="shared" si="22"/>
        <v>No Trend</v>
      </c>
      <c r="N89">
        <v>54.355142578654956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11.700000000000045</v>
      </c>
      <c r="R89">
        <f t="shared" si="26"/>
        <v>19.200000000000045</v>
      </c>
      <c r="S89">
        <f t="shared" si="27"/>
        <v>0.60937500000000089</v>
      </c>
      <c r="T89" t="str">
        <f t="shared" si="28"/>
        <v>No Indication</v>
      </c>
      <c r="U89" t="str">
        <f t="shared" si="29"/>
        <v>No T+M+I</v>
      </c>
      <c r="V89">
        <v>1197.1907126218725</v>
      </c>
      <c r="W89">
        <v>1183.0201613141153</v>
      </c>
      <c r="X89">
        <f t="shared" si="30"/>
        <v>14.17055130775725</v>
      </c>
      <c r="Y89">
        <v>14.982781055164985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1202</v>
      </c>
      <c r="D90">
        <v>1212</v>
      </c>
      <c r="E90">
        <v>1200.3</v>
      </c>
      <c r="F90">
        <v>1202.5999999999999</v>
      </c>
      <c r="G90">
        <f>_xll.TA_TYPPRICE(D90,E90,F90)</f>
        <v>1204.9666666666667</v>
      </c>
      <c r="H90">
        <v>1204.3609274399435</v>
      </c>
      <c r="I90" t="str">
        <f t="shared" si="20"/>
        <v>DOWN</v>
      </c>
      <c r="J90">
        <v>1210.7391458262407</v>
      </c>
      <c r="K90">
        <v>1192.2076753352217</v>
      </c>
      <c r="L90" t="str">
        <f t="shared" si="21"/>
        <v>No Confirmation</v>
      </c>
      <c r="M90" t="str">
        <f t="shared" si="22"/>
        <v>No Trend</v>
      </c>
      <c r="N90">
        <v>52.800862722519284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2.2999999999999545</v>
      </c>
      <c r="R90">
        <f t="shared" si="26"/>
        <v>11.700000000000045</v>
      </c>
      <c r="S90">
        <f t="shared" si="27"/>
        <v>0.19658119658119194</v>
      </c>
      <c r="T90" t="str">
        <f t="shared" si="28"/>
        <v>DOWN</v>
      </c>
      <c r="U90" t="str">
        <f t="shared" si="29"/>
        <v>No T+M+I</v>
      </c>
      <c r="V90">
        <v>1198.0229106800459</v>
      </c>
      <c r="W90">
        <v>1184.4705197352919</v>
      </c>
      <c r="X90">
        <f t="shared" si="30"/>
        <v>13.552390944754052</v>
      </c>
      <c r="Y90">
        <v>14.696703033082798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1209</v>
      </c>
      <c r="D91">
        <v>1221.75</v>
      </c>
      <c r="E91">
        <v>1203.7</v>
      </c>
      <c r="F91">
        <v>1209</v>
      </c>
      <c r="G91">
        <f>_xll.TA_TYPPRICE(D91,E91,F91)</f>
        <v>1211.4833333333333</v>
      </c>
      <c r="H91">
        <v>1207.9221303866384</v>
      </c>
      <c r="I91" t="str">
        <f t="shared" si="20"/>
        <v>UP</v>
      </c>
      <c r="J91">
        <v>1213.1860023092984</v>
      </c>
      <c r="K91">
        <v>1194.7615252607279</v>
      </c>
      <c r="L91" t="str">
        <f t="shared" si="21"/>
        <v>No Confirmation</v>
      </c>
      <c r="M91" t="str">
        <f t="shared" si="22"/>
        <v>No Trend</v>
      </c>
      <c r="N91">
        <v>59.429980656137772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5.2999999999999545</v>
      </c>
      <c r="R91">
        <f t="shared" si="26"/>
        <v>18.049999999999955</v>
      </c>
      <c r="S91">
        <f t="shared" si="27"/>
        <v>0.29362880886426412</v>
      </c>
      <c r="T91" t="str">
        <f t="shared" si="28"/>
        <v>No Indication</v>
      </c>
      <c r="U91" t="str">
        <f t="shared" si="29"/>
        <v>No T+M+I</v>
      </c>
      <c r="V91">
        <v>1199.7116936523466</v>
      </c>
      <c r="W91">
        <v>1186.2875182734183</v>
      </c>
      <c r="X91">
        <f t="shared" si="30"/>
        <v>13.424175378928339</v>
      </c>
      <c r="Y91">
        <v>14.442197502251906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1210.25</v>
      </c>
      <c r="D92">
        <v>1218.3499999999999</v>
      </c>
      <c r="E92">
        <v>1202.0999999999999</v>
      </c>
      <c r="F92">
        <v>1204.9000000000001</v>
      </c>
      <c r="G92">
        <f>_xll.TA_TYPPRICE(D92,E92,F92)</f>
        <v>1208.45</v>
      </c>
      <c r="H92">
        <v>1208.1860651933193</v>
      </c>
      <c r="I92" t="str">
        <f t="shared" si="20"/>
        <v>DOWN</v>
      </c>
      <c r="J92">
        <v>1214.3335573516765</v>
      </c>
      <c r="K92">
        <v>1196.3922974250106</v>
      </c>
      <c r="L92" t="str">
        <f t="shared" si="21"/>
        <v>No Confirmation</v>
      </c>
      <c r="M92" t="str">
        <f t="shared" si="22"/>
        <v>No Trend</v>
      </c>
      <c r="N92">
        <v>53.421661776610009</v>
      </c>
      <c r="O92" t="str">
        <f t="shared" si="23"/>
        <v>No Momentum</v>
      </c>
      <c r="P92" t="str">
        <f t="shared" si="24"/>
        <v>No Trend + Momentum</v>
      </c>
      <c r="Q92">
        <f t="shared" si="25"/>
        <v>2.8000000000001819</v>
      </c>
      <c r="R92">
        <f t="shared" si="26"/>
        <v>16.25</v>
      </c>
      <c r="S92">
        <f t="shared" si="27"/>
        <v>0.17230769230770351</v>
      </c>
      <c r="T92" t="str">
        <f t="shared" si="28"/>
        <v>DOWN</v>
      </c>
      <c r="U92" t="str">
        <f t="shared" si="29"/>
        <v>No T+M+I</v>
      </c>
      <c r="V92">
        <v>1200.5098946289088</v>
      </c>
      <c r="W92">
        <v>1187.6662206235355</v>
      </c>
      <c r="X92">
        <f t="shared" si="30"/>
        <v>12.843674005373259</v>
      </c>
      <c r="Y92">
        <v>14.122492802876177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1206</v>
      </c>
      <c r="D93">
        <v>1232</v>
      </c>
      <c r="E93">
        <v>1206</v>
      </c>
      <c r="F93">
        <v>1217</v>
      </c>
      <c r="G93">
        <f>_xll.TA_TYPPRICE(D93,E93,F93)</f>
        <v>1218.3333333333333</v>
      </c>
      <c r="H93">
        <v>1213.2596992633262</v>
      </c>
      <c r="I93" t="str">
        <f t="shared" si="20"/>
        <v>UP</v>
      </c>
      <c r="J93">
        <v>1218.2594334957485</v>
      </c>
      <c r="K93">
        <v>1198.5273424416748</v>
      </c>
      <c r="L93" t="str">
        <f t="shared" si="21"/>
        <v>No Confirmation</v>
      </c>
      <c r="M93" t="str">
        <f t="shared" si="22"/>
        <v>No Trend</v>
      </c>
      <c r="N93">
        <v>66.07444086917593</v>
      </c>
      <c r="O93" t="str">
        <f t="shared" si="23"/>
        <v>UP</v>
      </c>
      <c r="P93" t="str">
        <f t="shared" si="24"/>
        <v>No Trend + Momentum</v>
      </c>
      <c r="Q93">
        <f t="shared" si="25"/>
        <v>11</v>
      </c>
      <c r="R93">
        <f t="shared" si="26"/>
        <v>26</v>
      </c>
      <c r="S93">
        <f t="shared" si="27"/>
        <v>0.42307692307692307</v>
      </c>
      <c r="T93" t="str">
        <f t="shared" si="28"/>
        <v>No Indication</v>
      </c>
      <c r="U93" t="str">
        <f t="shared" si="29"/>
        <v>No T+M+I</v>
      </c>
      <c r="V93">
        <v>1203.0468339167689</v>
      </c>
      <c r="W93">
        <v>1189.8390931699403</v>
      </c>
      <c r="X93">
        <f t="shared" si="30"/>
        <v>13.207740746828676</v>
      </c>
      <c r="Y93">
        <v>13.939542391666677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1224</v>
      </c>
      <c r="D94">
        <v>1255</v>
      </c>
      <c r="E94">
        <v>1223</v>
      </c>
      <c r="F94">
        <v>1249.1500000000001</v>
      </c>
      <c r="G94">
        <f>_xll.TA_TYPPRICE(D94,E94,F94)</f>
        <v>1242.3833333333334</v>
      </c>
      <c r="H94">
        <v>1227.8215162983297</v>
      </c>
      <c r="I94" t="str">
        <f t="shared" si="20"/>
        <v>UP</v>
      </c>
      <c r="J94">
        <v>1226.4240038300265</v>
      </c>
      <c r="K94">
        <v>1203.9657107879693</v>
      </c>
      <c r="L94" t="str">
        <f t="shared" si="21"/>
        <v>UP</v>
      </c>
      <c r="M94" t="str">
        <f t="shared" si="22"/>
        <v>UP</v>
      </c>
      <c r="N94">
        <v>82.165185688683238</v>
      </c>
      <c r="O94" t="str">
        <f t="shared" si="23"/>
        <v>UP</v>
      </c>
      <c r="P94" t="str">
        <f t="shared" si="24"/>
        <v>UP</v>
      </c>
      <c r="Q94">
        <f t="shared" si="25"/>
        <v>26.150000000000091</v>
      </c>
      <c r="R94">
        <f t="shared" si="26"/>
        <v>32</v>
      </c>
      <c r="S94">
        <f t="shared" si="27"/>
        <v>0.81718750000000284</v>
      </c>
      <c r="T94" t="str">
        <f t="shared" si="28"/>
        <v>UP</v>
      </c>
      <c r="U94" t="str">
        <f t="shared" si="29"/>
        <v>UP</v>
      </c>
      <c r="V94">
        <v>1210.1396286988045</v>
      </c>
      <c r="W94">
        <v>1194.2324936758707</v>
      </c>
      <c r="X94">
        <f t="shared" si="30"/>
        <v>15.907135022933744</v>
      </c>
      <c r="Y94">
        <v>14.33306091792009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1226.6500000000001</v>
      </c>
      <c r="AE94">
        <f t="shared" si="36"/>
        <v>1235.2</v>
      </c>
      <c r="AF94">
        <f t="shared" si="37"/>
        <v>1239</v>
      </c>
      <c r="AG94">
        <f t="shared" si="38"/>
        <v>1242.8000000000002</v>
      </c>
    </row>
    <row r="95" spans="1:33" x14ac:dyDescent="0.25">
      <c r="A95" t="s">
        <v>5</v>
      </c>
      <c r="B95" s="1">
        <v>42991</v>
      </c>
      <c r="C95">
        <v>1250</v>
      </c>
      <c r="D95">
        <v>1259</v>
      </c>
      <c r="E95">
        <v>1245.2</v>
      </c>
      <c r="F95">
        <v>1250.5</v>
      </c>
      <c r="G95">
        <f>_xll.TA_TYPPRICE(D95,E95,F95)</f>
        <v>1251.5666666666666</v>
      </c>
      <c r="H95">
        <v>1239.6940914824982</v>
      </c>
      <c r="I95" t="str">
        <f t="shared" si="20"/>
        <v>UP</v>
      </c>
      <c r="J95">
        <v>1233.6631140900206</v>
      </c>
      <c r="K95">
        <v>1213.1288861684206</v>
      </c>
      <c r="L95" t="str">
        <f t="shared" si="21"/>
        <v>UP</v>
      </c>
      <c r="M95" t="str">
        <f t="shared" si="22"/>
        <v>UP</v>
      </c>
      <c r="N95">
        <v>82.598398368844599</v>
      </c>
      <c r="O95" t="str">
        <f t="shared" si="23"/>
        <v>UP</v>
      </c>
      <c r="P95" t="str">
        <f t="shared" si="24"/>
        <v>UP</v>
      </c>
      <c r="Q95">
        <f t="shared" si="25"/>
        <v>5.2999999999999545</v>
      </c>
      <c r="R95">
        <f t="shared" si="26"/>
        <v>13.799999999999955</v>
      </c>
      <c r="S95">
        <f t="shared" si="27"/>
        <v>0.38405797101449074</v>
      </c>
      <c r="T95" t="str">
        <f t="shared" si="28"/>
        <v>No Indication</v>
      </c>
      <c r="U95" t="str">
        <f t="shared" si="29"/>
        <v>No T+M+I</v>
      </c>
      <c r="V95">
        <v>1216.3489165912961</v>
      </c>
      <c r="W95">
        <v>1198.4004571072878</v>
      </c>
      <c r="X95">
        <f t="shared" si="30"/>
        <v>17.948459484008254</v>
      </c>
      <c r="Y95">
        <v>15.056140631137723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1262.0999999999999</v>
      </c>
      <c r="D96">
        <v>1262.0999999999999</v>
      </c>
      <c r="E96">
        <v>1230.0999999999999</v>
      </c>
      <c r="F96">
        <v>1241.0999999999999</v>
      </c>
      <c r="G96">
        <f>_xll.TA_TYPPRICE(D96,E96,F96)</f>
        <v>1244.4333333333332</v>
      </c>
      <c r="H96">
        <v>1242.0637124079158</v>
      </c>
      <c r="I96" t="str">
        <f t="shared" si="20"/>
        <v>DOWN</v>
      </c>
      <c r="J96">
        <v>1239.9824220700159</v>
      </c>
      <c r="K96">
        <v>1216.9002447976604</v>
      </c>
      <c r="L96" t="str">
        <f t="shared" si="21"/>
        <v>UP</v>
      </c>
      <c r="M96" t="str">
        <f t="shared" si="22"/>
        <v>No Trend</v>
      </c>
      <c r="N96">
        <v>68.183380211174281</v>
      </c>
      <c r="O96" t="str">
        <f t="shared" si="23"/>
        <v>UP</v>
      </c>
      <c r="P96" t="str">
        <f t="shared" si="24"/>
        <v>No Trend + Momentum</v>
      </c>
      <c r="Q96">
        <f t="shared" si="25"/>
        <v>11</v>
      </c>
      <c r="R96">
        <f t="shared" si="26"/>
        <v>32</v>
      </c>
      <c r="S96">
        <f t="shared" si="27"/>
        <v>0.34375</v>
      </c>
      <c r="T96" t="str">
        <f t="shared" si="28"/>
        <v>No Indication</v>
      </c>
      <c r="U96" t="str">
        <f t="shared" si="29"/>
        <v>No T+M+I</v>
      </c>
      <c r="V96">
        <v>1220.1567755772505</v>
      </c>
      <c r="W96">
        <v>1201.5633862104517</v>
      </c>
      <c r="X96">
        <f t="shared" si="30"/>
        <v>18.593389366798874</v>
      </c>
      <c r="Y96">
        <v>15.763590378269953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1242.0999999999999</v>
      </c>
      <c r="D97">
        <v>1256.8</v>
      </c>
      <c r="E97">
        <v>1235.5999999999999</v>
      </c>
      <c r="F97">
        <v>1253.95</v>
      </c>
      <c r="G97">
        <f>_xll.TA_TYPPRICE(D97,E97,F97)</f>
        <v>1248.7833333333331</v>
      </c>
      <c r="H97">
        <v>1245.4235228706243</v>
      </c>
      <c r="I97" t="str">
        <f t="shared" si="20"/>
        <v>UP</v>
      </c>
      <c r="J97">
        <v>1243.7196616100123</v>
      </c>
      <c r="K97">
        <v>1221.0557459537358</v>
      </c>
      <c r="L97" t="str">
        <f t="shared" si="21"/>
        <v>UP</v>
      </c>
      <c r="M97" t="str">
        <f t="shared" si="22"/>
        <v>UP</v>
      </c>
      <c r="N97">
        <v>75.492017588945203</v>
      </c>
      <c r="O97" t="str">
        <f t="shared" si="23"/>
        <v>UP</v>
      </c>
      <c r="P97" t="str">
        <f t="shared" si="24"/>
        <v>UP</v>
      </c>
      <c r="Q97">
        <f t="shared" si="25"/>
        <v>18.350000000000136</v>
      </c>
      <c r="R97">
        <f t="shared" si="26"/>
        <v>21.200000000000045</v>
      </c>
      <c r="S97">
        <f t="shared" si="27"/>
        <v>0.86556603773585361</v>
      </c>
      <c r="T97" t="str">
        <f t="shared" si="28"/>
        <v>UP</v>
      </c>
      <c r="U97" t="str">
        <f t="shared" si="29"/>
        <v>UP</v>
      </c>
      <c r="V97">
        <v>1225.3557331807503</v>
      </c>
      <c r="W97">
        <v>1205.4438761207887</v>
      </c>
      <c r="X97">
        <f t="shared" si="30"/>
        <v>19.911857059961676</v>
      </c>
      <c r="Y97">
        <v>16.593243714608299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1238</v>
      </c>
      <c r="AE97">
        <f t="shared" si="36"/>
        <v>1243.7</v>
      </c>
      <c r="AF97">
        <f t="shared" si="37"/>
        <v>1246.2</v>
      </c>
      <c r="AG97">
        <f t="shared" si="38"/>
        <v>1248.7</v>
      </c>
    </row>
    <row r="98" spans="1:33" x14ac:dyDescent="0.25">
      <c r="A98" t="s">
        <v>5</v>
      </c>
      <c r="B98" s="1">
        <v>42996</v>
      </c>
      <c r="C98">
        <v>1250</v>
      </c>
      <c r="D98">
        <v>1285.95</v>
      </c>
      <c r="E98">
        <v>1246</v>
      </c>
      <c r="F98">
        <v>1282</v>
      </c>
      <c r="G98">
        <f>_xll.TA_TYPPRICE(D98,E98,F98)</f>
        <v>1271.3166666666666</v>
      </c>
      <c r="H98">
        <v>1258.3700947686455</v>
      </c>
      <c r="I98" t="str">
        <f t="shared" si="20"/>
        <v>UP</v>
      </c>
      <c r="J98">
        <v>1253.1041812522317</v>
      </c>
      <c r="K98">
        <v>1226.5989135195723</v>
      </c>
      <c r="L98" t="str">
        <f t="shared" si="21"/>
        <v>UP</v>
      </c>
      <c r="M98" t="str">
        <f t="shared" si="22"/>
        <v>UP</v>
      </c>
      <c r="N98">
        <v>84.934760526917984</v>
      </c>
      <c r="O98" t="str">
        <f t="shared" si="23"/>
        <v>UP</v>
      </c>
      <c r="P98" t="str">
        <f t="shared" si="24"/>
        <v>UP</v>
      </c>
      <c r="Q98">
        <f t="shared" si="25"/>
        <v>36</v>
      </c>
      <c r="R98">
        <f t="shared" si="26"/>
        <v>39.950000000000045</v>
      </c>
      <c r="S98">
        <f t="shared" si="27"/>
        <v>0.90112640801001154</v>
      </c>
      <c r="T98" t="str">
        <f t="shared" si="28"/>
        <v>UP</v>
      </c>
      <c r="U98" t="str">
        <f t="shared" si="29"/>
        <v>UP</v>
      </c>
      <c r="V98">
        <v>1234.0702357683272</v>
      </c>
      <c r="W98">
        <v>1211.1147001118413</v>
      </c>
      <c r="X98">
        <f t="shared" si="30"/>
        <v>22.955535656485836</v>
      </c>
      <c r="Y98">
        <v>17.865702102983807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1250.5500000000002</v>
      </c>
      <c r="AE98">
        <f t="shared" si="36"/>
        <v>1261.25</v>
      </c>
      <c r="AF98">
        <f t="shared" si="37"/>
        <v>1265.95</v>
      </c>
      <c r="AG98">
        <f t="shared" si="38"/>
        <v>1270.7</v>
      </c>
    </row>
    <row r="99" spans="1:33" x14ac:dyDescent="0.25">
      <c r="A99" t="s">
        <v>5</v>
      </c>
      <c r="B99" s="1">
        <v>42997</v>
      </c>
      <c r="C99">
        <v>1287.5999999999999</v>
      </c>
      <c r="D99">
        <v>1287.5999999999999</v>
      </c>
      <c r="E99">
        <v>1273.55</v>
      </c>
      <c r="F99">
        <v>1285</v>
      </c>
      <c r="G99">
        <f>_xll.TA_TYPPRICE(D99,E99,F99)</f>
        <v>1282.05</v>
      </c>
      <c r="H99">
        <v>1270.2100473843227</v>
      </c>
      <c r="I99" t="str">
        <f t="shared" si="20"/>
        <v>UP</v>
      </c>
      <c r="J99">
        <v>1260.7699187517358</v>
      </c>
      <c r="K99">
        <v>1237.0324882930006</v>
      </c>
      <c r="L99" t="str">
        <f t="shared" si="21"/>
        <v>UP</v>
      </c>
      <c r="M99" t="str">
        <f t="shared" si="22"/>
        <v>UP</v>
      </c>
      <c r="N99">
        <v>85.672752716944103</v>
      </c>
      <c r="O99" t="str">
        <f t="shared" si="23"/>
        <v>UP</v>
      </c>
      <c r="P99" t="str">
        <f t="shared" si="24"/>
        <v>UP</v>
      </c>
      <c r="Q99">
        <f t="shared" si="25"/>
        <v>11.450000000000045</v>
      </c>
      <c r="R99">
        <f t="shared" si="26"/>
        <v>14.049999999999955</v>
      </c>
      <c r="S99">
        <f t="shared" si="27"/>
        <v>0.81494661921708778</v>
      </c>
      <c r="T99" t="str">
        <f t="shared" si="28"/>
        <v>UP</v>
      </c>
      <c r="U99" t="str">
        <f t="shared" si="29"/>
        <v>UP</v>
      </c>
      <c r="V99">
        <v>1241.9055841116615</v>
      </c>
      <c r="W99">
        <v>1216.587685288742</v>
      </c>
      <c r="X99">
        <f t="shared" si="30"/>
        <v>25.31789882291946</v>
      </c>
      <c r="Y99">
        <v>19.356141446970938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1275.1500000000001</v>
      </c>
      <c r="AE99">
        <f t="shared" si="36"/>
        <v>1278.9000000000001</v>
      </c>
      <c r="AF99">
        <f t="shared" si="37"/>
        <v>1280.5500000000002</v>
      </c>
      <c r="AG99">
        <f t="shared" si="38"/>
        <v>1282.25</v>
      </c>
    </row>
    <row r="100" spans="1:33" x14ac:dyDescent="0.25">
      <c r="A100" t="s">
        <v>5</v>
      </c>
      <c r="B100" s="1">
        <v>42998</v>
      </c>
      <c r="C100">
        <v>1280</v>
      </c>
      <c r="D100">
        <v>1281.3499999999999</v>
      </c>
      <c r="E100">
        <v>1255.0999999999999</v>
      </c>
      <c r="F100">
        <v>1257.55</v>
      </c>
      <c r="G100">
        <f>_xll.TA_TYPPRICE(D100,E100,F100)</f>
        <v>1264.6666666666667</v>
      </c>
      <c r="H100">
        <v>1267.4383570254947</v>
      </c>
      <c r="I100" t="str">
        <f t="shared" si="20"/>
        <v>DOWN</v>
      </c>
      <c r="J100">
        <v>1265.3432701402389</v>
      </c>
      <c r="K100">
        <v>1241.0474908945559</v>
      </c>
      <c r="L100" t="str">
        <f t="shared" si="21"/>
        <v>No Confirmation</v>
      </c>
      <c r="M100" t="str">
        <f t="shared" si="22"/>
        <v>No Trend</v>
      </c>
      <c r="N100">
        <v>54.908498053349732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2.4500000000000455</v>
      </c>
      <c r="R100">
        <f t="shared" si="26"/>
        <v>26.25</v>
      </c>
      <c r="S100">
        <f t="shared" si="27"/>
        <v>9.3333333333335072E-2</v>
      </c>
      <c r="T100" t="str">
        <f t="shared" si="28"/>
        <v>DOWN</v>
      </c>
      <c r="U100" t="str">
        <f t="shared" si="29"/>
        <v>No T+M+I</v>
      </c>
      <c r="V100">
        <v>1244.312417325252</v>
      </c>
      <c r="W100">
        <v>1219.6219308229092</v>
      </c>
      <c r="X100">
        <f t="shared" si="30"/>
        <v>24.690486502342765</v>
      </c>
      <c r="Y100">
        <v>20.423010458045304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1261</v>
      </c>
      <c r="D101">
        <v>1261.9000000000001</v>
      </c>
      <c r="E101">
        <v>1248</v>
      </c>
      <c r="F101">
        <v>1253.4000000000001</v>
      </c>
      <c r="G101">
        <f>_xll.TA_TYPPRICE(D101,E101,F101)</f>
        <v>1254.4333333333334</v>
      </c>
      <c r="H101">
        <v>1260.9358451794142</v>
      </c>
      <c r="I101" t="str">
        <f t="shared" si="20"/>
        <v>DOWN</v>
      </c>
      <c r="J101">
        <v>1264.5780989979637</v>
      </c>
      <c r="K101">
        <v>1242.592492917988</v>
      </c>
      <c r="L101" t="str">
        <f t="shared" si="21"/>
        <v>No Confirmation</v>
      </c>
      <c r="M101" t="str">
        <f t="shared" si="22"/>
        <v>No Trend</v>
      </c>
      <c r="N101">
        <v>51.419149705113199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5.4000000000000909</v>
      </c>
      <c r="R101">
        <f t="shared" si="26"/>
        <v>13.900000000000091</v>
      </c>
      <c r="S101">
        <f t="shared" si="27"/>
        <v>0.38848920863309755</v>
      </c>
      <c r="T101" t="str">
        <f t="shared" si="28"/>
        <v>No Indication</v>
      </c>
      <c r="U101" t="str">
        <f t="shared" si="29"/>
        <v>No T+M+I</v>
      </c>
      <c r="V101">
        <v>1245.710506967521</v>
      </c>
      <c r="W101">
        <v>1222.1240100212124</v>
      </c>
      <c r="X101">
        <f t="shared" si="30"/>
        <v>23.586496946308671</v>
      </c>
      <c r="Y101">
        <v>21.055707755697977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1252.2</v>
      </c>
      <c r="D102">
        <v>1252.25</v>
      </c>
      <c r="E102">
        <v>1234.0999999999999</v>
      </c>
      <c r="F102">
        <v>1240.5</v>
      </c>
      <c r="G102">
        <f>_xll.TA_TYPPRICE(D102,E102,F102)</f>
        <v>1242.2833333333333</v>
      </c>
      <c r="H102">
        <v>1251.6095892563737</v>
      </c>
      <c r="I102" t="str">
        <f t="shared" si="20"/>
        <v>DOWN</v>
      </c>
      <c r="J102">
        <v>1261.8385214428606</v>
      </c>
      <c r="K102">
        <v>1240.7052722695462</v>
      </c>
      <c r="L102" t="str">
        <f t="shared" si="21"/>
        <v>DOWN</v>
      </c>
      <c r="M102" t="str">
        <f t="shared" si="22"/>
        <v>DOWN</v>
      </c>
      <c r="N102">
        <v>41.236925259485538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6.4000000000000909</v>
      </c>
      <c r="R102">
        <f t="shared" si="26"/>
        <v>18.150000000000091</v>
      </c>
      <c r="S102">
        <f t="shared" si="27"/>
        <v>0.35261707988981039</v>
      </c>
      <c r="T102" t="str">
        <f t="shared" si="28"/>
        <v>No Indication</v>
      </c>
      <c r="U102" t="str">
        <f t="shared" si="29"/>
        <v>No T+M+I</v>
      </c>
      <c r="V102">
        <v>1244.9088905109793</v>
      </c>
      <c r="W102">
        <v>1223.4851944640855</v>
      </c>
      <c r="X102">
        <f t="shared" si="30"/>
        <v>21.423696046893838</v>
      </c>
      <c r="Y102">
        <v>21.12930541393715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1239.9000000000001</v>
      </c>
      <c r="D103">
        <v>1259</v>
      </c>
      <c r="E103">
        <v>1237.5</v>
      </c>
      <c r="F103">
        <v>1247.9000000000001</v>
      </c>
      <c r="G103">
        <f>_xll.TA_TYPPRICE(D103,E103,F103)</f>
        <v>1248.1333333333334</v>
      </c>
      <c r="H103">
        <v>1249.8714612948536</v>
      </c>
      <c r="I103" t="str">
        <f t="shared" si="20"/>
        <v>DOWN</v>
      </c>
      <c r="J103">
        <v>1261.2077389000026</v>
      </c>
      <c r="K103">
        <v>1239.9929895429805</v>
      </c>
      <c r="L103" t="str">
        <f t="shared" si="21"/>
        <v>No Confirmation</v>
      </c>
      <c r="M103" t="str">
        <f t="shared" si="22"/>
        <v>No Trend</v>
      </c>
      <c r="N103">
        <v>48.543444155735585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10.400000000000091</v>
      </c>
      <c r="R103">
        <f t="shared" si="26"/>
        <v>21.5</v>
      </c>
      <c r="S103">
        <f t="shared" si="27"/>
        <v>0.48372093023256235</v>
      </c>
      <c r="T103" t="str">
        <f t="shared" si="28"/>
        <v>No Indication</v>
      </c>
      <c r="U103" t="str">
        <f t="shared" si="29"/>
        <v>No T+M+I</v>
      </c>
      <c r="V103">
        <v>1245.3690612015978</v>
      </c>
      <c r="W103">
        <v>1225.293698577857</v>
      </c>
      <c r="X103">
        <f t="shared" si="30"/>
        <v>20.07536262374083</v>
      </c>
      <c r="Y103">
        <v>20.918516855897884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1261.0999999999999</v>
      </c>
      <c r="D104">
        <v>1261.0999999999999</v>
      </c>
      <c r="E104">
        <v>1201.05</v>
      </c>
      <c r="F104">
        <v>1217</v>
      </c>
      <c r="G104">
        <f>_xll.TA_TYPPRICE(D104,E104,F104)</f>
        <v>1226.3833333333332</v>
      </c>
      <c r="H104">
        <v>1238.1273973140933</v>
      </c>
      <c r="I104" t="str">
        <f t="shared" si="20"/>
        <v>DOWN</v>
      </c>
      <c r="J104">
        <v>1261.1837969222242</v>
      </c>
      <c r="K104">
        <v>1231.3389918667626</v>
      </c>
      <c r="L104" t="str">
        <f t="shared" si="21"/>
        <v>DOWN</v>
      </c>
      <c r="M104" t="str">
        <f t="shared" si="22"/>
        <v>DOWN</v>
      </c>
      <c r="N104">
        <v>29.438161797312635</v>
      </c>
      <c r="O104" t="str">
        <f t="shared" si="23"/>
        <v>DOWN</v>
      </c>
      <c r="P104" t="str">
        <f t="shared" si="24"/>
        <v>DOWN</v>
      </c>
      <c r="Q104">
        <f t="shared" si="25"/>
        <v>15.950000000000045</v>
      </c>
      <c r="R104">
        <f t="shared" si="26"/>
        <v>60.049999999999955</v>
      </c>
      <c r="S104">
        <f t="shared" si="27"/>
        <v>0.26561199000832736</v>
      </c>
      <c r="T104" t="str">
        <f t="shared" si="28"/>
        <v>No Indication</v>
      </c>
      <c r="U104" t="str">
        <f t="shared" si="29"/>
        <v>No T+M+I</v>
      </c>
      <c r="V104">
        <v>1241.0045902475058</v>
      </c>
      <c r="W104">
        <v>1224.6793505350527</v>
      </c>
      <c r="X104">
        <f t="shared" si="30"/>
        <v>16.32523971245314</v>
      </c>
      <c r="Y104">
        <v>19.999861427208934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1217</v>
      </c>
      <c r="D105">
        <v>1217.5</v>
      </c>
      <c r="E105">
        <v>1188</v>
      </c>
      <c r="F105">
        <v>1210.0999999999999</v>
      </c>
      <c r="G105">
        <f>_xll.TA_TYPPRICE(D105,E105,F105)</f>
        <v>1205.2</v>
      </c>
      <c r="H105">
        <v>1221.6636986570466</v>
      </c>
      <c r="I105" t="str">
        <f t="shared" si="20"/>
        <v>DOWN</v>
      </c>
      <c r="J105">
        <v>1251.4762864950633</v>
      </c>
      <c r="K105">
        <v>1221.7081047852598</v>
      </c>
      <c r="L105" t="str">
        <f t="shared" si="21"/>
        <v>DOWN</v>
      </c>
      <c r="M105" t="str">
        <f t="shared" si="22"/>
        <v>DOWN</v>
      </c>
      <c r="N105">
        <v>26.524309187028468</v>
      </c>
      <c r="O105" t="str">
        <f t="shared" si="23"/>
        <v>DOWN</v>
      </c>
      <c r="P105" t="str">
        <f t="shared" si="24"/>
        <v>DOWN</v>
      </c>
      <c r="Q105">
        <f t="shared" si="25"/>
        <v>22.099999999999909</v>
      </c>
      <c r="R105">
        <f t="shared" si="26"/>
        <v>29.5</v>
      </c>
      <c r="S105">
        <f t="shared" si="27"/>
        <v>0.74915254237287832</v>
      </c>
      <c r="T105" t="str">
        <f t="shared" si="28"/>
        <v>No Indication</v>
      </c>
      <c r="U105" t="str">
        <f t="shared" si="29"/>
        <v>No T+M+I</v>
      </c>
      <c r="V105">
        <v>1236.2500379017356</v>
      </c>
      <c r="W105">
        <v>1223.5993986435674</v>
      </c>
      <c r="X105">
        <f t="shared" si="30"/>
        <v>12.650639258168212</v>
      </c>
      <c r="Y105">
        <v>18.530016993400789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1205.8</v>
      </c>
      <c r="D106">
        <v>1212.95</v>
      </c>
      <c r="E106">
        <v>1192.1500000000001</v>
      </c>
      <c r="F106">
        <v>1203.0999999999999</v>
      </c>
      <c r="G106">
        <f>_xll.TA_TYPPRICE(D106,E106,F106)</f>
        <v>1202.7333333333333</v>
      </c>
      <c r="H106">
        <v>1212.1985159951901</v>
      </c>
      <c r="I106" t="str">
        <f t="shared" si="20"/>
        <v>DOWN</v>
      </c>
      <c r="J106">
        <v>1242.9148894961604</v>
      </c>
      <c r="K106">
        <v>1215.139637055202</v>
      </c>
      <c r="L106" t="str">
        <f t="shared" si="21"/>
        <v>DOWN</v>
      </c>
      <c r="M106" t="str">
        <f t="shared" si="22"/>
        <v>DOWN</v>
      </c>
      <c r="N106">
        <v>23.566253172328857</v>
      </c>
      <c r="O106" t="str">
        <f t="shared" si="23"/>
        <v>DOWN</v>
      </c>
      <c r="P106" t="str">
        <f t="shared" si="24"/>
        <v>DOWN</v>
      </c>
      <c r="Q106">
        <f t="shared" si="25"/>
        <v>10.949999999999818</v>
      </c>
      <c r="R106">
        <f t="shared" si="26"/>
        <v>20.799999999999955</v>
      </c>
      <c r="S106">
        <f t="shared" si="27"/>
        <v>0.52644230769230005</v>
      </c>
      <c r="T106" t="str">
        <f t="shared" si="28"/>
        <v>No Indication</v>
      </c>
      <c r="U106" t="str">
        <f t="shared" si="29"/>
        <v>No T+M+I</v>
      </c>
      <c r="V106">
        <v>1231.1500320706994</v>
      </c>
      <c r="W106">
        <v>1222.0809246699698</v>
      </c>
      <c r="X106">
        <f t="shared" si="30"/>
        <v>9.0691074007295356</v>
      </c>
      <c r="Y106">
        <v>16.637835074866537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1209.8</v>
      </c>
      <c r="D107">
        <v>1209.8</v>
      </c>
      <c r="E107">
        <v>1169</v>
      </c>
      <c r="F107">
        <v>1169.6500000000001</v>
      </c>
      <c r="G107">
        <f>_xll.TA_TYPPRICE(D107,E107,F107)</f>
        <v>1182.8166666666668</v>
      </c>
      <c r="H107">
        <v>1197.5075913309283</v>
      </c>
      <c r="I107" t="str">
        <f t="shared" si="20"/>
        <v>DOWN</v>
      </c>
      <c r="J107">
        <v>1235.5560251636803</v>
      </c>
      <c r="K107">
        <v>1204.8863843762683</v>
      </c>
      <c r="L107" t="str">
        <f t="shared" si="21"/>
        <v>DOWN</v>
      </c>
      <c r="M107" t="str">
        <f t="shared" si="22"/>
        <v>DOWN</v>
      </c>
      <c r="N107">
        <v>14.144157747495095</v>
      </c>
      <c r="O107" t="str">
        <f t="shared" si="23"/>
        <v>DOWN</v>
      </c>
      <c r="P107" t="str">
        <f t="shared" si="24"/>
        <v>DOWN</v>
      </c>
      <c r="Q107">
        <f t="shared" si="25"/>
        <v>0.65000000000009095</v>
      </c>
      <c r="R107">
        <f t="shared" si="26"/>
        <v>40.799999999999955</v>
      </c>
      <c r="S107">
        <f t="shared" si="27"/>
        <v>1.5931372549021855E-2</v>
      </c>
      <c r="T107" t="str">
        <f t="shared" si="28"/>
        <v>DOWN</v>
      </c>
      <c r="U107" t="str">
        <f t="shared" si="29"/>
        <v>DOWN</v>
      </c>
      <c r="V107">
        <v>1221.6884886752071</v>
      </c>
      <c r="W107">
        <v>1218.1971524721944</v>
      </c>
      <c r="X107">
        <f t="shared" si="30"/>
        <v>3.4913362030126791</v>
      </c>
      <c r="Y107">
        <v>14.008535300495765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1205.1500000000001</v>
      </c>
      <c r="AE107">
        <f t="shared" si="36"/>
        <v>1194.2</v>
      </c>
      <c r="AF107">
        <f t="shared" si="37"/>
        <v>1189.4000000000001</v>
      </c>
      <c r="AG107">
        <f t="shared" si="38"/>
        <v>1184.6000000000001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2017-07-05T05:46:43Z</dcterms:created>
  <dcterms:modified xsi:type="dcterms:W3CDTF">2017-10-03T07:54:22Z</dcterms:modified>
</cp:coreProperties>
</file>