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2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5" i="1"/>
  <c r="V7" i="1"/>
  <c r="V9" i="1"/>
  <c r="V11" i="1"/>
  <c r="V13" i="1"/>
  <c r="V15" i="1"/>
  <c r="V17" i="1"/>
  <c r="V19" i="1"/>
  <c r="V21" i="1"/>
  <c r="V23" i="1"/>
  <c r="V25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5" i="1"/>
  <c r="V79" i="1"/>
  <c r="V83" i="1"/>
  <c r="V87" i="1"/>
  <c r="V91" i="1"/>
  <c r="V95" i="1"/>
  <c r="V99" i="1"/>
  <c r="V103" i="1"/>
  <c r="V73" i="1"/>
  <c r="V77" i="1"/>
  <c r="V81" i="1"/>
  <c r="V85" i="1"/>
  <c r="V89" i="1"/>
  <c r="V93" i="1"/>
  <c r="V97" i="1"/>
  <c r="V10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7" i="1"/>
  <c r="N39" i="1"/>
  <c r="N41" i="1"/>
  <c r="N43" i="1"/>
  <c r="N45" i="1"/>
  <c r="N47" i="1"/>
  <c r="N49" i="1"/>
  <c r="N53" i="1"/>
  <c r="N61" i="1"/>
  <c r="N67" i="1"/>
  <c r="N75" i="1"/>
  <c r="N87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35" i="1"/>
  <c r="N51" i="1"/>
  <c r="N55" i="1"/>
  <c r="N57" i="1"/>
  <c r="N59" i="1"/>
  <c r="N63" i="1"/>
  <c r="N65" i="1"/>
  <c r="N69" i="1"/>
  <c r="N71" i="1"/>
  <c r="N73" i="1"/>
  <c r="N77" i="1"/>
  <c r="N79" i="1"/>
  <c r="N81" i="1"/>
  <c r="N83" i="1"/>
  <c r="N85" i="1"/>
  <c r="N89" i="1"/>
  <c r="N91" i="1"/>
  <c r="N93" i="1"/>
  <c r="N95" i="1"/>
  <c r="N97" i="1"/>
  <c r="N99" i="1"/>
  <c r="N101" i="1"/>
  <c r="N103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9" i="1"/>
  <c r="K51" i="1"/>
  <c r="K53" i="1"/>
  <c r="K59" i="1"/>
  <c r="K67" i="1"/>
  <c r="K77" i="1"/>
  <c r="K8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47" i="1"/>
  <c r="K55" i="1"/>
  <c r="K57" i="1"/>
  <c r="K61" i="1"/>
  <c r="K63" i="1"/>
  <c r="K65" i="1"/>
  <c r="K69" i="1"/>
  <c r="K71" i="1"/>
  <c r="K73" i="1"/>
  <c r="K75" i="1"/>
  <c r="K79" i="1"/>
  <c r="K81" i="1"/>
  <c r="K83" i="1"/>
  <c r="K87" i="1"/>
  <c r="K89" i="1"/>
  <c r="K91" i="1"/>
  <c r="K93" i="1"/>
  <c r="K95" i="1"/>
  <c r="K97" i="1"/>
  <c r="K99" i="1"/>
  <c r="K101" i="1"/>
  <c r="K10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75" i="1"/>
  <c r="J69" i="1"/>
  <c r="J73" i="1"/>
  <c r="J77" i="1"/>
  <c r="J81" i="1"/>
  <c r="J85" i="1"/>
  <c r="J89" i="1"/>
  <c r="J93" i="1"/>
  <c r="J97" i="1"/>
  <c r="J101" i="1"/>
  <c r="J67" i="1"/>
  <c r="J71" i="1"/>
  <c r="J79" i="1"/>
  <c r="J83" i="1"/>
  <c r="J87" i="1"/>
  <c r="J91" i="1"/>
  <c r="J95" i="1"/>
  <c r="J99" i="1"/>
  <c r="J103" i="1"/>
  <c r="H2" i="1" a="1"/>
  <c r="G3" i="1"/>
  <c r="G37" i="1"/>
  <c r="G51" i="1"/>
  <c r="G57" i="1"/>
  <c r="G63" i="1"/>
  <c r="G67" i="1"/>
  <c r="G73" i="1"/>
  <c r="G77" i="1"/>
  <c r="G81" i="1"/>
  <c r="G85" i="1"/>
  <c r="G91" i="1"/>
  <c r="G97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9" i="1"/>
  <c r="G41" i="1"/>
  <c r="G43" i="1"/>
  <c r="G45" i="1"/>
  <c r="G47" i="1"/>
  <c r="G49" i="1"/>
  <c r="G53" i="1"/>
  <c r="G55" i="1"/>
  <c r="G59" i="1"/>
  <c r="G61" i="1"/>
  <c r="G65" i="1"/>
  <c r="G69" i="1"/>
  <c r="G71" i="1"/>
  <c r="G75" i="1"/>
  <c r="G79" i="1"/>
  <c r="G83" i="1"/>
  <c r="G87" i="1"/>
  <c r="G89" i="1"/>
  <c r="G93" i="1"/>
  <c r="G95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AH12" i="1" l="1"/>
  <c r="AH36" i="1"/>
  <c r="AH52" i="1"/>
  <c r="AH8" i="1"/>
  <c r="AH42" i="1" l="1"/>
  <c r="AH30" i="1"/>
  <c r="AH33" i="1"/>
  <c r="AH49" i="1"/>
  <c r="AH46" i="1"/>
  <c r="AH18" i="1"/>
  <c r="AH7" i="1"/>
  <c r="AH15" i="1"/>
  <c r="AH31" i="1"/>
  <c r="AH39" i="1"/>
  <c r="AH47" i="1"/>
  <c r="AH3" i="1"/>
  <c r="AH20" i="1"/>
  <c r="AH44" i="1"/>
  <c r="AH28" i="1"/>
  <c r="AH11" i="1"/>
  <c r="AH4" i="1"/>
  <c r="AH23" i="1"/>
  <c r="AH24" i="1"/>
  <c r="AH40" i="1"/>
  <c r="AH48" i="1"/>
  <c r="AH56" i="1"/>
  <c r="AH51" i="1"/>
  <c r="AH35" i="1"/>
  <c r="AH19" i="1"/>
  <c r="AH5" i="1"/>
  <c r="AH54" i="1"/>
  <c r="AH38" i="1"/>
  <c r="AH22" i="1"/>
  <c r="AH14" i="1"/>
  <c r="AH6" i="1"/>
  <c r="AH41" i="1"/>
  <c r="AH50" i="1"/>
  <c r="AH34" i="1"/>
  <c r="AH26" i="1"/>
  <c r="AH10" i="1"/>
  <c r="AH16" i="1" l="1"/>
  <c r="AH32" i="1"/>
  <c r="AH55" i="1"/>
  <c r="AH43" i="1"/>
  <c r="AH2" i="1"/>
  <c r="AH25" i="1"/>
  <c r="AH17" i="1"/>
  <c r="AH9" i="1"/>
  <c r="AH27" i="1"/>
  <c r="AH53" i="1"/>
  <c r="AH45" i="1"/>
  <c r="AH37" i="1"/>
  <c r="AH29" i="1"/>
  <c r="AH21" i="1"/>
  <c r="AH1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<sst xmlns="http://schemas.openxmlformats.org/spreadsheetml/2006/main" count="137" uniqueCount="35">
  <si>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</si>
  <si>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</si>
  <si>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</si>
  <si>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</si>
  <si>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</si>
  <si>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HONAUT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</si>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</sst>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11130</v>
      </c>
      <c r="D2">
        <v>11399</v>
      </c>
      <c r="E2">
        <v>10843</v>
      </c>
      <c r="F2">
        <v>11000</v>
      </c>
      <c r="G2">
        <f>_xll.TA_TYPPRICE(D2,E2,F2)</f>
        <v>11080.666666666666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157</v>
      </c>
      <c r="R2">
        <f>D2-E2</f>
        <v>556</v>
      </c>
      <c r="S2">
        <f>Q2/R2</f>
        <v>0.28237410071942448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10942.2</v>
      </c>
      <c r="D3">
        <v>11245</v>
      </c>
      <c r="E3">
        <v>10942.2</v>
      </c>
      <c r="F3">
        <v>11110</v>
      </c>
      <c r="G3">
        <f>_xll.TA_TYPPRICE(D3,E3,F3)</f>
        <v>11099.066666666666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167.79999999999927</v>
      </c>
      <c r="R3">
        <f t="shared" ref="R3:R66" si="6">D3-E3</f>
        <v>302.79999999999927</v>
      </c>
      <c r="S3">
        <f t="shared" ref="S3:S66" si="7">Q3/R3</f>
        <v>0.55416116248348635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11099.9</v>
      </c>
      <c r="D4">
        <v>11398</v>
      </c>
      <c r="E4">
        <v>11000</v>
      </c>
      <c r="F4">
        <v>11380</v>
      </c>
      <c r="G4">
        <f>_xll.TA_TYPPRICE(D4,E4,F4)</f>
        <v>11259.333333333334</v>
      </c>
      <c r="H4">
        <v>11146.355555555556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380</v>
      </c>
      <c r="R4">
        <f t="shared" si="6"/>
        <v>398</v>
      </c>
      <c r="S4">
        <f t="shared" si="7"/>
        <v>0.95477386934673369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11390</v>
      </c>
      <c r="D5">
        <v>11390</v>
      </c>
      <c r="E5">
        <v>11200.05</v>
      </c>
      <c r="F5">
        <v>11350</v>
      </c>
      <c r="G5">
        <f>_xll.TA_TYPPRICE(D5,E5,F5)</f>
        <v>11313.35</v>
      </c>
      <c r="H5">
        <v>11229.852777777778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149.95000000000073</v>
      </c>
      <c r="R5">
        <f t="shared" si="6"/>
        <v>189.95000000000073</v>
      </c>
      <c r="S5">
        <f t="shared" si="7"/>
        <v>0.78941826796525483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11299</v>
      </c>
      <c r="D6">
        <v>11349.95</v>
      </c>
      <c r="E6">
        <v>11155.25</v>
      </c>
      <c r="F6">
        <v>11200</v>
      </c>
      <c r="G6">
        <f>_xll.TA_TYPPRICE(D6,E6,F6)</f>
        <v>11235.066666666666</v>
      </c>
      <c r="H6">
        <v>11232.459722222222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44.75</v>
      </c>
      <c r="R6">
        <f t="shared" si="6"/>
        <v>194.70000000000073</v>
      </c>
      <c r="S6">
        <f t="shared" si="7"/>
        <v>0.22984078068823746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11240</v>
      </c>
      <c r="D7">
        <v>11539.9</v>
      </c>
      <c r="E7">
        <v>11154</v>
      </c>
      <c r="F7">
        <v>11498</v>
      </c>
      <c r="G7">
        <f>_xll.TA_TYPPRICE(D7,E7,F7)</f>
        <v>11397.300000000001</v>
      </c>
      <c r="H7">
        <v>11314.879861111112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79.020979020979027</v>
      </c>
      <c r="O7" t="str">
        <f t="shared" si="3"/>
        <v>UP</v>
      </c>
      <c r="P7" t="e">
        <f t="shared" si="4"/>
        <v>#N/A</v>
      </c>
      <c r="Q7">
        <f t="shared" si="5"/>
        <v>344</v>
      </c>
      <c r="R7">
        <f t="shared" si="6"/>
        <v>385.89999999999964</v>
      </c>
      <c r="S7">
        <f t="shared" si="7"/>
        <v>0.8914226483544968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11535</v>
      </c>
      <c r="D8">
        <v>11547.9</v>
      </c>
      <c r="E8">
        <v>11360</v>
      </c>
      <c r="F8">
        <v>11400</v>
      </c>
      <c r="G8">
        <f>_xll.TA_TYPPRICE(D8,E8,F8)</f>
        <v>11435.966666666667</v>
      </c>
      <c r="H8">
        <v>11375.42326388889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69.148393676695562</v>
      </c>
      <c r="O8" t="str">
        <f t="shared" si="3"/>
        <v>UP</v>
      </c>
      <c r="P8" t="e">
        <f t="shared" si="4"/>
        <v>#N/A</v>
      </c>
      <c r="Q8">
        <f t="shared" si="5"/>
        <v>40</v>
      </c>
      <c r="R8">
        <f t="shared" si="6"/>
        <v>187.89999999999964</v>
      </c>
      <c r="S8">
        <f t="shared" si="7"/>
        <v>0.21287919105907438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11425</v>
      </c>
      <c r="D9">
        <v>11459.8</v>
      </c>
      <c r="E9">
        <v>11300</v>
      </c>
      <c r="F9">
        <v>11400</v>
      </c>
      <c r="G9">
        <f>_xll.TA_TYPPRICE(D9,E9,F9)</f>
        <v>11386.6</v>
      </c>
      <c r="H9">
        <v>11381.011631944446</v>
      </c>
      <c r="I9" t="str">
        <f t="shared" si="0"/>
        <v>UP</v>
      </c>
      <c r="J9">
        <v>11416.193749999999</v>
      </c>
      <c r="K9">
        <v>11119.3125</v>
      </c>
      <c r="L9" t="str">
        <f t="shared" si="1"/>
        <v>No Confirmation</v>
      </c>
      <c r="M9" t="str">
        <f t="shared" si="2"/>
        <v>No Trend</v>
      </c>
      <c r="N9">
        <v>69.148393676695562</v>
      </c>
      <c r="O9" t="str">
        <f t="shared" si="3"/>
        <v>UP</v>
      </c>
      <c r="P9" t="str">
        <f t="shared" si="4"/>
        <v>No Trend + Momentum</v>
      </c>
      <c r="Q9">
        <f t="shared" si="5"/>
        <v>100</v>
      </c>
      <c r="R9">
        <f t="shared" si="6"/>
        <v>159.79999999999927</v>
      </c>
      <c r="S9">
        <f t="shared" si="7"/>
        <v>0.6257822277847338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11399</v>
      </c>
      <c r="D10">
        <v>11475</v>
      </c>
      <c r="E10">
        <v>11200</v>
      </c>
      <c r="F10">
        <v>11400</v>
      </c>
      <c r="G10">
        <f>_xll.TA_TYPPRICE(D10,E10,F10)</f>
        <v>11358.333333333334</v>
      </c>
      <c r="H10">
        <v>11369.672482638889</v>
      </c>
      <c r="I10" t="str">
        <f t="shared" si="0"/>
        <v>UP</v>
      </c>
      <c r="J10">
        <v>11429.261805555554</v>
      </c>
      <c r="K10">
        <v>11137.243055555555</v>
      </c>
      <c r="L10" t="str">
        <f t="shared" si="1"/>
        <v>No Confirmation</v>
      </c>
      <c r="M10" t="str">
        <f t="shared" si="2"/>
        <v>No Trend</v>
      </c>
      <c r="N10">
        <v>69.148393676695562</v>
      </c>
      <c r="O10" t="str">
        <f t="shared" si="3"/>
        <v>UP</v>
      </c>
      <c r="P10" t="str">
        <f t="shared" si="4"/>
        <v>No Trend + Momentum</v>
      </c>
      <c r="Q10">
        <f t="shared" si="5"/>
        <v>200</v>
      </c>
      <c r="R10">
        <f t="shared" si="6"/>
        <v>275</v>
      </c>
      <c r="S10">
        <f t="shared" si="7"/>
        <v>0.72727272727272729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11397.05</v>
      </c>
      <c r="D11">
        <v>11419.95</v>
      </c>
      <c r="E11">
        <v>11212</v>
      </c>
      <c r="F11">
        <v>11300</v>
      </c>
      <c r="G11">
        <f>_xll.TA_TYPPRICE(D11,E11,F11)</f>
        <v>11310.65</v>
      </c>
      <c r="H11">
        <v>11340.161241319445</v>
      </c>
      <c r="I11" t="str">
        <f t="shared" si="0"/>
        <v>DOWN</v>
      </c>
      <c r="J11">
        <v>11427.192515432098</v>
      </c>
      <c r="K11">
        <v>11153.855709876543</v>
      </c>
      <c r="L11" t="str">
        <f t="shared" si="1"/>
        <v>No Confirmation</v>
      </c>
      <c r="M11" t="str">
        <f t="shared" si="2"/>
        <v>No Trend</v>
      </c>
      <c r="N11">
        <v>55.36318052489888</v>
      </c>
      <c r="O11" t="str">
        <f t="shared" si="3"/>
        <v>No Momentum</v>
      </c>
      <c r="P11" t="str">
        <f t="shared" si="4"/>
        <v>No Trend + Momentum</v>
      </c>
      <c r="Q11">
        <f t="shared" si="5"/>
        <v>88</v>
      </c>
      <c r="R11">
        <f t="shared" si="6"/>
        <v>207.95000000000073</v>
      </c>
      <c r="S11">
        <f t="shared" si="7"/>
        <v>0.42317864871363159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11305</v>
      </c>
      <c r="D12">
        <v>11478.9</v>
      </c>
      <c r="E12">
        <v>11212</v>
      </c>
      <c r="F12">
        <v>11400</v>
      </c>
      <c r="G12">
        <f>_xll.TA_TYPPRICE(D12,E12,F12)</f>
        <v>11363.633333333333</v>
      </c>
      <c r="H12">
        <v>11351.897287326388</v>
      </c>
      <c r="I12" t="str">
        <f t="shared" si="0"/>
        <v>UP</v>
      </c>
      <c r="J12">
        <v>11438.683067558299</v>
      </c>
      <c r="K12">
        <v>11166.776663237311</v>
      </c>
      <c r="L12" t="str">
        <f t="shared" si="1"/>
        <v>No Confirmation</v>
      </c>
      <c r="M12" t="str">
        <f t="shared" si="2"/>
        <v>No Trend</v>
      </c>
      <c r="N12">
        <v>64.26756682914872</v>
      </c>
      <c r="O12" t="str">
        <f t="shared" si="3"/>
        <v>UP</v>
      </c>
      <c r="P12" t="str">
        <f t="shared" si="4"/>
        <v>No Trend + Momentum</v>
      </c>
      <c r="Q12">
        <f t="shared" si="5"/>
        <v>188</v>
      </c>
      <c r="R12">
        <f t="shared" si="6"/>
        <v>266.89999999999964</v>
      </c>
      <c r="S12">
        <f t="shared" si="7"/>
        <v>0.70438366429374388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11280</v>
      </c>
      <c r="D13">
        <v>11650</v>
      </c>
      <c r="E13">
        <v>11280</v>
      </c>
      <c r="F13">
        <v>11635</v>
      </c>
      <c r="G13">
        <f>_xll.TA_TYPPRICE(D13,E13,F13)</f>
        <v>11521.666666666666</v>
      </c>
      <c r="H13">
        <v>11436.781976996528</v>
      </c>
      <c r="I13" t="str">
        <f t="shared" si="0"/>
        <v>UP</v>
      </c>
      <c r="J13">
        <v>11485.642385878677</v>
      </c>
      <c r="K13">
        <v>11191.937404740131</v>
      </c>
      <c r="L13" t="str">
        <f t="shared" si="1"/>
        <v>UP</v>
      </c>
      <c r="M13" t="str">
        <f t="shared" si="2"/>
        <v>UP</v>
      </c>
      <c r="N13">
        <v>77.469920264664836</v>
      </c>
      <c r="O13" t="str">
        <f t="shared" si="3"/>
        <v>UP</v>
      </c>
      <c r="P13" t="str">
        <f t="shared" si="4"/>
        <v>UP</v>
      </c>
      <c r="Q13">
        <f t="shared" si="5"/>
        <v>355</v>
      </c>
      <c r="R13">
        <f t="shared" si="6"/>
        <v>370</v>
      </c>
      <c r="S13">
        <f t="shared" si="7"/>
        <v>0.95945945945945943</v>
      </c>
      <c r="T13" t="str">
        <f t="shared" si="8"/>
        <v>UP</v>
      </c>
      <c r="U13" t="str">
        <f t="shared" si="9"/>
        <v>UP</v>
      </c>
      <c r="V13">
        <v>11339.416666666666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11502</v>
      </c>
      <c r="D14">
        <v>11550</v>
      </c>
      <c r="E14">
        <v>11310.05</v>
      </c>
      <c r="F14">
        <v>11420</v>
      </c>
      <c r="G14">
        <f>_xll.TA_TYPPRICE(D14,E14,F14)</f>
        <v>11426.683333333334</v>
      </c>
      <c r="H14">
        <v>11431.732655164931</v>
      </c>
      <c r="I14" t="str">
        <f t="shared" si="0"/>
        <v>DOWN</v>
      </c>
      <c r="J14">
        <v>11499.944077905637</v>
      </c>
      <c r="K14">
        <v>11218.184648131213</v>
      </c>
      <c r="L14" t="str">
        <f t="shared" si="1"/>
        <v>No Confirmation</v>
      </c>
      <c r="M14" t="str">
        <f t="shared" si="2"/>
        <v>No Trend</v>
      </c>
      <c r="N14">
        <v>54.458811894918455</v>
      </c>
      <c r="O14" t="str">
        <f t="shared" si="3"/>
        <v>No Momentum</v>
      </c>
      <c r="P14" t="str">
        <f t="shared" si="4"/>
        <v>No Trend + Momentum</v>
      </c>
      <c r="Q14">
        <f t="shared" si="5"/>
        <v>109.95000000000073</v>
      </c>
      <c r="R14">
        <f t="shared" si="6"/>
        <v>239.95000000000073</v>
      </c>
      <c r="S14">
        <f t="shared" si="7"/>
        <v>0.45822046259637589</v>
      </c>
      <c r="T14" t="str">
        <f t="shared" si="8"/>
        <v>No Indication</v>
      </c>
      <c r="U14" t="str">
        <f t="shared" si="9"/>
        <v>No T+M+I</v>
      </c>
      <c r="V14">
        <v>11351.814102564102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11325.05</v>
      </c>
      <c r="D15">
        <v>11544</v>
      </c>
      <c r="E15">
        <v>11121.8</v>
      </c>
      <c r="F15">
        <v>11400</v>
      </c>
      <c r="G15">
        <f>_xll.TA_TYPPRICE(D15,E15,F15)</f>
        <v>11355.266666666668</v>
      </c>
      <c r="H15">
        <v>11393.499660915801</v>
      </c>
      <c r="I15" t="str">
        <f t="shared" si="0"/>
        <v>UP</v>
      </c>
      <c r="J15">
        <v>11509.734282815496</v>
      </c>
      <c r="K15">
        <v>11196.765837435389</v>
      </c>
      <c r="L15" t="str">
        <f t="shared" si="1"/>
        <v>No Confirmation</v>
      </c>
      <c r="M15" t="str">
        <f t="shared" si="2"/>
        <v>No Trend</v>
      </c>
      <c r="N15">
        <v>52.640671572116183</v>
      </c>
      <c r="O15" t="str">
        <f t="shared" si="3"/>
        <v>No Momentum</v>
      </c>
      <c r="P15" t="str">
        <f t="shared" si="4"/>
        <v>No Trend + Momentum</v>
      </c>
      <c r="Q15">
        <f t="shared" si="5"/>
        <v>278.20000000000073</v>
      </c>
      <c r="R15">
        <f t="shared" si="6"/>
        <v>422.20000000000073</v>
      </c>
      <c r="S15">
        <f t="shared" si="7"/>
        <v>0.65892941733775523</v>
      </c>
      <c r="T15" t="str">
        <f t="shared" si="8"/>
        <v>No Indication</v>
      </c>
      <c r="U15" t="str">
        <f t="shared" si="9"/>
        <v>No T+M+I</v>
      </c>
      <c r="V15">
        <v>11359.22731755424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11399.95</v>
      </c>
      <c r="D16">
        <v>11400</v>
      </c>
      <c r="E16">
        <v>11250.5</v>
      </c>
      <c r="F16">
        <v>11400</v>
      </c>
      <c r="G16">
        <f>_xll.TA_TYPPRICE(D16,E16,F16)</f>
        <v>11350.166666666666</v>
      </c>
      <c r="H16">
        <v>11371.833163791234</v>
      </c>
      <c r="I16" t="str">
        <f t="shared" si="0"/>
        <v>UP</v>
      </c>
      <c r="J16">
        <v>11485.348886634274</v>
      </c>
      <c r="K16">
        <v>11208.706762449747</v>
      </c>
      <c r="L16" t="str">
        <f t="shared" si="1"/>
        <v>No Confirmation</v>
      </c>
      <c r="M16" t="str">
        <f t="shared" si="2"/>
        <v>No Trend</v>
      </c>
      <c r="N16">
        <v>52.640671572116183</v>
      </c>
      <c r="O16" t="str">
        <f t="shared" si="3"/>
        <v>No Momentum</v>
      </c>
      <c r="P16" t="str">
        <f t="shared" si="4"/>
        <v>No Trend + Momentum</v>
      </c>
      <c r="Q16">
        <f t="shared" si="5"/>
        <v>149.5</v>
      </c>
      <c r="R16">
        <f t="shared" si="6"/>
        <v>149.5</v>
      </c>
      <c r="S16">
        <f t="shared" si="7"/>
        <v>1</v>
      </c>
      <c r="T16" t="str">
        <f t="shared" si="8"/>
        <v>UP</v>
      </c>
      <c r="U16" t="str">
        <f t="shared" si="9"/>
        <v>No T+M+I</v>
      </c>
      <c r="V16">
        <v>11365.500037930511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11230.05</v>
      </c>
      <c r="D17">
        <v>11382.95</v>
      </c>
      <c r="E17">
        <v>11011</v>
      </c>
      <c r="F17">
        <v>11111</v>
      </c>
      <c r="G17">
        <f>_xll.TA_TYPPRICE(D17,E17,F17)</f>
        <v>11168.316666666666</v>
      </c>
      <c r="H17">
        <v>11270.07491522895</v>
      </c>
      <c r="I17" t="str">
        <f t="shared" si="0"/>
        <v>DOWN</v>
      </c>
      <c r="J17">
        <v>11462.593578493324</v>
      </c>
      <c r="K17">
        <v>11164.771926349804</v>
      </c>
      <c r="L17" t="str">
        <f t="shared" si="1"/>
        <v>DOWN</v>
      </c>
      <c r="M17" t="str">
        <f t="shared" si="2"/>
        <v>DOWN</v>
      </c>
      <c r="N17">
        <v>30.015475922388756</v>
      </c>
      <c r="O17" t="str">
        <f t="shared" si="3"/>
        <v>DOWN</v>
      </c>
      <c r="P17" t="str">
        <f t="shared" si="4"/>
        <v>DOWN</v>
      </c>
      <c r="Q17">
        <f t="shared" si="5"/>
        <v>100</v>
      </c>
      <c r="R17">
        <f t="shared" si="6"/>
        <v>371.95000000000073</v>
      </c>
      <c r="S17">
        <f t="shared" si="7"/>
        <v>0.26885334050275522</v>
      </c>
      <c r="T17" t="str">
        <f t="shared" si="8"/>
        <v>No Indication</v>
      </c>
      <c r="U17" t="str">
        <f t="shared" si="9"/>
        <v>No T+M+I</v>
      </c>
      <c r="V17">
        <v>11326.346185941202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11175</v>
      </c>
      <c r="D18">
        <v>11238</v>
      </c>
      <c r="E18">
        <v>10600</v>
      </c>
      <c r="F18">
        <v>10805</v>
      </c>
      <c r="G18">
        <f>_xll.TA_TYPPRICE(D18,E18,F18)</f>
        <v>10881</v>
      </c>
      <c r="H18">
        <v>11075.537457614475</v>
      </c>
      <c r="I18" t="str">
        <f t="shared" si="0"/>
        <v>DOWN</v>
      </c>
      <c r="J18">
        <v>11412.683894383697</v>
      </c>
      <c r="K18">
        <v>11039.267053827625</v>
      </c>
      <c r="L18" t="str">
        <f t="shared" si="1"/>
        <v>DOWN</v>
      </c>
      <c r="M18" t="str">
        <f t="shared" si="2"/>
        <v>DOWN</v>
      </c>
      <c r="N18">
        <v>19.132043602256935</v>
      </c>
      <c r="O18" t="str">
        <f t="shared" si="3"/>
        <v>DOWN</v>
      </c>
      <c r="P18" t="str">
        <f t="shared" si="4"/>
        <v>DOWN</v>
      </c>
      <c r="Q18">
        <f t="shared" si="5"/>
        <v>205</v>
      </c>
      <c r="R18">
        <f t="shared" si="6"/>
        <v>638</v>
      </c>
      <c r="S18">
        <f t="shared" si="7"/>
        <v>0.32131661442006271</v>
      </c>
      <c r="T18" t="str">
        <f t="shared" si="8"/>
        <v>No Indication</v>
      </c>
      <c r="U18" t="str">
        <f t="shared" si="9"/>
        <v>No T+M+I</v>
      </c>
      <c r="V18">
        <v>11246.139080411785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10879.95</v>
      </c>
      <c r="D19">
        <v>11028</v>
      </c>
      <c r="E19">
        <v>10800</v>
      </c>
      <c r="F19">
        <v>10950</v>
      </c>
      <c r="G19">
        <f>_xll.TA_TYPPRICE(D19,E19,F19)</f>
        <v>10926</v>
      </c>
      <c r="H19">
        <v>11000.768728807237</v>
      </c>
      <c r="I19" t="str">
        <f t="shared" si="0"/>
        <v>DOWN</v>
      </c>
      <c r="J19">
        <v>11327.198584520653</v>
      </c>
      <c r="K19">
        <v>10986.096597421487</v>
      </c>
      <c r="L19" t="str">
        <f t="shared" si="1"/>
        <v>DOWN</v>
      </c>
      <c r="M19" t="str">
        <f t="shared" si="2"/>
        <v>DOWN</v>
      </c>
      <c r="N19">
        <v>33.429507422483113</v>
      </c>
      <c r="O19" t="str">
        <f t="shared" si="3"/>
        <v>DOWN</v>
      </c>
      <c r="P19" t="str">
        <f t="shared" si="4"/>
        <v>DOWN</v>
      </c>
      <c r="Q19">
        <f t="shared" si="5"/>
        <v>150</v>
      </c>
      <c r="R19">
        <f t="shared" si="6"/>
        <v>228</v>
      </c>
      <c r="S19">
        <f t="shared" si="7"/>
        <v>0.65789473684210531</v>
      </c>
      <c r="T19" t="str">
        <f t="shared" si="8"/>
        <v>No Indication</v>
      </c>
      <c r="U19" t="str">
        <f t="shared" si="9"/>
        <v>No T+M+I</v>
      </c>
      <c r="V19">
        <v>11200.579221886896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10500</v>
      </c>
      <c r="D20">
        <v>11779.85</v>
      </c>
      <c r="E20">
        <v>10226</v>
      </c>
      <c r="F20">
        <v>11500</v>
      </c>
      <c r="G20">
        <f>_xll.TA_TYPPRICE(D20,E20,F20)</f>
        <v>11168.616666666667</v>
      </c>
      <c r="H20">
        <v>11084.692697736951</v>
      </c>
      <c r="I20" t="str">
        <f t="shared" si="0"/>
        <v>UP</v>
      </c>
      <c r="J20">
        <v>11427.787787960508</v>
      </c>
      <c r="K20">
        <v>10817.186242438935</v>
      </c>
      <c r="L20" t="str">
        <f t="shared" si="1"/>
        <v>UP</v>
      </c>
      <c r="M20" t="str">
        <f t="shared" si="2"/>
        <v>UP</v>
      </c>
      <c r="N20">
        <v>63.786461777664663</v>
      </c>
      <c r="O20" t="str">
        <f t="shared" si="3"/>
        <v>UP</v>
      </c>
      <c r="P20" t="str">
        <f t="shared" si="4"/>
        <v>UP</v>
      </c>
      <c r="Q20">
        <f t="shared" si="5"/>
        <v>1274</v>
      </c>
      <c r="R20">
        <f t="shared" si="6"/>
        <v>1553.8500000000004</v>
      </c>
      <c r="S20">
        <f t="shared" si="7"/>
        <v>0.81989896064613688</v>
      </c>
      <c r="T20" t="str">
        <f t="shared" si="8"/>
        <v>UP</v>
      </c>
      <c r="U20" t="str">
        <f t="shared" si="9"/>
        <v>UP</v>
      </c>
      <c r="V20">
        <v>11246.643956981219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11550</v>
      </c>
      <c r="D21">
        <v>11550</v>
      </c>
      <c r="E21">
        <v>11199</v>
      </c>
      <c r="F21">
        <v>11382</v>
      </c>
      <c r="G21">
        <f>_xll.TA_TYPPRICE(D21,E21,F21)</f>
        <v>11377</v>
      </c>
      <c r="H21">
        <v>11230.846348868476</v>
      </c>
      <c r="I21" t="str">
        <f t="shared" si="0"/>
        <v>UP</v>
      </c>
      <c r="J21">
        <v>11454.946057302617</v>
      </c>
      <c r="K21">
        <v>10902.033744119171</v>
      </c>
      <c r="L21" t="str">
        <f t="shared" si="1"/>
        <v>No Confirmation</v>
      </c>
      <c r="M21" t="str">
        <f t="shared" si="2"/>
        <v>No Trend</v>
      </c>
      <c r="N21">
        <v>56.835777478710284</v>
      </c>
      <c r="O21" t="str">
        <f t="shared" si="3"/>
        <v>No Momentum</v>
      </c>
      <c r="P21" t="str">
        <f t="shared" si="4"/>
        <v>No Trend + Momentum</v>
      </c>
      <c r="Q21">
        <f t="shared" si="5"/>
        <v>183</v>
      </c>
      <c r="R21">
        <f t="shared" si="6"/>
        <v>351</v>
      </c>
      <c r="S21">
        <f t="shared" si="7"/>
        <v>0.5213675213675214</v>
      </c>
      <c r="T21" t="str">
        <f t="shared" si="8"/>
        <v>No Indication</v>
      </c>
      <c r="U21" t="str">
        <f t="shared" si="9"/>
        <v>No T+M+I</v>
      </c>
      <c r="V21">
        <v>11267.467963599493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11398.95</v>
      </c>
      <c r="D22">
        <v>11440</v>
      </c>
      <c r="E22">
        <v>11050.05</v>
      </c>
      <c r="F22">
        <v>11440</v>
      </c>
      <c r="G22">
        <f>_xll.TA_TYPPRICE(D22,E22,F22)</f>
        <v>11310.016666666668</v>
      </c>
      <c r="H22">
        <v>11270.431507767571</v>
      </c>
      <c r="I22" t="str">
        <f t="shared" si="0"/>
        <v>UP</v>
      </c>
      <c r="J22">
        <v>11451.624711235369</v>
      </c>
      <c r="K22">
        <v>10934.926245426022</v>
      </c>
      <c r="L22" t="str">
        <f t="shared" si="1"/>
        <v>No Confirmation</v>
      </c>
      <c r="M22" t="str">
        <f t="shared" si="2"/>
        <v>No Trend</v>
      </c>
      <c r="N22">
        <v>59.5443135548973</v>
      </c>
      <c r="O22" t="str">
        <f t="shared" si="3"/>
        <v>No Momentum</v>
      </c>
      <c r="P22" t="str">
        <f t="shared" si="4"/>
        <v>No Trend + Momentum</v>
      </c>
      <c r="Q22">
        <f t="shared" si="5"/>
        <v>389.95000000000073</v>
      </c>
      <c r="R22">
        <f t="shared" si="6"/>
        <v>389.95000000000073</v>
      </c>
      <c r="S22">
        <f t="shared" si="7"/>
        <v>1</v>
      </c>
      <c r="T22" t="str">
        <f t="shared" si="8"/>
        <v>UP</v>
      </c>
      <c r="U22" t="str">
        <f t="shared" si="9"/>
        <v>No T+M+I</v>
      </c>
      <c r="V22">
        <v>11294.011353814954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11312.25</v>
      </c>
      <c r="D23">
        <v>11544.95</v>
      </c>
      <c r="E23">
        <v>11170</v>
      </c>
      <c r="F23">
        <v>11500</v>
      </c>
      <c r="G23">
        <f>_xll.TA_TYPPRICE(D23,E23,F23)</f>
        <v>11404.983333333332</v>
      </c>
      <c r="H23">
        <v>11337.70742055045</v>
      </c>
      <c r="I23" t="str">
        <f t="shared" si="0"/>
        <v>UP</v>
      </c>
      <c r="J23">
        <v>11472.363664294176</v>
      </c>
      <c r="K23">
        <v>10987.164857553573</v>
      </c>
      <c r="L23" t="str">
        <f t="shared" si="1"/>
        <v>UP</v>
      </c>
      <c r="M23" t="str">
        <f t="shared" si="2"/>
        <v>UP</v>
      </c>
      <c r="N23">
        <v>62.580587392573207</v>
      </c>
      <c r="O23" t="str">
        <f t="shared" si="3"/>
        <v>UP</v>
      </c>
      <c r="P23" t="str">
        <f t="shared" si="4"/>
        <v>UP</v>
      </c>
      <c r="Q23">
        <f t="shared" si="5"/>
        <v>330</v>
      </c>
      <c r="R23">
        <f t="shared" si="6"/>
        <v>374.95000000000073</v>
      </c>
      <c r="S23">
        <f t="shared" si="7"/>
        <v>0.88011734897986227</v>
      </c>
      <c r="T23" t="str">
        <f t="shared" si="8"/>
        <v>UP</v>
      </c>
      <c r="U23" t="str">
        <f t="shared" si="9"/>
        <v>UP</v>
      </c>
      <c r="V23">
        <v>11325.7019147665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11500</v>
      </c>
      <c r="D24">
        <v>11500</v>
      </c>
      <c r="E24">
        <v>11402</v>
      </c>
      <c r="F24">
        <v>11494</v>
      </c>
      <c r="G24">
        <f>_xll.TA_TYPPRICE(D24,E24,F24)</f>
        <v>11465.333333333334</v>
      </c>
      <c r="H24">
        <v>11401.520376941891</v>
      </c>
      <c r="I24" t="str">
        <f t="shared" si="0"/>
        <v>UP</v>
      </c>
      <c r="J24">
        <v>11478.505072228803</v>
      </c>
      <c r="K24">
        <v>11079.35044476389</v>
      </c>
      <c r="L24" t="str">
        <f t="shared" si="1"/>
        <v>UP</v>
      </c>
      <c r="M24" t="str">
        <f t="shared" si="2"/>
        <v>UP</v>
      </c>
      <c r="N24">
        <v>61.998945500150228</v>
      </c>
      <c r="O24" t="str">
        <f t="shared" si="3"/>
        <v>UP</v>
      </c>
      <c r="P24" t="str">
        <f t="shared" si="4"/>
        <v>UP</v>
      </c>
      <c r="Q24">
        <f t="shared" si="5"/>
        <v>92</v>
      </c>
      <c r="R24">
        <f t="shared" si="6"/>
        <v>98</v>
      </c>
      <c r="S24">
        <f t="shared" si="7"/>
        <v>0.93877551020408168</v>
      </c>
      <c r="T24" t="str">
        <f t="shared" si="8"/>
        <v>UP</v>
      </c>
      <c r="U24" t="str">
        <f t="shared" si="9"/>
        <v>UP</v>
      </c>
      <c r="V24">
        <v>11351.593927879347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11752.9</v>
      </c>
      <c r="D25">
        <v>11752.9</v>
      </c>
      <c r="E25">
        <v>11367.3</v>
      </c>
      <c r="F25">
        <v>11700</v>
      </c>
      <c r="G25">
        <f>_xll.TA_TYPPRICE(D25,E25,F25)</f>
        <v>11606.733333333332</v>
      </c>
      <c r="H25">
        <v>11504.126855137612</v>
      </c>
      <c r="I25" t="str">
        <f t="shared" si="0"/>
        <v>UP</v>
      </c>
      <c r="J25">
        <v>11539.481722844625</v>
      </c>
      <c r="K25">
        <v>11143.339234816358</v>
      </c>
      <c r="L25" t="str">
        <f t="shared" si="1"/>
        <v>UP</v>
      </c>
      <c r="M25" t="str">
        <f t="shared" si="2"/>
        <v>UP</v>
      </c>
      <c r="N25">
        <v>72.834653185060091</v>
      </c>
      <c r="O25" t="str">
        <f t="shared" si="3"/>
        <v>UP</v>
      </c>
      <c r="P25" t="str">
        <f t="shared" si="4"/>
        <v>UP</v>
      </c>
      <c r="Q25">
        <f t="shared" si="5"/>
        <v>332.70000000000073</v>
      </c>
      <c r="R25">
        <f t="shared" si="6"/>
        <v>385.60000000000036</v>
      </c>
      <c r="S25">
        <f t="shared" si="7"/>
        <v>0.86281120331950312</v>
      </c>
      <c r="T25" t="str">
        <f t="shared" si="8"/>
        <v>UP</v>
      </c>
      <c r="U25" t="str">
        <f t="shared" si="9"/>
        <v>UP</v>
      </c>
      <c r="V25">
        <v>11405.194862051754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11720</v>
      </c>
      <c r="D26">
        <v>11750.05</v>
      </c>
      <c r="E26">
        <v>11520.1</v>
      </c>
      <c r="F26">
        <v>11730</v>
      </c>
      <c r="G26">
        <f>_xll.TA_TYPPRICE(D26,E26,F26)</f>
        <v>11666.716666666667</v>
      </c>
      <c r="H26">
        <v>11585.42176090214</v>
      </c>
      <c r="I26" t="str">
        <f t="shared" si="0"/>
        <v>UP</v>
      </c>
      <c r="J26">
        <v>11586.274673323596</v>
      </c>
      <c r="K26">
        <v>11227.063849301612</v>
      </c>
      <c r="L26" t="str">
        <f t="shared" si="1"/>
        <v>UP</v>
      </c>
      <c r="M26" t="str">
        <f t="shared" si="2"/>
        <v>UP</v>
      </c>
      <c r="N26">
        <v>74.17514325414038</v>
      </c>
      <c r="O26" t="str">
        <f t="shared" si="3"/>
        <v>UP</v>
      </c>
      <c r="P26" t="str">
        <f t="shared" si="4"/>
        <v>UP</v>
      </c>
      <c r="Q26">
        <f t="shared" si="5"/>
        <v>209.89999999999964</v>
      </c>
      <c r="R26">
        <f t="shared" si="6"/>
        <v>229.94999999999891</v>
      </c>
      <c r="S26">
        <f t="shared" si="7"/>
        <v>0.9128071319852169</v>
      </c>
      <c r="T26" t="str">
        <f t="shared" si="8"/>
        <v>UP</v>
      </c>
      <c r="U26" t="str">
        <f t="shared" si="9"/>
        <v>UP</v>
      </c>
      <c r="V26">
        <v>11455.164883274561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11730</v>
      </c>
      <c r="D27">
        <v>11750</v>
      </c>
      <c r="E27">
        <v>11550</v>
      </c>
      <c r="F27">
        <v>11698</v>
      </c>
      <c r="G27">
        <f>_xll.TA_TYPPRICE(D27,E27,F27)</f>
        <v>11666</v>
      </c>
      <c r="H27">
        <v>11625.71088045107</v>
      </c>
      <c r="I27" t="str">
        <f t="shared" si="0"/>
        <v>UP</v>
      </c>
      <c r="J27">
        <v>11622.658079251685</v>
      </c>
      <c r="K27">
        <v>11298.827438345699</v>
      </c>
      <c r="L27" t="str">
        <f t="shared" si="1"/>
        <v>UP</v>
      </c>
      <c r="M27" t="str">
        <f t="shared" si="2"/>
        <v>UP</v>
      </c>
      <c r="N27">
        <v>69.596127293411186</v>
      </c>
      <c r="O27" t="str">
        <f t="shared" si="3"/>
        <v>UP</v>
      </c>
      <c r="P27" t="str">
        <f t="shared" si="4"/>
        <v>UP</v>
      </c>
      <c r="Q27">
        <f t="shared" si="5"/>
        <v>148</v>
      </c>
      <c r="R27">
        <f t="shared" si="6"/>
        <v>200</v>
      </c>
      <c r="S27">
        <f t="shared" si="7"/>
        <v>0.74</v>
      </c>
      <c r="T27" t="str">
        <f t="shared" si="8"/>
        <v>No Indication</v>
      </c>
      <c r="U27" t="str">
        <f t="shared" si="9"/>
        <v>No T+M+I</v>
      </c>
      <c r="V27">
        <v>11492.524132001552</v>
      </c>
      <c r="W27">
        <v>11369.346153846154</v>
      </c>
      <c r="X27">
        <f t="shared" si="10"/>
        <v>123.1779781553978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11718.15</v>
      </c>
      <c r="D28">
        <v>12373.65</v>
      </c>
      <c r="E28">
        <v>11510</v>
      </c>
      <c r="F28">
        <v>12279</v>
      </c>
      <c r="G28">
        <f>_xll.TA_TYPPRICE(D28,E28,F28)</f>
        <v>12054.216666666667</v>
      </c>
      <c r="H28">
        <v>11839.963773558869</v>
      </c>
      <c r="I28" t="str">
        <f t="shared" si="0"/>
        <v>UP</v>
      </c>
      <c r="J28">
        <v>11789.54517275131</v>
      </c>
      <c r="K28">
        <v>11345.754674268877</v>
      </c>
      <c r="L28" t="str">
        <f t="shared" si="1"/>
        <v>UP</v>
      </c>
      <c r="M28" t="str">
        <f t="shared" si="2"/>
        <v>UP</v>
      </c>
      <c r="N28">
        <v>87.33719663953093</v>
      </c>
      <c r="O28" t="str">
        <f t="shared" si="3"/>
        <v>UP</v>
      </c>
      <c r="P28" t="str">
        <f t="shared" si="4"/>
        <v>UP</v>
      </c>
      <c r="Q28">
        <f t="shared" si="5"/>
        <v>769</v>
      </c>
      <c r="R28">
        <f t="shared" si="6"/>
        <v>863.64999999999964</v>
      </c>
      <c r="S28">
        <f t="shared" si="7"/>
        <v>0.89040699357378605</v>
      </c>
      <c r="T28" t="str">
        <f t="shared" si="8"/>
        <v>UP</v>
      </c>
      <c r="U28" t="str">
        <f t="shared" si="9"/>
        <v>UP</v>
      </c>
      <c r="V28">
        <v>11613.520419385928</v>
      </c>
      <c r="W28">
        <v>11436.727920227921</v>
      </c>
      <c r="X28">
        <f t="shared" si="10"/>
        <v>176.79249915800756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12350</v>
      </c>
      <c r="D29">
        <v>12412</v>
      </c>
      <c r="E29">
        <v>11755.15</v>
      </c>
      <c r="F29">
        <v>11835</v>
      </c>
      <c r="G29">
        <f>_xll.TA_TYPPRICE(D29,E29,F29)</f>
        <v>12000.716666666667</v>
      </c>
      <c r="H29">
        <v>11920.340220112768</v>
      </c>
      <c r="I29" t="str">
        <f t="shared" si="0"/>
        <v>DOWN</v>
      </c>
      <c r="J29">
        <v>11927.868467695464</v>
      </c>
      <c r="K29">
        <v>11436.731413320238</v>
      </c>
      <c r="L29" t="str">
        <f t="shared" si="1"/>
        <v>No Confirmation</v>
      </c>
      <c r="M29" t="str">
        <f t="shared" si="2"/>
        <v>No Trend</v>
      </c>
      <c r="N29">
        <v>56.078811425404766</v>
      </c>
      <c r="O29" t="str">
        <f t="shared" si="3"/>
        <v>No Momentum</v>
      </c>
      <c r="P29" t="str">
        <f t="shared" si="4"/>
        <v>No Trend + Momentum</v>
      </c>
      <c r="Q29">
        <f t="shared" si="5"/>
        <v>79.850000000000364</v>
      </c>
      <c r="R29">
        <f t="shared" si="6"/>
        <v>656.85000000000036</v>
      </c>
      <c r="S29">
        <f t="shared" si="7"/>
        <v>0.12156504529192406</v>
      </c>
      <c r="T29" t="str">
        <f t="shared" si="8"/>
        <v>DOWN</v>
      </c>
      <c r="U29" t="str">
        <f t="shared" si="9"/>
        <v>No T+M+I</v>
      </c>
      <c r="V29">
        <v>11647.594201018863</v>
      </c>
      <c r="W29">
        <v>11466.229555766593</v>
      </c>
      <c r="X29">
        <f t="shared" si="10"/>
        <v>181.36464525226984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11780</v>
      </c>
      <c r="D30">
        <v>12000</v>
      </c>
      <c r="E30">
        <v>11716</v>
      </c>
      <c r="F30">
        <v>11779</v>
      </c>
      <c r="G30">
        <f>_xll.TA_TYPPRICE(D30,E30,F30)</f>
        <v>11831.666666666666</v>
      </c>
      <c r="H30">
        <v>11876.003443389716</v>
      </c>
      <c r="I30" t="str">
        <f t="shared" si="0"/>
        <v>DOWN</v>
      </c>
      <c r="J30">
        <v>11943.897697096472</v>
      </c>
      <c r="K30">
        <v>11498.791099249074</v>
      </c>
      <c r="L30" t="str">
        <f t="shared" si="1"/>
        <v>No Confirmation</v>
      </c>
      <c r="M30" t="str">
        <f t="shared" si="2"/>
        <v>No Trend</v>
      </c>
      <c r="N30">
        <v>53.083500471295942</v>
      </c>
      <c r="O30" t="str">
        <f t="shared" si="3"/>
        <v>No Momentum</v>
      </c>
      <c r="P30" t="str">
        <f t="shared" si="4"/>
        <v>No Trend + Momentum</v>
      </c>
      <c r="Q30">
        <f t="shared" si="5"/>
        <v>63</v>
      </c>
      <c r="R30">
        <f t="shared" si="6"/>
        <v>284</v>
      </c>
      <c r="S30">
        <f t="shared" si="7"/>
        <v>0.22183098591549297</v>
      </c>
      <c r="T30" t="str">
        <f t="shared" si="8"/>
        <v>No Indication</v>
      </c>
      <c r="U30" t="str">
        <f t="shared" si="9"/>
        <v>No T+M+I</v>
      </c>
      <c r="V30">
        <v>11667.810477785191</v>
      </c>
      <c r="W30">
        <v>11489.39773682092</v>
      </c>
      <c r="X30">
        <f t="shared" si="10"/>
        <v>178.41274096427151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11900</v>
      </c>
      <c r="D31">
        <v>11900</v>
      </c>
      <c r="E31">
        <v>11711.05</v>
      </c>
      <c r="F31">
        <v>11748</v>
      </c>
      <c r="G31">
        <f>_xll.TA_TYPPRICE(D31,E31,F31)</f>
        <v>11786.35</v>
      </c>
      <c r="H31">
        <v>11831.176721694857</v>
      </c>
      <c r="I31" t="str">
        <f t="shared" si="0"/>
        <v>DOWN</v>
      </c>
      <c r="J31">
        <v>11934.142653297256</v>
      </c>
      <c r="K31">
        <v>11545.959743860391</v>
      </c>
      <c r="L31" t="str">
        <f t="shared" si="1"/>
        <v>No Confirmation</v>
      </c>
      <c r="M31" t="str">
        <f t="shared" si="2"/>
        <v>No Trend</v>
      </c>
      <c r="N31">
        <v>51.191485676505657</v>
      </c>
      <c r="O31" t="str">
        <f t="shared" si="3"/>
        <v>No Momentum</v>
      </c>
      <c r="P31" t="str">
        <f t="shared" si="4"/>
        <v>No Trend + Momentum</v>
      </c>
      <c r="Q31">
        <f t="shared" si="5"/>
        <v>36.950000000000728</v>
      </c>
      <c r="R31">
        <f t="shared" si="6"/>
        <v>188.95000000000073</v>
      </c>
      <c r="S31">
        <f t="shared" si="7"/>
        <v>0.19555437946547016</v>
      </c>
      <c r="T31" t="str">
        <f t="shared" si="8"/>
        <v>DOWN</v>
      </c>
      <c r="U31" t="str">
        <f t="shared" si="9"/>
        <v>No T+M+I</v>
      </c>
      <c r="V31">
        <v>11680.147327356701</v>
      </c>
      <c r="W31">
        <v>11508.55346001937</v>
      </c>
      <c r="X31">
        <f t="shared" si="10"/>
        <v>171.59386733733118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11824.95</v>
      </c>
      <c r="D32">
        <v>11825</v>
      </c>
      <c r="E32">
        <v>11440.8</v>
      </c>
      <c r="F32">
        <v>11471</v>
      </c>
      <c r="G32">
        <f>_xll.TA_TYPPRICE(D32,E32,F32)</f>
        <v>11578.933333333334</v>
      </c>
      <c r="H32">
        <v>11705.055027514096</v>
      </c>
      <c r="I32" t="str">
        <f t="shared" si="0"/>
        <v>DOWN</v>
      </c>
      <c r="J32">
        <v>11909.888730342311</v>
      </c>
      <c r="K32">
        <v>11522.590911891415</v>
      </c>
      <c r="L32" t="str">
        <f t="shared" si="1"/>
        <v>DOWN</v>
      </c>
      <c r="M32" t="str">
        <f t="shared" si="2"/>
        <v>DOWN</v>
      </c>
      <c r="N32">
        <v>36.615017503430316</v>
      </c>
      <c r="O32" t="str">
        <f t="shared" si="3"/>
        <v>DOWN</v>
      </c>
      <c r="P32" t="str">
        <f t="shared" si="4"/>
        <v>DOWN</v>
      </c>
      <c r="Q32">
        <f t="shared" si="5"/>
        <v>30.200000000000728</v>
      </c>
      <c r="R32">
        <f t="shared" si="6"/>
        <v>384.20000000000073</v>
      </c>
      <c r="S32">
        <f t="shared" si="7"/>
        <v>7.8604893284749275E-2</v>
      </c>
      <c r="T32" t="str">
        <f t="shared" si="8"/>
        <v>DOWN</v>
      </c>
      <c r="U32" t="str">
        <f t="shared" si="9"/>
        <v>DOWN</v>
      </c>
      <c r="V32">
        <v>11647.97081545567</v>
      </c>
      <c r="W32">
        <v>11505.771722240157</v>
      </c>
      <c r="X32">
        <f t="shared" si="10"/>
        <v>142.19909321551313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11450</v>
      </c>
      <c r="D33">
        <v>11469.95</v>
      </c>
      <c r="E33">
        <v>11355.1</v>
      </c>
      <c r="F33">
        <v>11400</v>
      </c>
      <c r="G33">
        <f>_xll.TA_TYPPRICE(D33,E33,F33)</f>
        <v>11408.35</v>
      </c>
      <c r="H33">
        <v>11556.702513757049</v>
      </c>
      <c r="I33" t="str">
        <f t="shared" si="0"/>
        <v>DOWN</v>
      </c>
      <c r="J33">
        <v>11812.124568044019</v>
      </c>
      <c r="K33">
        <v>11485.370709248878</v>
      </c>
      <c r="L33" t="str">
        <f t="shared" si="1"/>
        <v>DOWN</v>
      </c>
      <c r="M33" t="str">
        <f t="shared" si="2"/>
        <v>DOWN</v>
      </c>
      <c r="N33">
        <v>33.553860128453969</v>
      </c>
      <c r="O33" t="str">
        <f t="shared" si="3"/>
        <v>DOWN</v>
      </c>
      <c r="P33" t="str">
        <f t="shared" si="4"/>
        <v>DOWN</v>
      </c>
      <c r="Q33">
        <f t="shared" si="5"/>
        <v>44.899999999999636</v>
      </c>
      <c r="R33">
        <f t="shared" si="6"/>
        <v>114.85000000000036</v>
      </c>
      <c r="S33">
        <f t="shared" si="7"/>
        <v>0.39094471049194163</v>
      </c>
      <c r="T33" t="str">
        <f t="shared" si="8"/>
        <v>No Indication</v>
      </c>
      <c r="U33" t="str">
        <f t="shared" si="9"/>
        <v>No T+M+I</v>
      </c>
      <c r="V33">
        <v>11609.821459231722</v>
      </c>
      <c r="W33">
        <v>11497.936779851998</v>
      </c>
      <c r="X33">
        <f t="shared" si="10"/>
        <v>111.88467937972382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11425.55</v>
      </c>
      <c r="D34">
        <v>11648.8</v>
      </c>
      <c r="E34">
        <v>11400.05</v>
      </c>
      <c r="F34">
        <v>11535</v>
      </c>
      <c r="G34">
        <f>_xll.TA_TYPPRICE(D34,E34,F34)</f>
        <v>11527.949999999999</v>
      </c>
      <c r="H34">
        <v>11542.326256878525</v>
      </c>
      <c r="I34" t="str">
        <f t="shared" si="0"/>
        <v>DOWN</v>
      </c>
      <c r="J34">
        <v>11775.830219589792</v>
      </c>
      <c r="K34">
        <v>11466.410551638017</v>
      </c>
      <c r="L34" t="str">
        <f t="shared" si="1"/>
        <v>No Confirmation</v>
      </c>
      <c r="M34" t="str">
        <f t="shared" si="2"/>
        <v>No Trend</v>
      </c>
      <c r="N34">
        <v>44.568461339246248</v>
      </c>
      <c r="O34" t="str">
        <f t="shared" si="3"/>
        <v>No Momentum</v>
      </c>
      <c r="P34" t="str">
        <f t="shared" si="4"/>
        <v>No Trend + Momentum</v>
      </c>
      <c r="Q34">
        <f t="shared" si="5"/>
        <v>134.95000000000073</v>
      </c>
      <c r="R34">
        <f t="shared" si="6"/>
        <v>248.75</v>
      </c>
      <c r="S34">
        <f t="shared" si="7"/>
        <v>0.54251256281407323</v>
      </c>
      <c r="T34" t="str">
        <f t="shared" si="8"/>
        <v>No Indication</v>
      </c>
      <c r="U34" t="str">
        <f t="shared" si="9"/>
        <v>No T+M+I</v>
      </c>
      <c r="V34">
        <v>11598.310465503764</v>
      </c>
      <c r="W34">
        <v>11500.682203566665</v>
      </c>
      <c r="X34">
        <f t="shared" si="10"/>
        <v>97.628261937099523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11481.75</v>
      </c>
      <c r="D35">
        <v>11699</v>
      </c>
      <c r="E35">
        <v>11315</v>
      </c>
      <c r="F35">
        <v>11699</v>
      </c>
      <c r="G35">
        <f>_xll.TA_TYPPRICE(D35,E35,F35)</f>
        <v>11571</v>
      </c>
      <c r="H35">
        <v>11556.663128439262</v>
      </c>
      <c r="I35" t="str">
        <f t="shared" si="0"/>
        <v>UP</v>
      </c>
      <c r="J35">
        <v>11758.756837458728</v>
      </c>
      <c r="K35">
        <v>11432.763762385124</v>
      </c>
      <c r="L35" t="str">
        <f t="shared" si="1"/>
        <v>No Confirmation</v>
      </c>
      <c r="M35" t="str">
        <f t="shared" si="2"/>
        <v>No Trend</v>
      </c>
      <c r="N35">
        <v>55.715732792834501</v>
      </c>
      <c r="O35" t="str">
        <f t="shared" si="3"/>
        <v>No Momentum</v>
      </c>
      <c r="P35" t="str">
        <f t="shared" si="4"/>
        <v>No Trend + Momentum</v>
      </c>
      <c r="Q35">
        <f t="shared" si="5"/>
        <v>384</v>
      </c>
      <c r="R35">
        <f t="shared" si="6"/>
        <v>384</v>
      </c>
      <c r="S35">
        <f t="shared" si="7"/>
        <v>1</v>
      </c>
      <c r="T35" t="str">
        <f t="shared" si="8"/>
        <v>UP</v>
      </c>
      <c r="U35" t="str">
        <f t="shared" si="9"/>
        <v>No T+M+I</v>
      </c>
      <c r="V35">
        <v>11613.801163118569</v>
      </c>
      <c r="W35">
        <v>11515.372410709875</v>
      </c>
      <c r="X35">
        <f t="shared" si="10"/>
        <v>98.428752408693981</v>
      </c>
      <c r="Y35">
        <v>142.38694642314536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11605.05</v>
      </c>
      <c r="D36">
        <v>11900</v>
      </c>
      <c r="E36">
        <v>11520</v>
      </c>
      <c r="F36">
        <v>11900</v>
      </c>
      <c r="G36">
        <f>_xll.TA_TYPPRICE(D36,E36,F36)</f>
        <v>11773.333333333334</v>
      </c>
      <c r="H36">
        <v>11664.998230886298</v>
      </c>
      <c r="I36" t="str">
        <f t="shared" si="0"/>
        <v>UP</v>
      </c>
      <c r="J36">
        <v>11790.144206912344</v>
      </c>
      <c r="K36">
        <v>11452.149592966207</v>
      </c>
      <c r="L36" t="str">
        <f t="shared" si="1"/>
        <v>UP</v>
      </c>
      <c r="M36" t="str">
        <f t="shared" si="2"/>
        <v>UP</v>
      </c>
      <c r="N36">
        <v>66.145787409733344</v>
      </c>
      <c r="O36" t="str">
        <f t="shared" si="3"/>
        <v>UP</v>
      </c>
      <c r="P36" t="str">
        <f t="shared" si="4"/>
        <v>UP</v>
      </c>
      <c r="Q36">
        <f t="shared" si="5"/>
        <v>380</v>
      </c>
      <c r="R36">
        <f t="shared" si="6"/>
        <v>380</v>
      </c>
      <c r="S36">
        <f t="shared" si="7"/>
        <v>1</v>
      </c>
      <c r="T36" t="str">
        <f t="shared" si="8"/>
        <v>UP</v>
      </c>
      <c r="U36" t="str">
        <f t="shared" si="9"/>
        <v>UP</v>
      </c>
      <c r="V36">
        <v>11657.83175340802</v>
      </c>
      <c r="W36">
        <v>11543.863343249885</v>
      </c>
      <c r="X36">
        <f t="shared" si="10"/>
        <v>113.96841015813516</v>
      </c>
      <c r="Y36">
        <v>136.70323917014332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11790.25</v>
      </c>
      <c r="D37">
        <v>12248.95</v>
      </c>
      <c r="E37">
        <v>11664.8</v>
      </c>
      <c r="F37">
        <v>11810</v>
      </c>
      <c r="G37">
        <f>_xll.TA_TYPPRICE(D37,E37,F37)</f>
        <v>11907.916666666666</v>
      </c>
      <c r="H37">
        <v>11786.457448776482</v>
      </c>
      <c r="I37" t="str">
        <f t="shared" si="0"/>
        <v>UP</v>
      </c>
      <c r="J37">
        <v>11892.101049820712</v>
      </c>
      <c r="K37">
        <v>11499.405238973717</v>
      </c>
      <c r="L37" t="str">
        <f t="shared" si="1"/>
        <v>No Confirmation</v>
      </c>
      <c r="M37" t="str">
        <f t="shared" si="2"/>
        <v>No Trend</v>
      </c>
      <c r="N37">
        <v>58.441774854859297</v>
      </c>
      <c r="O37" t="str">
        <f t="shared" si="3"/>
        <v>No Momentum</v>
      </c>
      <c r="P37" t="str">
        <f t="shared" si="4"/>
        <v>No Trend + Momentum</v>
      </c>
      <c r="Q37">
        <f t="shared" si="5"/>
        <v>145.20000000000073</v>
      </c>
      <c r="R37">
        <f t="shared" si="6"/>
        <v>584.15000000000146</v>
      </c>
      <c r="S37">
        <f t="shared" si="7"/>
        <v>0.24856629290422044</v>
      </c>
      <c r="T37" t="str">
        <f t="shared" si="8"/>
        <v>No Indication</v>
      </c>
      <c r="U37" t="str">
        <f t="shared" si="9"/>
        <v>No T+M+I</v>
      </c>
      <c r="V37">
        <v>11681.242252883709</v>
      </c>
      <c r="W37">
        <v>11563.577169675818</v>
      </c>
      <c r="X37">
        <f t="shared" si="10"/>
        <v>117.66508320789035</v>
      </c>
      <c r="Y37">
        <v>132.89560797769272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11925</v>
      </c>
      <c r="D38">
        <v>12012</v>
      </c>
      <c r="E38">
        <v>11448.05</v>
      </c>
      <c r="F38">
        <v>11980</v>
      </c>
      <c r="G38">
        <f>_xll.TA_TYPPRICE(D38,E38,F38)</f>
        <v>11813.35</v>
      </c>
      <c r="H38">
        <v>11799.903724388241</v>
      </c>
      <c r="I38" t="str">
        <f t="shared" si="0"/>
        <v>UP</v>
      </c>
      <c r="J38">
        <v>11918.745260971666</v>
      </c>
      <c r="K38">
        <v>11487.992963646224</v>
      </c>
      <c r="L38" t="str">
        <f t="shared" si="1"/>
        <v>UP</v>
      </c>
      <c r="M38" t="str">
        <f t="shared" si="2"/>
        <v>UP</v>
      </c>
      <c r="N38">
        <v>67.405289690349107</v>
      </c>
      <c r="O38" t="str">
        <f t="shared" si="3"/>
        <v>UP</v>
      </c>
      <c r="P38" t="str">
        <f t="shared" si="4"/>
        <v>UP</v>
      </c>
      <c r="Q38">
        <f t="shared" si="5"/>
        <v>531.95000000000073</v>
      </c>
      <c r="R38">
        <f t="shared" si="6"/>
        <v>563.95000000000073</v>
      </c>
      <c r="S38">
        <f t="shared" si="7"/>
        <v>0.94325738097349066</v>
      </c>
      <c r="T38" t="str">
        <f t="shared" si="8"/>
        <v>UP</v>
      </c>
      <c r="U38" t="str">
        <f t="shared" si="9"/>
        <v>UP</v>
      </c>
      <c r="V38">
        <v>11727.204983209293</v>
      </c>
      <c r="W38">
        <v>11594.423305255388</v>
      </c>
      <c r="X38">
        <f t="shared" si="10"/>
        <v>132.78167795390436</v>
      </c>
      <c r="Y38">
        <v>132.87282197293504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11703</v>
      </c>
      <c r="D39">
        <v>11850</v>
      </c>
      <c r="E39">
        <v>11703</v>
      </c>
      <c r="F39">
        <v>11849</v>
      </c>
      <c r="G39">
        <f>_xll.TA_TYPPRICE(D39,E39,F39)</f>
        <v>11800.666666666666</v>
      </c>
      <c r="H39">
        <v>11800.285195527453</v>
      </c>
      <c r="I39" t="str">
        <f t="shared" si="0"/>
        <v>UP</v>
      </c>
      <c r="J39">
        <v>11903.468536311295</v>
      </c>
      <c r="K39">
        <v>11535.772305058174</v>
      </c>
      <c r="L39" t="str">
        <f t="shared" si="1"/>
        <v>No Confirmation</v>
      </c>
      <c r="M39" t="str">
        <f t="shared" si="2"/>
        <v>No Trend</v>
      </c>
      <c r="N39">
        <v>55.810350235064554</v>
      </c>
      <c r="O39" t="str">
        <f t="shared" si="3"/>
        <v>No Momentum</v>
      </c>
      <c r="P39" t="str">
        <f t="shared" si="4"/>
        <v>No Trend + Momentum</v>
      </c>
      <c r="Q39">
        <f t="shared" si="5"/>
        <v>146</v>
      </c>
      <c r="R39">
        <f t="shared" si="6"/>
        <v>147</v>
      </c>
      <c r="S39">
        <f t="shared" si="7"/>
        <v>0.99319727891156462</v>
      </c>
      <c r="T39" t="str">
        <f t="shared" si="8"/>
        <v>UP</v>
      </c>
      <c r="U39" t="str">
        <f t="shared" si="9"/>
        <v>No T+M+I</v>
      </c>
      <c r="V39">
        <v>11745.942678100171</v>
      </c>
      <c r="W39">
        <v>11613.280838199433</v>
      </c>
      <c r="X39">
        <f t="shared" si="10"/>
        <v>132.66183990073841</v>
      </c>
      <c r="Y39">
        <v>132.83062555849571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11890</v>
      </c>
      <c r="D40">
        <v>11893.75</v>
      </c>
      <c r="E40">
        <v>11409.8</v>
      </c>
      <c r="F40">
        <v>11555</v>
      </c>
      <c r="G40">
        <f>_xll.TA_TYPPRICE(D40,E40,F40)</f>
        <v>11619.516666666668</v>
      </c>
      <c r="H40">
        <v>11709.900931097061</v>
      </c>
      <c r="I40" t="str">
        <f t="shared" si="0"/>
        <v>DOWN</v>
      </c>
      <c r="J40">
        <v>11901.308861575451</v>
      </c>
      <c r="K40">
        <v>11507.778459489691</v>
      </c>
      <c r="L40" t="str">
        <f t="shared" si="1"/>
        <v>No Confirmation</v>
      </c>
      <c r="M40" t="str">
        <f t="shared" si="2"/>
        <v>No Trend</v>
      </c>
      <c r="N40">
        <v>37.644320639274085</v>
      </c>
      <c r="O40" t="str">
        <f t="shared" si="3"/>
        <v>DOWN</v>
      </c>
      <c r="P40" t="str">
        <f t="shared" si="4"/>
        <v>No Trend + Momentum</v>
      </c>
      <c r="Q40">
        <f t="shared" si="5"/>
        <v>145.20000000000073</v>
      </c>
      <c r="R40">
        <f t="shared" si="6"/>
        <v>483.95000000000073</v>
      </c>
      <c r="S40">
        <f t="shared" si="7"/>
        <v>0.30003099493749458</v>
      </c>
      <c r="T40" t="str">
        <f t="shared" si="8"/>
        <v>No Indication</v>
      </c>
      <c r="U40" t="str">
        <f t="shared" si="9"/>
        <v>No T+M+I</v>
      </c>
      <c r="V40">
        <v>11716.566881469376</v>
      </c>
      <c r="W40">
        <v>11608.96373907355</v>
      </c>
      <c r="X40">
        <f t="shared" si="10"/>
        <v>107.60314239582658</v>
      </c>
      <c r="Y40">
        <v>127.78512892596189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11630.8</v>
      </c>
      <c r="D41">
        <v>11650.05</v>
      </c>
      <c r="E41">
        <v>11365.1</v>
      </c>
      <c r="F41">
        <v>11400</v>
      </c>
      <c r="G41">
        <f>_xll.TA_TYPPRICE(D41,E41,F41)</f>
        <v>11471.716666666667</v>
      </c>
      <c r="H41">
        <v>11590.808798881864</v>
      </c>
      <c r="I41" t="str">
        <f t="shared" si="0"/>
        <v>DOWN</v>
      </c>
      <c r="J41">
        <v>11845.473559003129</v>
      </c>
      <c r="K41">
        <v>11476.072135158649</v>
      </c>
      <c r="L41" t="str">
        <f t="shared" si="1"/>
        <v>DOWN</v>
      </c>
      <c r="M41" t="str">
        <f t="shared" si="2"/>
        <v>DOWN</v>
      </c>
      <c r="N41">
        <v>30.995579674912072</v>
      </c>
      <c r="O41" t="str">
        <f t="shared" si="3"/>
        <v>DOWN</v>
      </c>
      <c r="P41" t="str">
        <f t="shared" si="4"/>
        <v>DOWN</v>
      </c>
      <c r="Q41">
        <f t="shared" si="5"/>
        <v>34.899999999999636</v>
      </c>
      <c r="R41">
        <f t="shared" si="6"/>
        <v>284.94999999999891</v>
      </c>
      <c r="S41">
        <f t="shared" si="7"/>
        <v>0.12247762765397358</v>
      </c>
      <c r="T41" t="str">
        <f t="shared" si="8"/>
        <v>DOWN</v>
      </c>
      <c r="U41" t="str">
        <f t="shared" si="9"/>
        <v>DOWN</v>
      </c>
      <c r="V41">
        <v>11667.864284320241</v>
      </c>
      <c r="W41">
        <v>11593.48494358662</v>
      </c>
      <c r="X41">
        <f t="shared" si="10"/>
        <v>74.379340733621575</v>
      </c>
      <c r="Y41">
        <v>117.10397128749382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11400</v>
      </c>
      <c r="D42">
        <v>11650.05</v>
      </c>
      <c r="E42">
        <v>11250</v>
      </c>
      <c r="F42">
        <v>11620</v>
      </c>
      <c r="G42">
        <f>_xll.TA_TYPPRICE(D42,E42,F42)</f>
        <v>11506.683333333334</v>
      </c>
      <c r="H42">
        <v>11548.7460661076</v>
      </c>
      <c r="I42" t="str">
        <f t="shared" si="0"/>
        <v>UP</v>
      </c>
      <c r="J42">
        <v>11802.046101446878</v>
      </c>
      <c r="K42">
        <v>11425.833882901172</v>
      </c>
      <c r="L42" t="str">
        <f t="shared" si="1"/>
        <v>No Confirmation</v>
      </c>
      <c r="M42" t="str">
        <f t="shared" si="2"/>
        <v>No Trend</v>
      </c>
      <c r="N42">
        <v>47.459554570990186</v>
      </c>
      <c r="O42" t="str">
        <f t="shared" si="3"/>
        <v>No Momentum</v>
      </c>
      <c r="P42" t="str">
        <f t="shared" si="4"/>
        <v>No Trend + Momentum</v>
      </c>
      <c r="Q42">
        <f t="shared" si="5"/>
        <v>370</v>
      </c>
      <c r="R42">
        <f t="shared" si="6"/>
        <v>400.04999999999927</v>
      </c>
      <c r="S42">
        <f t="shared" si="7"/>
        <v>0.92488438945132023</v>
      </c>
      <c r="T42" t="str">
        <f t="shared" si="8"/>
        <v>UP</v>
      </c>
      <c r="U42" t="str">
        <f t="shared" si="9"/>
        <v>No T+M+I</v>
      </c>
      <c r="V42">
        <v>11660.500548270973</v>
      </c>
      <c r="W42">
        <v>11595.449021839462</v>
      </c>
      <c r="X42">
        <f t="shared" si="10"/>
        <v>65.051526431510865</v>
      </c>
      <c r="Y42">
        <v>106.69348231629724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11556.15</v>
      </c>
      <c r="D43">
        <v>11694.95</v>
      </c>
      <c r="E43">
        <v>11510</v>
      </c>
      <c r="F43">
        <v>11650</v>
      </c>
      <c r="G43">
        <f>_xll.TA_TYPPRICE(D43,E43,F43)</f>
        <v>11618.316666666666</v>
      </c>
      <c r="H43">
        <v>11583.531366387133</v>
      </c>
      <c r="I43" t="str">
        <f t="shared" si="0"/>
        <v>UP</v>
      </c>
      <c r="J43">
        <v>11778.246967792016</v>
      </c>
      <c r="K43">
        <v>11444.53746447869</v>
      </c>
      <c r="L43" t="str">
        <f t="shared" si="1"/>
        <v>No Confirmation</v>
      </c>
      <c r="M43" t="str">
        <f t="shared" si="2"/>
        <v>No Trend</v>
      </c>
      <c r="N43">
        <v>49.512830852320825</v>
      </c>
      <c r="O43" t="str">
        <f t="shared" si="3"/>
        <v>No Momentum</v>
      </c>
      <c r="P43" t="str">
        <f t="shared" si="4"/>
        <v>No Trend + Momentum</v>
      </c>
      <c r="Q43">
        <f t="shared" si="5"/>
        <v>140</v>
      </c>
      <c r="R43">
        <f t="shared" si="6"/>
        <v>184.95000000000073</v>
      </c>
      <c r="S43">
        <f t="shared" si="7"/>
        <v>0.75696134090294376</v>
      </c>
      <c r="T43" t="str">
        <f t="shared" si="8"/>
        <v>No Indication</v>
      </c>
      <c r="U43" t="str">
        <f t="shared" si="9"/>
        <v>No T+M+I</v>
      </c>
      <c r="V43">
        <v>11658.885079306208</v>
      </c>
      <c r="W43">
        <v>11599.489835036538</v>
      </c>
      <c r="X43">
        <f t="shared" si="10"/>
        <v>59.395244269670002</v>
      </c>
      <c r="Y43">
        <v>97.233834706971791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11525</v>
      </c>
      <c r="D44">
        <v>11900</v>
      </c>
      <c r="E44">
        <v>11450</v>
      </c>
      <c r="F44">
        <v>11900</v>
      </c>
      <c r="G44">
        <f>_xll.TA_TYPPRICE(D44,E44,F44)</f>
        <v>11750</v>
      </c>
      <c r="H44">
        <v>11666.765683193567</v>
      </c>
      <c r="I44" t="str">
        <f t="shared" si="0"/>
        <v>UP</v>
      </c>
      <c r="J44">
        <v>11805.303197171568</v>
      </c>
      <c r="K44">
        <v>11445.751361261204</v>
      </c>
      <c r="L44" t="str">
        <f t="shared" si="1"/>
        <v>UP</v>
      </c>
      <c r="M44" t="str">
        <f t="shared" si="2"/>
        <v>UP</v>
      </c>
      <c r="N44">
        <v>64.119253831072882</v>
      </c>
      <c r="O44" t="str">
        <f t="shared" si="3"/>
        <v>UP</v>
      </c>
      <c r="P44" t="str">
        <f t="shared" si="4"/>
        <v>UP</v>
      </c>
      <c r="Q44">
        <f t="shared" si="5"/>
        <v>450</v>
      </c>
      <c r="R44">
        <f t="shared" si="6"/>
        <v>450</v>
      </c>
      <c r="S44">
        <f t="shared" si="7"/>
        <v>1</v>
      </c>
      <c r="T44" t="str">
        <f t="shared" si="8"/>
        <v>UP</v>
      </c>
      <c r="U44" t="str">
        <f t="shared" si="9"/>
        <v>UP</v>
      </c>
      <c r="V44">
        <v>11695.979682489869</v>
      </c>
      <c r="W44">
        <v>11621.749847256055</v>
      </c>
      <c r="X44">
        <f t="shared" si="10"/>
        <v>74.229835233814811</v>
      </c>
      <c r="Y44">
        <v>92.633034812340398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11575.15</v>
      </c>
      <c r="D45">
        <v>12135</v>
      </c>
      <c r="E45">
        <v>11575.15</v>
      </c>
      <c r="F45">
        <v>12114</v>
      </c>
      <c r="G45">
        <f>_xll.TA_TYPPRICE(D45,E45,F45)</f>
        <v>11941.383333333333</v>
      </c>
      <c r="H45">
        <v>11804.074508263449</v>
      </c>
      <c r="I45" t="str">
        <f t="shared" si="0"/>
        <v>UP</v>
      </c>
      <c r="J45">
        <v>11878.569153355664</v>
      </c>
      <c r="K45">
        <v>11474.50661431427</v>
      </c>
      <c r="L45" t="str">
        <f t="shared" si="1"/>
        <v>UP</v>
      </c>
      <c r="M45" t="str">
        <f t="shared" si="2"/>
        <v>UP</v>
      </c>
      <c r="N45">
        <v>72.600941413918079</v>
      </c>
      <c r="O45" t="str">
        <f t="shared" si="3"/>
        <v>UP</v>
      </c>
      <c r="P45" t="str">
        <f t="shared" si="4"/>
        <v>UP</v>
      </c>
      <c r="Q45">
        <f t="shared" si="5"/>
        <v>538.85000000000036</v>
      </c>
      <c r="R45">
        <f t="shared" si="6"/>
        <v>559.85000000000036</v>
      </c>
      <c r="S45">
        <f t="shared" si="7"/>
        <v>0.96248995266589266</v>
      </c>
      <c r="T45" t="str">
        <f t="shared" si="8"/>
        <v>UP</v>
      </c>
      <c r="U45" t="str">
        <f t="shared" si="9"/>
        <v>UP</v>
      </c>
      <c r="V45">
        <v>11760.290500568351</v>
      </c>
      <c r="W45">
        <v>11658.212821533383</v>
      </c>
      <c r="X45">
        <f t="shared" si="10"/>
        <v>102.07767903496824</v>
      </c>
      <c r="Y45">
        <v>94.521963656865964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11910</v>
      </c>
      <c r="D46">
        <v>12074.95</v>
      </c>
      <c r="E46">
        <v>11701.05</v>
      </c>
      <c r="F46">
        <v>12039</v>
      </c>
      <c r="G46">
        <f>_xll.TA_TYPPRICE(D46,E46,F46)</f>
        <v>11938.333333333334</v>
      </c>
      <c r="H46">
        <v>11871.203920798391</v>
      </c>
      <c r="I46" t="str">
        <f t="shared" si="0"/>
        <v>UP</v>
      </c>
      <c r="J46">
        <v>11922.20934149885</v>
      </c>
      <c r="K46">
        <v>11524.849588911098</v>
      </c>
      <c r="L46" t="str">
        <f t="shared" si="1"/>
        <v>UP</v>
      </c>
      <c r="M46" t="str">
        <f t="shared" si="2"/>
        <v>UP</v>
      </c>
      <c r="N46">
        <v>65.788137347228485</v>
      </c>
      <c r="O46" t="str">
        <f t="shared" si="3"/>
        <v>UP</v>
      </c>
      <c r="P46" t="str">
        <f t="shared" si="4"/>
        <v>UP</v>
      </c>
      <c r="Q46">
        <f t="shared" si="5"/>
        <v>337.95000000000073</v>
      </c>
      <c r="R46">
        <f t="shared" si="6"/>
        <v>373.90000000000146</v>
      </c>
      <c r="S46">
        <f t="shared" si="7"/>
        <v>0.90385129713827073</v>
      </c>
      <c r="T46" t="str">
        <f t="shared" si="8"/>
        <v>UP</v>
      </c>
      <c r="U46" t="str">
        <f t="shared" si="9"/>
        <v>UP</v>
      </c>
      <c r="V46">
        <v>11803.168885096298</v>
      </c>
      <c r="W46">
        <v>11686.419279197577</v>
      </c>
      <c r="X46">
        <f t="shared" si="10"/>
        <v>116.74960589872171</v>
      </c>
      <c r="Y46">
        <v>98.967492105237113</v>
      </c>
      <c r="Z46" t="str">
        <f t="shared" si="11"/>
        <v>UP</v>
      </c>
      <c r="AA46" t="str">
        <f t="shared" si="12"/>
        <v>UP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11900</v>
      </c>
      <c r="D47">
        <v>12099.95</v>
      </c>
      <c r="E47">
        <v>11900</v>
      </c>
      <c r="F47">
        <v>12079</v>
      </c>
      <c r="G47">
        <f>_xll.TA_TYPPRICE(D47,E47,F47)</f>
        <v>12026.316666666666</v>
      </c>
      <c r="H47">
        <v>11948.760293732528</v>
      </c>
      <c r="I47" t="str">
        <f t="shared" si="0"/>
        <v>UP</v>
      </c>
      <c r="J47">
        <v>11961.707265610217</v>
      </c>
      <c r="K47">
        <v>11608.216346930854</v>
      </c>
      <c r="L47" t="str">
        <f t="shared" si="1"/>
        <v>UP</v>
      </c>
      <c r="M47" t="str">
        <f t="shared" si="2"/>
        <v>UP</v>
      </c>
      <c r="N47">
        <v>67.802399074862876</v>
      </c>
      <c r="O47" t="str">
        <f t="shared" si="3"/>
        <v>UP</v>
      </c>
      <c r="P47" t="str">
        <f t="shared" si="4"/>
        <v>UP</v>
      </c>
      <c r="Q47">
        <f t="shared" si="5"/>
        <v>179</v>
      </c>
      <c r="R47">
        <f t="shared" si="6"/>
        <v>199.95000000000073</v>
      </c>
      <c r="S47">
        <f t="shared" si="7"/>
        <v>0.89522380595148465</v>
      </c>
      <c r="T47" t="str">
        <f t="shared" si="8"/>
        <v>UP</v>
      </c>
      <c r="U47" t="str">
        <f t="shared" si="9"/>
        <v>UP</v>
      </c>
      <c r="V47">
        <v>11845.604441235329</v>
      </c>
      <c r="W47">
        <v>11715.499332590349</v>
      </c>
      <c r="X47">
        <f t="shared" si="10"/>
        <v>130.10510864498065</v>
      </c>
      <c r="Y47">
        <v>105.19501541318581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12022</v>
      </c>
      <c r="D48">
        <v>12100</v>
      </c>
      <c r="E48">
        <v>11949.95</v>
      </c>
      <c r="F48">
        <v>12100</v>
      </c>
      <c r="G48">
        <f>_xll.TA_TYPPRICE(D48,E48,F48)</f>
        <v>12049.983333333332</v>
      </c>
      <c r="H48">
        <v>11999.371813532929</v>
      </c>
      <c r="I48" t="str">
        <f t="shared" si="0"/>
        <v>UP</v>
      </c>
      <c r="J48">
        <v>11992.438984363502</v>
      </c>
      <c r="K48">
        <v>11684.157158723998</v>
      </c>
      <c r="L48" t="str">
        <f t="shared" si="1"/>
        <v>UP</v>
      </c>
      <c r="M48" t="str">
        <f t="shared" si="2"/>
        <v>UP</v>
      </c>
      <c r="N48">
        <v>69.000154181933212</v>
      </c>
      <c r="O48" t="str">
        <f t="shared" si="3"/>
        <v>UP</v>
      </c>
      <c r="P48" t="str">
        <f t="shared" si="4"/>
        <v>UP</v>
      </c>
      <c r="Q48">
        <f t="shared" si="5"/>
        <v>150.04999999999927</v>
      </c>
      <c r="R48">
        <f t="shared" si="6"/>
        <v>150.04999999999927</v>
      </c>
      <c r="S48">
        <f t="shared" si="7"/>
        <v>1</v>
      </c>
      <c r="T48" t="str">
        <f t="shared" si="8"/>
        <v>UP</v>
      </c>
      <c r="U48" t="str">
        <f t="shared" si="9"/>
        <v>UP</v>
      </c>
      <c r="V48">
        <v>11884.742219506817</v>
      </c>
      <c r="W48">
        <v>11743.980863509581</v>
      </c>
      <c r="X48">
        <f t="shared" si="10"/>
        <v>140.76135599723602</v>
      </c>
      <c r="Y48">
        <v>112.30828352999586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11967.050000000001</v>
      </c>
      <c r="AE48">
        <f t="shared" si="16"/>
        <v>12007.25</v>
      </c>
      <c r="AF48">
        <f t="shared" si="17"/>
        <v>12025</v>
      </c>
      <c r="AG48">
        <f t="shared" si="18"/>
        <v>12042.7</v>
      </c>
      <c r="AH48">
        <f t="shared" si="19"/>
        <v>12042.7</v>
      </c>
    </row>
    <row r="49" spans="1:34" x14ac:dyDescent="0.25">
      <c r="A49" t="s">
        <v>5</v>
      </c>
      <c r="B49" s="1">
        <v>42923</v>
      </c>
      <c r="C49">
        <v>12006.95</v>
      </c>
      <c r="D49">
        <v>12050</v>
      </c>
      <c r="E49">
        <v>11886.9</v>
      </c>
      <c r="F49">
        <v>12040</v>
      </c>
      <c r="G49">
        <f>_xll.TA_TYPPRICE(D49,E49,F49)</f>
        <v>11992.300000000001</v>
      </c>
      <c r="H49">
        <v>11995.835906766464</v>
      </c>
      <c r="I49" t="str">
        <f t="shared" si="0"/>
        <v>UP</v>
      </c>
      <c r="J49">
        <v>12005.230321171612</v>
      </c>
      <c r="K49">
        <v>11729.211123451998</v>
      </c>
      <c r="L49" t="str">
        <f t="shared" si="1"/>
        <v>UP</v>
      </c>
      <c r="M49" t="str">
        <f t="shared" si="2"/>
        <v>UP</v>
      </c>
      <c r="N49">
        <v>60.908054656504596</v>
      </c>
      <c r="O49" t="str">
        <f t="shared" si="3"/>
        <v>UP</v>
      </c>
      <c r="P49" t="str">
        <f t="shared" si="4"/>
        <v>UP</v>
      </c>
      <c r="Q49">
        <f t="shared" si="5"/>
        <v>153.10000000000036</v>
      </c>
      <c r="R49">
        <f t="shared" si="6"/>
        <v>163.10000000000036</v>
      </c>
      <c r="S49">
        <f t="shared" si="7"/>
        <v>0.9386879215205397</v>
      </c>
      <c r="T49" t="str">
        <f t="shared" si="8"/>
        <v>UP</v>
      </c>
      <c r="U49" t="str">
        <f t="shared" si="9"/>
        <v>UP</v>
      </c>
      <c r="V49">
        <v>11908.628031890385</v>
      </c>
      <c r="W49">
        <v>11765.908206953316</v>
      </c>
      <c r="X49">
        <f t="shared" si="10"/>
        <v>142.71982493706855</v>
      </c>
      <c r="Y49">
        <v>118.3905918114104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11902</v>
      </c>
      <c r="D50">
        <v>12150</v>
      </c>
      <c r="E50">
        <v>11902</v>
      </c>
      <c r="F50">
        <v>12095</v>
      </c>
      <c r="G50">
        <f>_xll.TA_TYPPRICE(D50,E50,F50)</f>
        <v>12049</v>
      </c>
      <c r="H50">
        <v>12022.417953383232</v>
      </c>
      <c r="I50" t="str">
        <f t="shared" si="0"/>
        <v>UP</v>
      </c>
      <c r="J50">
        <v>12037.401360911254</v>
      </c>
      <c r="K50">
        <v>11767.608651573777</v>
      </c>
      <c r="L50" t="str">
        <f t="shared" si="1"/>
        <v>UP</v>
      </c>
      <c r="M50" t="str">
        <f t="shared" si="2"/>
        <v>UP</v>
      </c>
      <c r="N50">
        <v>65.538913774888613</v>
      </c>
      <c r="O50" t="str">
        <f t="shared" si="3"/>
        <v>UP</v>
      </c>
      <c r="P50" t="str">
        <f t="shared" si="4"/>
        <v>UP</v>
      </c>
      <c r="Q50">
        <f t="shared" si="5"/>
        <v>193</v>
      </c>
      <c r="R50">
        <f t="shared" si="6"/>
        <v>248</v>
      </c>
      <c r="S50">
        <f t="shared" si="7"/>
        <v>0.77822580645161288</v>
      </c>
      <c r="T50" t="str">
        <f t="shared" si="8"/>
        <v>No Indication</v>
      </c>
      <c r="U50" t="str">
        <f t="shared" si="9"/>
        <v>No T+M+I</v>
      </c>
      <c r="V50">
        <v>11937.300642368788</v>
      </c>
      <c r="W50">
        <v>11790.285376808626</v>
      </c>
      <c r="X50">
        <f t="shared" si="10"/>
        <v>147.01526556016142</v>
      </c>
      <c r="Y50">
        <v>124.11552656116061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12002.05</v>
      </c>
      <c r="D51">
        <v>12089.8</v>
      </c>
      <c r="E51">
        <v>11916.1</v>
      </c>
      <c r="F51">
        <v>11952</v>
      </c>
      <c r="G51">
        <f>_xll.TA_TYPPRICE(D51,E51,F51)</f>
        <v>11985.966666666667</v>
      </c>
      <c r="H51">
        <v>12004.19231002495</v>
      </c>
      <c r="I51" t="str">
        <f t="shared" si="0"/>
        <v>DOWN</v>
      </c>
      <c r="J51">
        <v>12049.045502930974</v>
      </c>
      <c r="K51">
        <v>11800.606729001827</v>
      </c>
      <c r="L51" t="str">
        <f t="shared" si="1"/>
        <v>No Confirmation</v>
      </c>
      <c r="M51" t="str">
        <f t="shared" si="2"/>
        <v>No Trend</v>
      </c>
      <c r="N51">
        <v>47.320608724187565</v>
      </c>
      <c r="O51" t="str">
        <f t="shared" si="3"/>
        <v>No Momentum</v>
      </c>
      <c r="P51" t="str">
        <f t="shared" si="4"/>
        <v>No Trend + Momentum</v>
      </c>
      <c r="Q51">
        <f t="shared" si="5"/>
        <v>35.899999999999636</v>
      </c>
      <c r="R51">
        <f t="shared" si="6"/>
        <v>173.69999999999891</v>
      </c>
      <c r="S51">
        <f t="shared" si="7"/>
        <v>0.20667818077144423</v>
      </c>
      <c r="T51" t="str">
        <f t="shared" si="8"/>
        <v>No Indication</v>
      </c>
      <c r="U51" t="str">
        <f t="shared" si="9"/>
        <v>No T+M+I</v>
      </c>
      <c r="V51">
        <v>11939.562082004359</v>
      </c>
      <c r="W51">
        <v>11802.264237785765</v>
      </c>
      <c r="X51">
        <f t="shared" si="10"/>
        <v>137.29784421859404</v>
      </c>
      <c r="Y51">
        <v>126.75199009264729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11901.05</v>
      </c>
      <c r="D52">
        <v>12050</v>
      </c>
      <c r="E52">
        <v>11901.05</v>
      </c>
      <c r="F52">
        <v>12050</v>
      </c>
      <c r="G52">
        <f>_xll.TA_TYPPRICE(D52,E52,F52)</f>
        <v>12000.35</v>
      </c>
      <c r="H52">
        <v>12002.271155012475</v>
      </c>
      <c r="I52" t="str">
        <f t="shared" si="0"/>
        <v>UP</v>
      </c>
      <c r="J52">
        <v>12049.257613390757</v>
      </c>
      <c r="K52">
        <v>11822.927455890311</v>
      </c>
      <c r="L52" t="str">
        <f t="shared" si="1"/>
        <v>UP</v>
      </c>
      <c r="M52" t="str">
        <f t="shared" si="2"/>
        <v>UP</v>
      </c>
      <c r="N52">
        <v>57.452355062079462</v>
      </c>
      <c r="O52" t="str">
        <f t="shared" si="3"/>
        <v>No Momentum</v>
      </c>
      <c r="P52" t="str">
        <f t="shared" si="4"/>
        <v>No Trend + Momentum</v>
      </c>
      <c r="Q52">
        <f t="shared" si="5"/>
        <v>148.95000000000073</v>
      </c>
      <c r="R52">
        <f t="shared" si="6"/>
        <v>148.95000000000073</v>
      </c>
      <c r="S52">
        <f t="shared" si="7"/>
        <v>1</v>
      </c>
      <c r="T52" t="str">
        <f t="shared" si="8"/>
        <v>UP</v>
      </c>
      <c r="U52" t="str">
        <f t="shared" si="9"/>
        <v>No T+M+I</v>
      </c>
      <c r="V52">
        <v>11956.552530926765</v>
      </c>
      <c r="W52">
        <v>11820.615034986819</v>
      </c>
      <c r="X52">
        <f t="shared" si="10"/>
        <v>135.93749593994653</v>
      </c>
      <c r="Y52">
        <v>128.58909126210713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11964.05</v>
      </c>
      <c r="D53">
        <v>12030</v>
      </c>
      <c r="E53">
        <v>11651.2</v>
      </c>
      <c r="F53">
        <v>11751</v>
      </c>
      <c r="G53">
        <f>_xll.TA_TYPPRICE(D53,E53,F53)</f>
        <v>11810.733333333332</v>
      </c>
      <c r="H53">
        <v>11906.502244172903</v>
      </c>
      <c r="I53" t="str">
        <f t="shared" si="0"/>
        <v>DOWN</v>
      </c>
      <c r="J53">
        <v>12044.978143748367</v>
      </c>
      <c r="K53">
        <v>11784.765799025798</v>
      </c>
      <c r="L53" t="str">
        <f t="shared" si="1"/>
        <v>DOWN</v>
      </c>
      <c r="M53" t="str">
        <f t="shared" si="2"/>
        <v>DOWN</v>
      </c>
      <c r="N53">
        <v>33.142448941533971</v>
      </c>
      <c r="O53" t="str">
        <f t="shared" si="3"/>
        <v>DOWN</v>
      </c>
      <c r="P53" t="str">
        <f t="shared" si="4"/>
        <v>DOWN</v>
      </c>
      <c r="Q53">
        <f t="shared" si="5"/>
        <v>99.799999999999272</v>
      </c>
      <c r="R53">
        <f t="shared" si="6"/>
        <v>378.79999999999927</v>
      </c>
      <c r="S53">
        <f t="shared" si="7"/>
        <v>0.26346356916578528</v>
      </c>
      <c r="T53" t="str">
        <f t="shared" si="8"/>
        <v>No Indication</v>
      </c>
      <c r="U53" t="str">
        <f t="shared" si="9"/>
        <v>No T+M+I</v>
      </c>
      <c r="V53">
        <v>11924.92906463034</v>
      </c>
      <c r="W53">
        <v>11815.458365728535</v>
      </c>
      <c r="X53">
        <f t="shared" si="10"/>
        <v>109.47069890180501</v>
      </c>
      <c r="Y53">
        <v>124.76541279004671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11870</v>
      </c>
      <c r="D54">
        <v>11930</v>
      </c>
      <c r="E54">
        <v>11701</v>
      </c>
      <c r="F54">
        <v>11881</v>
      </c>
      <c r="G54">
        <f>_xll.TA_TYPPRICE(D54,E54,F54)</f>
        <v>11837.333333333334</v>
      </c>
      <c r="H54">
        <v>11871.917788753119</v>
      </c>
      <c r="I54" t="str">
        <f t="shared" si="0"/>
        <v>UP</v>
      </c>
      <c r="J54">
        <v>12019.427445137619</v>
      </c>
      <c r="K54">
        <v>11766.151177020065</v>
      </c>
      <c r="L54" t="str">
        <f t="shared" si="1"/>
        <v>No Confirmation</v>
      </c>
      <c r="M54" t="str">
        <f t="shared" si="2"/>
        <v>No Trend</v>
      </c>
      <c r="N54">
        <v>45.642624271126344</v>
      </c>
      <c r="O54" t="str">
        <f t="shared" si="3"/>
        <v>No Momentum</v>
      </c>
      <c r="P54" t="str">
        <f t="shared" si="4"/>
        <v>No Trend + Momentum</v>
      </c>
      <c r="Q54">
        <f t="shared" si="5"/>
        <v>180</v>
      </c>
      <c r="R54">
        <f t="shared" si="6"/>
        <v>229</v>
      </c>
      <c r="S54">
        <f t="shared" si="7"/>
        <v>0.78602620087336239</v>
      </c>
      <c r="T54" t="str">
        <f t="shared" si="8"/>
        <v>No Indication</v>
      </c>
      <c r="U54" t="str">
        <f t="shared" si="9"/>
        <v>No T+M+I</v>
      </c>
      <c r="V54">
        <v>11918.170746994903</v>
      </c>
      <c r="W54">
        <v>11820.313301600496</v>
      </c>
      <c r="X54">
        <f t="shared" si="10"/>
        <v>97.857445394407478</v>
      </c>
      <c r="Y54">
        <v>119.38381931091887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11881</v>
      </c>
      <c r="D55">
        <v>11998.9</v>
      </c>
      <c r="E55">
        <v>11881</v>
      </c>
      <c r="F55">
        <v>11973</v>
      </c>
      <c r="G55">
        <f>_xll.TA_TYPPRICE(D55,E55,F55)</f>
        <v>11950.966666666667</v>
      </c>
      <c r="H55">
        <v>11911.442227709893</v>
      </c>
      <c r="I55" t="str">
        <f t="shared" si="0"/>
        <v>UP</v>
      </c>
      <c r="J55">
        <v>12014.865790662592</v>
      </c>
      <c r="K55">
        <v>11791.673137682274</v>
      </c>
      <c r="L55" t="str">
        <f t="shared" si="1"/>
        <v>No Confirmation</v>
      </c>
      <c r="M55" t="str">
        <f t="shared" si="2"/>
        <v>No Trend</v>
      </c>
      <c r="N55">
        <v>53.357088652885153</v>
      </c>
      <c r="O55" t="str">
        <f t="shared" si="3"/>
        <v>No Momentum</v>
      </c>
      <c r="P55" t="str">
        <f t="shared" si="4"/>
        <v>No Trend + Momentum</v>
      </c>
      <c r="Q55">
        <f t="shared" si="5"/>
        <v>92</v>
      </c>
      <c r="R55">
        <f t="shared" si="6"/>
        <v>117.89999999999964</v>
      </c>
      <c r="S55">
        <f t="shared" si="7"/>
        <v>0.78032230703986671</v>
      </c>
      <c r="T55" t="str">
        <f t="shared" si="8"/>
        <v>No Indication</v>
      </c>
      <c r="U55" t="str">
        <f t="shared" si="9"/>
        <v>No T+M+I</v>
      </c>
      <c r="V55">
        <v>11926.606016687994</v>
      </c>
      <c r="W55">
        <v>11831.623427407867</v>
      </c>
      <c r="X55">
        <f t="shared" si="10"/>
        <v>94.982589280127286</v>
      </c>
      <c r="Y55">
        <v>114.50357330476055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11960</v>
      </c>
      <c r="D56">
        <v>12098.55</v>
      </c>
      <c r="E56">
        <v>11885</v>
      </c>
      <c r="F56">
        <v>11917</v>
      </c>
      <c r="G56">
        <f>_xll.TA_TYPPRICE(D56,E56,F56)</f>
        <v>11966.85</v>
      </c>
      <c r="H56">
        <v>11939.146113854946</v>
      </c>
      <c r="I56" t="str">
        <f t="shared" si="0"/>
        <v>DOWN</v>
      </c>
      <c r="J56">
        <v>12033.46228162646</v>
      </c>
      <c r="K56">
        <v>11812.412440419546</v>
      </c>
      <c r="L56" t="str">
        <f t="shared" si="1"/>
        <v>No Confirmation</v>
      </c>
      <c r="M56" t="str">
        <f t="shared" si="2"/>
        <v>No Trend</v>
      </c>
      <c r="N56">
        <v>48.156933152402068</v>
      </c>
      <c r="O56" t="str">
        <f t="shared" si="3"/>
        <v>No Momentum</v>
      </c>
      <c r="P56" t="str">
        <f t="shared" si="4"/>
        <v>No Trend + Momentum</v>
      </c>
      <c r="Q56">
        <f t="shared" si="5"/>
        <v>32</v>
      </c>
      <c r="R56">
        <f t="shared" si="6"/>
        <v>213.54999999999927</v>
      </c>
      <c r="S56">
        <f t="shared" si="7"/>
        <v>0.14984781081713935</v>
      </c>
      <c r="T56" t="str">
        <f t="shared" si="8"/>
        <v>DOWN</v>
      </c>
      <c r="U56" t="str">
        <f t="shared" si="9"/>
        <v>No T+M+I</v>
      </c>
      <c r="V56">
        <v>11925.128167966765</v>
      </c>
      <c r="W56">
        <v>11837.947617970247</v>
      </c>
      <c r="X56">
        <f t="shared" si="10"/>
        <v>87.180549996517584</v>
      </c>
      <c r="Y56">
        <v>109.03896864311196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11905</v>
      </c>
      <c r="D57">
        <v>12114</v>
      </c>
      <c r="E57">
        <v>11905</v>
      </c>
      <c r="F57">
        <v>12114</v>
      </c>
      <c r="G57">
        <f>_xll.TA_TYPPRICE(D57,E57,F57)</f>
        <v>12044.333333333334</v>
      </c>
      <c r="H57">
        <v>11991.739723594139</v>
      </c>
      <c r="I57" t="str">
        <f t="shared" si="0"/>
        <v>UP</v>
      </c>
      <c r="J57">
        <v>12051.359552376136</v>
      </c>
      <c r="K57">
        <v>11832.987453659647</v>
      </c>
      <c r="L57" t="str">
        <f t="shared" si="1"/>
        <v>UP</v>
      </c>
      <c r="M57" t="str">
        <f t="shared" si="2"/>
        <v>UP</v>
      </c>
      <c r="N57">
        <v>63.709582546780609</v>
      </c>
      <c r="O57" t="str">
        <f t="shared" si="3"/>
        <v>UP</v>
      </c>
      <c r="P57" t="str">
        <f t="shared" si="4"/>
        <v>UP</v>
      </c>
      <c r="Q57">
        <f t="shared" si="5"/>
        <v>209</v>
      </c>
      <c r="R57">
        <f t="shared" si="6"/>
        <v>209</v>
      </c>
      <c r="S57">
        <f t="shared" si="7"/>
        <v>1</v>
      </c>
      <c r="T57" t="str">
        <f t="shared" si="8"/>
        <v>UP</v>
      </c>
      <c r="U57" t="str">
        <f t="shared" si="9"/>
        <v>UP</v>
      </c>
      <c r="V57">
        <v>11954.185372894955</v>
      </c>
      <c r="W57">
        <v>11858.395942565043</v>
      </c>
      <c r="X57">
        <f t="shared" si="10"/>
        <v>95.789430329912648</v>
      </c>
      <c r="Y57">
        <v>106.3890609804721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12089.95</v>
      </c>
      <c r="D58">
        <v>12098.5</v>
      </c>
      <c r="E58">
        <v>11990.05</v>
      </c>
      <c r="F58">
        <v>12080</v>
      </c>
      <c r="G58">
        <f>_xll.TA_TYPPRICE(D58,E58,F58)</f>
        <v>12056.183333333334</v>
      </c>
      <c r="H58">
        <v>12023.961528463737</v>
      </c>
      <c r="I58" t="str">
        <f t="shared" si="0"/>
        <v>UP</v>
      </c>
      <c r="J58">
        <v>12061.835207403661</v>
      </c>
      <c r="K58">
        <v>11867.89024173528</v>
      </c>
      <c r="L58" t="str">
        <f t="shared" si="1"/>
        <v>UP</v>
      </c>
      <c r="M58" t="str">
        <f t="shared" si="2"/>
        <v>UP</v>
      </c>
      <c r="N58">
        <v>59.83695369945908</v>
      </c>
      <c r="O58" t="str">
        <f t="shared" si="3"/>
        <v>No Momentum</v>
      </c>
      <c r="P58" t="str">
        <f t="shared" si="4"/>
        <v>No Trend + Momentum</v>
      </c>
      <c r="Q58">
        <f t="shared" si="5"/>
        <v>89.950000000000728</v>
      </c>
      <c r="R58">
        <f t="shared" si="6"/>
        <v>108.45000000000073</v>
      </c>
      <c r="S58">
        <f t="shared" si="7"/>
        <v>0.82941447671738244</v>
      </c>
      <c r="T58" t="str">
        <f t="shared" si="8"/>
        <v>UP</v>
      </c>
      <c r="U58" t="str">
        <f t="shared" si="9"/>
        <v>No T+M+I</v>
      </c>
      <c r="V58">
        <v>11973.541469372654</v>
      </c>
      <c r="W58">
        <v>11874.811057930596</v>
      </c>
      <c r="X58">
        <f t="shared" si="10"/>
        <v>98.730411442058539</v>
      </c>
      <c r="Y58">
        <v>104.85733107278938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12021.05</v>
      </c>
      <c r="D59">
        <v>12292.2</v>
      </c>
      <c r="E59">
        <v>11790</v>
      </c>
      <c r="F59">
        <v>11859</v>
      </c>
      <c r="G59">
        <f>_xll.TA_TYPPRICE(D59,E59,F59)</f>
        <v>11980.4</v>
      </c>
      <c r="H59">
        <v>12002.180764231867</v>
      </c>
      <c r="I59" t="str">
        <f t="shared" si="0"/>
        <v>DOWN</v>
      </c>
      <c r="J59">
        <v>12113.02738353618</v>
      </c>
      <c r="K59">
        <v>11850.58129912744</v>
      </c>
      <c r="L59" t="str">
        <f t="shared" si="1"/>
        <v>No Confirmation</v>
      </c>
      <c r="M59" t="str">
        <f t="shared" si="2"/>
        <v>No Trend</v>
      </c>
      <c r="N59">
        <v>40.054632841014211</v>
      </c>
      <c r="O59" t="str">
        <f t="shared" si="3"/>
        <v>No Momentum</v>
      </c>
      <c r="P59" t="str">
        <f t="shared" si="4"/>
        <v>No Trend + Momentum</v>
      </c>
      <c r="Q59">
        <f t="shared" si="5"/>
        <v>69</v>
      </c>
      <c r="R59">
        <f t="shared" si="6"/>
        <v>502.20000000000073</v>
      </c>
      <c r="S59">
        <f t="shared" si="7"/>
        <v>0.13739545997610494</v>
      </c>
      <c r="T59" t="str">
        <f t="shared" si="8"/>
        <v>DOWN</v>
      </c>
      <c r="U59" t="str">
        <f t="shared" si="9"/>
        <v>No T+M+I</v>
      </c>
      <c r="V59">
        <v>11955.919704853784</v>
      </c>
      <c r="W59">
        <v>11873.639868454255</v>
      </c>
      <c r="X59">
        <f t="shared" si="10"/>
        <v>82.279836399529813</v>
      </c>
      <c r="Y59">
        <v>100.34183213813746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11860.2</v>
      </c>
      <c r="D60">
        <v>12200</v>
      </c>
      <c r="E60">
        <v>11801</v>
      </c>
      <c r="F60">
        <v>12180</v>
      </c>
      <c r="G60">
        <f>_xll.TA_TYPPRICE(D60,E60,F60)</f>
        <v>12060.333333333334</v>
      </c>
      <c r="H60">
        <v>12031.257048782601</v>
      </c>
      <c r="I60" t="str">
        <f t="shared" si="0"/>
        <v>UP</v>
      </c>
      <c r="J60">
        <v>12132.354631639251</v>
      </c>
      <c r="K60">
        <v>11839.563232654675</v>
      </c>
      <c r="L60" t="str">
        <f t="shared" si="1"/>
        <v>UP</v>
      </c>
      <c r="M60" t="str">
        <f t="shared" si="2"/>
        <v>UP</v>
      </c>
      <c r="N60">
        <v>62.539945885524098</v>
      </c>
      <c r="O60" t="str">
        <f t="shared" si="3"/>
        <v>UP</v>
      </c>
      <c r="P60" t="str">
        <f t="shared" si="4"/>
        <v>UP</v>
      </c>
      <c r="Q60">
        <f t="shared" si="5"/>
        <v>379</v>
      </c>
      <c r="R60">
        <f t="shared" si="6"/>
        <v>399</v>
      </c>
      <c r="S60">
        <f t="shared" si="7"/>
        <v>0.94987468671679198</v>
      </c>
      <c r="T60" t="str">
        <f t="shared" si="8"/>
        <v>UP</v>
      </c>
      <c r="U60" t="str">
        <f t="shared" si="9"/>
        <v>UP</v>
      </c>
      <c r="V60">
        <v>11990.39359641474</v>
      </c>
      <c r="W60">
        <v>11896.333211531717</v>
      </c>
      <c r="X60">
        <f t="shared" si="10"/>
        <v>94.060384883023289</v>
      </c>
      <c r="Y60">
        <v>99.085542687114625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12063</v>
      </c>
      <c r="D61">
        <v>12380</v>
      </c>
      <c r="E61">
        <v>12000</v>
      </c>
      <c r="F61">
        <v>12380</v>
      </c>
      <c r="G61">
        <f>_xll.TA_TYPPRICE(D61,E61,F61)</f>
        <v>12253.333333333334</v>
      </c>
      <c r="H61">
        <v>12142.295191057969</v>
      </c>
      <c r="I61" t="str">
        <f t="shared" si="0"/>
        <v>UP</v>
      </c>
      <c r="J61">
        <v>12187.386935719418</v>
      </c>
      <c r="K61">
        <v>11875.215847620302</v>
      </c>
      <c r="L61" t="str">
        <f t="shared" si="1"/>
        <v>UP</v>
      </c>
      <c r="M61" t="str">
        <f t="shared" si="2"/>
        <v>UP</v>
      </c>
      <c r="N61">
        <v>71.009099276005358</v>
      </c>
      <c r="O61" t="str">
        <f t="shared" si="3"/>
        <v>UP</v>
      </c>
      <c r="P61" t="str">
        <f t="shared" si="4"/>
        <v>UP</v>
      </c>
      <c r="Q61">
        <f t="shared" si="5"/>
        <v>380</v>
      </c>
      <c r="R61">
        <f t="shared" si="6"/>
        <v>380</v>
      </c>
      <c r="S61">
        <f t="shared" si="7"/>
        <v>1</v>
      </c>
      <c r="T61" t="str">
        <f t="shared" si="8"/>
        <v>UP</v>
      </c>
      <c r="U61" t="str">
        <f t="shared" si="9"/>
        <v>UP</v>
      </c>
      <c r="V61">
        <v>12050.333043120165</v>
      </c>
      <c r="W61">
        <v>11932.160381047886</v>
      </c>
      <c r="X61">
        <f t="shared" si="10"/>
        <v>118.1726620722784</v>
      </c>
      <c r="Y61">
        <v>102.90296656414738</v>
      </c>
      <c r="Z61" t="str">
        <f t="shared" si="11"/>
        <v>UP</v>
      </c>
      <c r="AA61" t="str">
        <f t="shared" si="12"/>
        <v>UP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12340</v>
      </c>
      <c r="D62">
        <v>12698</v>
      </c>
      <c r="E62">
        <v>12140</v>
      </c>
      <c r="F62">
        <v>12300</v>
      </c>
      <c r="G62">
        <f>_xll.TA_TYPPRICE(D62,E62,F62)</f>
        <v>12379.333333333334</v>
      </c>
      <c r="H62">
        <v>12260.81426219565</v>
      </c>
      <c r="I62" t="str">
        <f t="shared" si="0"/>
        <v>UP</v>
      </c>
      <c r="J62">
        <v>12300.856505559548</v>
      </c>
      <c r="K62">
        <v>11934.056770371346</v>
      </c>
      <c r="L62" t="str">
        <f t="shared" si="1"/>
        <v>No Confirmation</v>
      </c>
      <c r="M62" t="str">
        <f t="shared" si="2"/>
        <v>No Trend</v>
      </c>
      <c r="N62">
        <v>63.797295954937773</v>
      </c>
      <c r="O62" t="str">
        <f t="shared" si="3"/>
        <v>UP</v>
      </c>
      <c r="P62" t="str">
        <f t="shared" si="4"/>
        <v>No Trend + Momentum</v>
      </c>
      <c r="Q62">
        <f t="shared" si="5"/>
        <v>160</v>
      </c>
      <c r="R62">
        <f t="shared" si="6"/>
        <v>558</v>
      </c>
      <c r="S62">
        <f t="shared" si="7"/>
        <v>0.28673835125448027</v>
      </c>
      <c r="T62" t="str">
        <f t="shared" si="8"/>
        <v>No Indication</v>
      </c>
      <c r="U62" t="str">
        <f t="shared" si="9"/>
        <v>No T+M+I</v>
      </c>
      <c r="V62">
        <v>12088.743344178602</v>
      </c>
      <c r="W62">
        <v>11959.407760229524</v>
      </c>
      <c r="X62">
        <f t="shared" si="10"/>
        <v>129.33558394907777</v>
      </c>
      <c r="Y62">
        <v>108.18949004113345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12390</v>
      </c>
      <c r="D63">
        <v>12698</v>
      </c>
      <c r="E63">
        <v>12360</v>
      </c>
      <c r="F63">
        <v>12360</v>
      </c>
      <c r="G63">
        <f>_xll.TA_TYPPRICE(D63,E63,F63)</f>
        <v>12472.666666666666</v>
      </c>
      <c r="H63">
        <v>12366.740464431157</v>
      </c>
      <c r="I63" t="str">
        <f t="shared" si="0"/>
        <v>DOWN</v>
      </c>
      <c r="J63">
        <v>12389.110615435204</v>
      </c>
      <c r="K63">
        <v>12028.710821399936</v>
      </c>
      <c r="L63" t="str">
        <f t="shared" si="1"/>
        <v>No Confirmation</v>
      </c>
      <c r="M63" t="str">
        <f t="shared" si="2"/>
        <v>No Trend</v>
      </c>
      <c r="N63">
        <v>66.944632183201918</v>
      </c>
      <c r="O63" t="str">
        <f t="shared" si="3"/>
        <v>UP</v>
      </c>
      <c r="P63" t="str">
        <f t="shared" si="4"/>
        <v>No Trend + Momentum</v>
      </c>
      <c r="Q63">
        <f t="shared" si="5"/>
        <v>0</v>
      </c>
      <c r="R63">
        <f t="shared" si="6"/>
        <v>338</v>
      </c>
      <c r="S63">
        <f t="shared" si="7"/>
        <v>0</v>
      </c>
      <c r="T63" t="str">
        <f t="shared" si="8"/>
        <v>DOWN</v>
      </c>
      <c r="U63" t="str">
        <f t="shared" si="9"/>
        <v>No T+M+I</v>
      </c>
      <c r="V63">
        <v>12130.475137381894</v>
      </c>
      <c r="W63">
        <v>11989.081259471781</v>
      </c>
      <c r="X63">
        <f t="shared" si="10"/>
        <v>141.39387791011359</v>
      </c>
      <c r="Y63">
        <v>114.83036761492949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12399</v>
      </c>
      <c r="D64">
        <v>12497</v>
      </c>
      <c r="E64">
        <v>12151.2</v>
      </c>
      <c r="F64">
        <v>12451</v>
      </c>
      <c r="G64">
        <f>_xll.TA_TYPPRICE(D64,E64,F64)</f>
        <v>12366.4</v>
      </c>
      <c r="H64">
        <v>12366.570232215578</v>
      </c>
      <c r="I64" t="str">
        <f t="shared" si="0"/>
        <v>UP</v>
      </c>
      <c r="J64">
        <v>12413.086034227381</v>
      </c>
      <c r="K64">
        <v>12055.930638866617</v>
      </c>
      <c r="L64" t="str">
        <f t="shared" si="1"/>
        <v>UP</v>
      </c>
      <c r="M64" t="str">
        <f t="shared" si="2"/>
        <v>UP</v>
      </c>
      <c r="N64">
        <v>71.621838631352929</v>
      </c>
      <c r="O64" t="str">
        <f t="shared" si="3"/>
        <v>UP</v>
      </c>
      <c r="P64" t="str">
        <f t="shared" si="4"/>
        <v>UP</v>
      </c>
      <c r="Q64">
        <f t="shared" si="5"/>
        <v>299.79999999999927</v>
      </c>
      <c r="R64">
        <f t="shared" si="6"/>
        <v>345.79999999999927</v>
      </c>
      <c r="S64">
        <f t="shared" si="7"/>
        <v>0.86697513013302463</v>
      </c>
      <c r="T64" t="str">
        <f t="shared" si="8"/>
        <v>UP</v>
      </c>
      <c r="U64" t="str">
        <f t="shared" si="9"/>
        <v>UP</v>
      </c>
      <c r="V64">
        <v>12179.786654707757</v>
      </c>
      <c r="W64">
        <v>12023.297462473871</v>
      </c>
      <c r="X64">
        <f t="shared" si="10"/>
        <v>156.48919223388657</v>
      </c>
      <c r="Y64">
        <v>123.1621325387209</v>
      </c>
      <c r="Z64" t="str">
        <f t="shared" si="11"/>
        <v>UP</v>
      </c>
      <c r="AA64" t="str">
        <f t="shared" si="12"/>
        <v>UP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12567</v>
      </c>
      <c r="D65">
        <v>12688</v>
      </c>
      <c r="E65">
        <v>12310</v>
      </c>
      <c r="F65">
        <v>12359</v>
      </c>
      <c r="G65">
        <f>_xll.TA_TYPPRICE(D65,E65,F65)</f>
        <v>12452.333333333334</v>
      </c>
      <c r="H65">
        <v>12409.451782774457</v>
      </c>
      <c r="I65" t="str">
        <f t="shared" si="0"/>
        <v>DOWN</v>
      </c>
      <c r="J65">
        <v>12474.178026621295</v>
      </c>
      <c r="K65">
        <v>12112.390496896258</v>
      </c>
      <c r="L65" t="str">
        <f t="shared" si="1"/>
        <v>No Confirmation</v>
      </c>
      <c r="M65" t="str">
        <f t="shared" si="2"/>
        <v>No Trend</v>
      </c>
      <c r="N65">
        <v>60.757551024793862</v>
      </c>
      <c r="O65" t="str">
        <f t="shared" si="3"/>
        <v>UP</v>
      </c>
      <c r="P65" t="str">
        <f t="shared" si="4"/>
        <v>No Trend + Momentum</v>
      </c>
      <c r="Q65">
        <f t="shared" si="5"/>
        <v>49</v>
      </c>
      <c r="R65">
        <f t="shared" si="6"/>
        <v>378</v>
      </c>
      <c r="S65">
        <f t="shared" si="7"/>
        <v>0.12962962962962962</v>
      </c>
      <c r="T65" t="str">
        <f t="shared" si="8"/>
        <v>DOWN</v>
      </c>
      <c r="U65" t="str">
        <f t="shared" si="9"/>
        <v>No T+M+I</v>
      </c>
      <c r="V65">
        <v>12207.357938598872</v>
      </c>
      <c r="W65">
        <v>12048.164317105437</v>
      </c>
      <c r="X65">
        <f t="shared" si="10"/>
        <v>159.19362149343578</v>
      </c>
      <c r="Y65">
        <v>130.36843032966388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12405</v>
      </c>
      <c r="D66">
        <v>12470</v>
      </c>
      <c r="E66">
        <v>12359</v>
      </c>
      <c r="F66">
        <v>12420</v>
      </c>
      <c r="G66">
        <f>_xll.TA_TYPPRICE(D66,E66,F66)</f>
        <v>12416.333333333334</v>
      </c>
      <c r="H66">
        <v>12412.892558053896</v>
      </c>
      <c r="I66" t="str">
        <f t="shared" si="0"/>
        <v>UP</v>
      </c>
      <c r="J66">
        <v>12473.249576261007</v>
      </c>
      <c r="K66">
        <v>12167.192608697089</v>
      </c>
      <c r="L66" t="str">
        <f t="shared" si="1"/>
        <v>No Confirmation</v>
      </c>
      <c r="M66" t="str">
        <f t="shared" si="2"/>
        <v>No Trend</v>
      </c>
      <c r="N66">
        <v>65.140164254374398</v>
      </c>
      <c r="O66" t="str">
        <f t="shared" si="3"/>
        <v>UP</v>
      </c>
      <c r="P66" t="str">
        <f t="shared" si="4"/>
        <v>No Trend + Momentum</v>
      </c>
      <c r="Q66">
        <f t="shared" si="5"/>
        <v>61</v>
      </c>
      <c r="R66">
        <f t="shared" si="6"/>
        <v>111</v>
      </c>
      <c r="S66">
        <f t="shared" si="7"/>
        <v>0.5495495495495496</v>
      </c>
      <c r="T66" t="str">
        <f t="shared" si="8"/>
        <v>No Indication</v>
      </c>
      <c r="U66" t="str">
        <f t="shared" si="9"/>
        <v>No T+M+I</v>
      </c>
      <c r="V66">
        <v>12240.072101891354</v>
      </c>
      <c r="W66">
        <v>12075.707701023552</v>
      </c>
      <c r="X66">
        <f t="shared" si="10"/>
        <v>164.36440086780203</v>
      </c>
      <c r="Y66">
        <v>137.16762443729152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12326</v>
      </c>
      <c r="D67">
        <v>12419.95</v>
      </c>
      <c r="E67">
        <v>12210</v>
      </c>
      <c r="F67">
        <v>12359</v>
      </c>
      <c r="G67">
        <f>_xll.TA_TYPPRICE(D67,E67,F67)</f>
        <v>12329.65</v>
      </c>
      <c r="H67">
        <v>12371.271279026947</v>
      </c>
      <c r="I67" t="str">
        <f t="shared" ref="I67:I104" si="20">IF(F67&gt;H67,"UP","DOWN")</f>
        <v>DOWN</v>
      </c>
      <c r="J67">
        <v>12461.405225980783</v>
      </c>
      <c r="K67">
        <v>12176.705362319957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57.160524886783527</v>
      </c>
      <c r="O67" t="str">
        <f t="shared" ref="O67:O104" si="23">IF(N67&gt;60,"UP",IF(N67&lt;40,"DOWN","No Momentum"))</f>
        <v>No Momentum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149</v>
      </c>
      <c r="R67">
        <f t="shared" ref="R67:R104" si="26">D67-E67</f>
        <v>209.95000000000073</v>
      </c>
      <c r="S67">
        <f t="shared" ref="S67:S104" si="27">Q67/R67</f>
        <v>0.70969278399618707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12258.368701600377</v>
      </c>
      <c r="W67">
        <v>12096.692315762548</v>
      </c>
      <c r="X67">
        <f t="shared" ref="X67:X104" si="30">V67-W67</f>
        <v>161.676385837829</v>
      </c>
      <c r="Y67">
        <v>142.06937671739902</v>
      </c>
      <c r="Z67" t="str">
        <f t="shared" ref="Z67:Z104" si="31">IF(X67&gt;Y67,"UP",IF(X67&lt;Y67,"DOWN","No Indication"))</f>
        <v>UP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12350</v>
      </c>
      <c r="D68">
        <v>12415</v>
      </c>
      <c r="E68">
        <v>12211.05</v>
      </c>
      <c r="F68">
        <v>12399</v>
      </c>
      <c r="G68">
        <f>_xll.TA_TYPPRICE(D68,E68,F68)</f>
        <v>12341.683333333334</v>
      </c>
      <c r="H68">
        <v>12356.477306180141</v>
      </c>
      <c r="I68" t="str">
        <f t="shared" si="20"/>
        <v>UP</v>
      </c>
      <c r="J68">
        <v>12451.092953540609</v>
      </c>
      <c r="K68">
        <v>12184.337504026633</v>
      </c>
      <c r="L68" t="str">
        <f t="shared" si="21"/>
        <v>No Confirmation</v>
      </c>
      <c r="M68" t="str">
        <f t="shared" si="22"/>
        <v>No Trend</v>
      </c>
      <c r="N68">
        <v>61.069513580824065</v>
      </c>
      <c r="O68" t="str">
        <f t="shared" si="23"/>
        <v>UP</v>
      </c>
      <c r="P68" t="str">
        <f t="shared" si="24"/>
        <v>No Trend + Momentum</v>
      </c>
      <c r="Q68">
        <f t="shared" si="25"/>
        <v>187.95000000000073</v>
      </c>
      <c r="R68">
        <f t="shared" si="26"/>
        <v>203.95000000000073</v>
      </c>
      <c r="S68">
        <f t="shared" si="27"/>
        <v>0.92154939936258917</v>
      </c>
      <c r="T68" t="str">
        <f t="shared" si="28"/>
        <v>UP</v>
      </c>
      <c r="U68" t="str">
        <f t="shared" si="29"/>
        <v>No T+M+I</v>
      </c>
      <c r="V68">
        <v>12280.00428596955</v>
      </c>
      <c r="W68">
        <v>12119.085477557916</v>
      </c>
      <c r="X68">
        <f t="shared" si="30"/>
        <v>160.91880841163402</v>
      </c>
      <c r="Y68">
        <v>145.83926305624601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12374.05</v>
      </c>
      <c r="D69">
        <v>12740</v>
      </c>
      <c r="E69">
        <v>12300</v>
      </c>
      <c r="F69">
        <v>12650</v>
      </c>
      <c r="G69">
        <f>_xll.TA_TYPPRICE(D69,E69,F69)</f>
        <v>12563.333333333334</v>
      </c>
      <c r="H69">
        <v>12459.905319756737</v>
      </c>
      <c r="I69" t="str">
        <f t="shared" si="20"/>
        <v>UP</v>
      </c>
      <c r="J69">
        <v>12515.294519420473</v>
      </c>
      <c r="K69">
        <v>12210.040280909603</v>
      </c>
      <c r="L69" t="str">
        <f t="shared" si="21"/>
        <v>UP</v>
      </c>
      <c r="M69" t="str">
        <f t="shared" si="22"/>
        <v>UP</v>
      </c>
      <c r="N69">
        <v>77.309552758540718</v>
      </c>
      <c r="O69" t="str">
        <f t="shared" si="23"/>
        <v>UP</v>
      </c>
      <c r="P69" t="str">
        <f t="shared" si="24"/>
        <v>UP</v>
      </c>
      <c r="Q69">
        <f t="shared" si="25"/>
        <v>350</v>
      </c>
      <c r="R69">
        <f t="shared" si="26"/>
        <v>440</v>
      </c>
      <c r="S69">
        <f t="shared" si="27"/>
        <v>0.79545454545454541</v>
      </c>
      <c r="T69" t="str">
        <f t="shared" si="28"/>
        <v>No Indication</v>
      </c>
      <c r="U69" t="str">
        <f t="shared" si="29"/>
        <v>No T+M+I</v>
      </c>
      <c r="V69">
        <v>12336.926703512696</v>
      </c>
      <c r="W69">
        <v>12158.412479220293</v>
      </c>
      <c r="X69">
        <f t="shared" si="30"/>
        <v>178.51422429240301</v>
      </c>
      <c r="Y69">
        <v>152.37425530347741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12649</v>
      </c>
      <c r="D70">
        <v>13021</v>
      </c>
      <c r="E70">
        <v>12550.15</v>
      </c>
      <c r="F70">
        <v>12650</v>
      </c>
      <c r="G70">
        <f>_xll.TA_TYPPRICE(D70,E70,F70)</f>
        <v>12740.383333333333</v>
      </c>
      <c r="H70">
        <v>12600.144326545036</v>
      </c>
      <c r="I70" t="str">
        <f t="shared" si="20"/>
        <v>UP</v>
      </c>
      <c r="J70">
        <v>12627.673515104812</v>
      </c>
      <c r="K70">
        <v>12285.620218485246</v>
      </c>
      <c r="L70" t="str">
        <f t="shared" si="21"/>
        <v>UP</v>
      </c>
      <c r="M70" t="str">
        <f t="shared" si="22"/>
        <v>UP</v>
      </c>
      <c r="N70">
        <v>77.309552758540732</v>
      </c>
      <c r="O70" t="str">
        <f t="shared" si="23"/>
        <v>UP</v>
      </c>
      <c r="P70" t="str">
        <f t="shared" si="24"/>
        <v>UP</v>
      </c>
      <c r="Q70">
        <f t="shared" si="25"/>
        <v>99.850000000000364</v>
      </c>
      <c r="R70">
        <f t="shared" si="26"/>
        <v>470.85000000000036</v>
      </c>
      <c r="S70">
        <f t="shared" si="27"/>
        <v>0.21206328979505212</v>
      </c>
      <c r="T70" t="str">
        <f t="shared" si="28"/>
        <v>No Indication</v>
      </c>
      <c r="U70" t="str">
        <f t="shared" si="29"/>
        <v>No T+M+I</v>
      </c>
      <c r="V70">
        <v>12385.091826049204</v>
      </c>
      <c r="W70">
        <v>12194.826369648419</v>
      </c>
      <c r="X70">
        <f t="shared" si="30"/>
        <v>190.26545640078439</v>
      </c>
      <c r="Y70">
        <v>159.95249552293882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12739</v>
      </c>
      <c r="D71">
        <v>12799.95</v>
      </c>
      <c r="E71">
        <v>12359</v>
      </c>
      <c r="F71">
        <v>12560</v>
      </c>
      <c r="G71">
        <f>_xll.TA_TYPPRICE(D71,E71,F71)</f>
        <v>12572.983333333332</v>
      </c>
      <c r="H71">
        <v>12586.563829939183</v>
      </c>
      <c r="I71" t="str">
        <f t="shared" si="20"/>
        <v>DOWN</v>
      </c>
      <c r="J71">
        <v>12665.957178414854</v>
      </c>
      <c r="K71">
        <v>12301.926836599636</v>
      </c>
      <c r="L71" t="str">
        <f t="shared" si="21"/>
        <v>No Confirmation</v>
      </c>
      <c r="M71" t="str">
        <f t="shared" si="22"/>
        <v>No Trend</v>
      </c>
      <c r="N71">
        <v>62.664043669209633</v>
      </c>
      <c r="O71" t="str">
        <f t="shared" si="23"/>
        <v>UP</v>
      </c>
      <c r="P71" t="str">
        <f t="shared" si="24"/>
        <v>No Trend + Momentum</v>
      </c>
      <c r="Q71">
        <f t="shared" si="25"/>
        <v>201</v>
      </c>
      <c r="R71">
        <f t="shared" si="26"/>
        <v>440.95000000000073</v>
      </c>
      <c r="S71">
        <f t="shared" si="27"/>
        <v>0.45583399478398834</v>
      </c>
      <c r="T71" t="str">
        <f t="shared" si="28"/>
        <v>No Indication</v>
      </c>
      <c r="U71" t="str">
        <f t="shared" si="29"/>
        <v>No T+M+I</v>
      </c>
      <c r="V71">
        <v>12412.000775887787</v>
      </c>
      <c r="W71">
        <v>12221.87626819298</v>
      </c>
      <c r="X71">
        <f t="shared" si="30"/>
        <v>190.12450769480711</v>
      </c>
      <c r="Y71">
        <v>165.98689795731246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12500</v>
      </c>
      <c r="D72">
        <v>13011.6</v>
      </c>
      <c r="E72">
        <v>12301.95</v>
      </c>
      <c r="F72">
        <v>12499</v>
      </c>
      <c r="G72">
        <f>_xll.TA_TYPPRICE(D72,E72,F72)</f>
        <v>12604.183333333334</v>
      </c>
      <c r="H72">
        <v>12595.373581636259</v>
      </c>
      <c r="I72" t="str">
        <f t="shared" si="20"/>
        <v>DOWN</v>
      </c>
      <c r="J72">
        <v>12742.766694322665</v>
      </c>
      <c r="K72">
        <v>12301.93198402194</v>
      </c>
      <c r="L72" t="str">
        <f t="shared" si="21"/>
        <v>No Confirmation</v>
      </c>
      <c r="M72" t="str">
        <f t="shared" si="22"/>
        <v>No Trend</v>
      </c>
      <c r="N72">
        <v>53.997562353393889</v>
      </c>
      <c r="O72" t="str">
        <f t="shared" si="23"/>
        <v>No Momentum</v>
      </c>
      <c r="P72" t="str">
        <f t="shared" si="24"/>
        <v>No Trend + Momentum</v>
      </c>
      <c r="Q72">
        <f t="shared" si="25"/>
        <v>197.04999999999927</v>
      </c>
      <c r="R72">
        <f t="shared" si="26"/>
        <v>709.64999999999964</v>
      </c>
      <c r="S72">
        <f t="shared" si="27"/>
        <v>0.27767209187627617</v>
      </c>
      <c r="T72" t="str">
        <f t="shared" si="28"/>
        <v>No Indication</v>
      </c>
      <c r="U72" t="str">
        <f t="shared" si="29"/>
        <v>No T+M+I</v>
      </c>
      <c r="V72">
        <v>12425.38527190505</v>
      </c>
      <c r="W72">
        <v>12242.403952030538</v>
      </c>
      <c r="X72">
        <f t="shared" si="30"/>
        <v>182.98131987451234</v>
      </c>
      <c r="Y72">
        <v>169.38578234075243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12621</v>
      </c>
      <c r="D73">
        <v>12920</v>
      </c>
      <c r="E73">
        <v>12514.6</v>
      </c>
      <c r="F73">
        <v>12550</v>
      </c>
      <c r="G73">
        <f>_xll.TA_TYPPRICE(D73,E73,F73)</f>
        <v>12661.533333333333</v>
      </c>
      <c r="H73">
        <v>12628.453457484797</v>
      </c>
      <c r="I73" t="str">
        <f t="shared" si="20"/>
        <v>DOWN</v>
      </c>
      <c r="J73">
        <v>12782.151873362072</v>
      </c>
      <c r="K73">
        <v>12349.191543128176</v>
      </c>
      <c r="L73" t="str">
        <f t="shared" si="21"/>
        <v>No Confirmation</v>
      </c>
      <c r="M73" t="str">
        <f t="shared" si="22"/>
        <v>No Trend</v>
      </c>
      <c r="N73">
        <v>59.806895647330961</v>
      </c>
      <c r="O73" t="str">
        <f t="shared" si="23"/>
        <v>No Momentum</v>
      </c>
      <c r="P73" t="str">
        <f t="shared" si="24"/>
        <v>No Trend + Momentum</v>
      </c>
      <c r="Q73">
        <f t="shared" si="25"/>
        <v>35.399999999999636</v>
      </c>
      <c r="R73">
        <f t="shared" si="26"/>
        <v>405.39999999999964</v>
      </c>
      <c r="S73">
        <f t="shared" si="27"/>
        <v>8.7321164282189612E-2</v>
      </c>
      <c r="T73" t="str">
        <f t="shared" si="28"/>
        <v>DOWN</v>
      </c>
      <c r="U73" t="str">
        <f t="shared" si="29"/>
        <v>No T+M+I</v>
      </c>
      <c r="V73">
        <v>12444.556768535042</v>
      </c>
      <c r="W73">
        <v>12265.188844472721</v>
      </c>
      <c r="X73">
        <f t="shared" si="30"/>
        <v>179.36792406232053</v>
      </c>
      <c r="Y73">
        <v>171.38221068506604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12550</v>
      </c>
      <c r="D74">
        <v>12775</v>
      </c>
      <c r="E74">
        <v>12101</v>
      </c>
      <c r="F74">
        <v>12500.1</v>
      </c>
      <c r="G74">
        <f>_xll.TA_TYPPRICE(D74,E74,F74)</f>
        <v>12458.699999999999</v>
      </c>
      <c r="H74">
        <v>12543.576728742399</v>
      </c>
      <c r="I74" t="str">
        <f t="shared" si="20"/>
        <v>DOWN</v>
      </c>
      <c r="J74">
        <v>12780.562568170501</v>
      </c>
      <c r="K74">
        <v>12294.03786687747</v>
      </c>
      <c r="L74" t="str">
        <f t="shared" si="21"/>
        <v>No Confirmation</v>
      </c>
      <c r="M74" t="str">
        <f t="shared" si="22"/>
        <v>No Trend</v>
      </c>
      <c r="N74">
        <v>51.805564557027814</v>
      </c>
      <c r="O74" t="str">
        <f t="shared" si="23"/>
        <v>No Momentum</v>
      </c>
      <c r="P74" t="str">
        <f t="shared" si="24"/>
        <v>No Trend + Momentum</v>
      </c>
      <c r="Q74">
        <f t="shared" si="25"/>
        <v>399.10000000000036</v>
      </c>
      <c r="R74">
        <f t="shared" si="26"/>
        <v>674</v>
      </c>
      <c r="S74">
        <f t="shared" si="27"/>
        <v>0.592136498516321</v>
      </c>
      <c r="T74" t="str">
        <f t="shared" si="28"/>
        <v>No Indication</v>
      </c>
      <c r="U74" t="str">
        <f t="shared" si="29"/>
        <v>No T+M+I</v>
      </c>
      <c r="V74">
        <v>12453.101881068113</v>
      </c>
      <c r="W74">
        <v>12282.589670808075</v>
      </c>
      <c r="X74">
        <f t="shared" si="30"/>
        <v>170.51221026003805</v>
      </c>
      <c r="Y74">
        <v>171.20821060006045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12597.75</v>
      </c>
      <c r="D75">
        <v>12888</v>
      </c>
      <c r="E75">
        <v>12528</v>
      </c>
      <c r="F75">
        <v>12800</v>
      </c>
      <c r="G75">
        <f>_xll.TA_TYPPRICE(D75,E75,F75)</f>
        <v>12738.666666666666</v>
      </c>
      <c r="H75">
        <v>12641.121697704533</v>
      </c>
      <c r="I75" t="str">
        <f t="shared" si="20"/>
        <v>UP</v>
      </c>
      <c r="J75">
        <v>12804.4375530215</v>
      </c>
      <c r="K75">
        <v>12346.02945201581</v>
      </c>
      <c r="L75" t="str">
        <f t="shared" si="21"/>
        <v>No Confirmation</v>
      </c>
      <c r="M75" t="str">
        <f t="shared" si="22"/>
        <v>No Trend</v>
      </c>
      <c r="N75">
        <v>75.963731028088887</v>
      </c>
      <c r="O75" t="str">
        <f t="shared" si="23"/>
        <v>UP</v>
      </c>
      <c r="P75" t="str">
        <f t="shared" si="24"/>
        <v>No Trend + Momentum</v>
      </c>
      <c r="Q75">
        <f t="shared" si="25"/>
        <v>272</v>
      </c>
      <c r="R75">
        <f t="shared" si="26"/>
        <v>360</v>
      </c>
      <c r="S75">
        <f t="shared" si="27"/>
        <v>0.75555555555555554</v>
      </c>
      <c r="T75" t="str">
        <f t="shared" si="28"/>
        <v>No Indication</v>
      </c>
      <c r="U75" t="str">
        <f t="shared" si="29"/>
        <v>No T+M+I</v>
      </c>
      <c r="V75">
        <v>12506.470822442248</v>
      </c>
      <c r="W75">
        <v>12320.916361859328</v>
      </c>
      <c r="X75">
        <f t="shared" si="30"/>
        <v>185.55446058292</v>
      </c>
      <c r="Y75">
        <v>174.07746059663236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12753</v>
      </c>
      <c r="D76">
        <v>12810</v>
      </c>
      <c r="E76">
        <v>12650</v>
      </c>
      <c r="F76">
        <v>12800</v>
      </c>
      <c r="G76">
        <f>_xll.TA_TYPPRICE(D76,E76,F76)</f>
        <v>12753.333333333334</v>
      </c>
      <c r="H76">
        <v>12697.227515518935</v>
      </c>
      <c r="I76" t="str">
        <f t="shared" si="20"/>
        <v>UP</v>
      </c>
      <c r="J76">
        <v>12805.673652350055</v>
      </c>
      <c r="K76">
        <v>12413.578462678963</v>
      </c>
      <c r="L76" t="str">
        <f t="shared" si="21"/>
        <v>No Confirmation</v>
      </c>
      <c r="M76" t="str">
        <f t="shared" si="22"/>
        <v>No Trend</v>
      </c>
      <c r="N76">
        <v>75.963731028088887</v>
      </c>
      <c r="O76" t="str">
        <f t="shared" si="23"/>
        <v>UP</v>
      </c>
      <c r="P76" t="str">
        <f t="shared" si="24"/>
        <v>No Trend + Momentum</v>
      </c>
      <c r="Q76">
        <f t="shared" si="25"/>
        <v>150</v>
      </c>
      <c r="R76">
        <f t="shared" si="26"/>
        <v>160</v>
      </c>
      <c r="S76">
        <f t="shared" si="27"/>
        <v>0.9375</v>
      </c>
      <c r="T76" t="str">
        <f t="shared" si="28"/>
        <v>UP</v>
      </c>
      <c r="U76" t="str">
        <f t="shared" si="29"/>
        <v>No T+M+I</v>
      </c>
      <c r="V76">
        <v>12551.629157451132</v>
      </c>
      <c r="W76">
        <v>12356.404038758637</v>
      </c>
      <c r="X76">
        <f t="shared" si="30"/>
        <v>195.22511869249502</v>
      </c>
      <c r="Y76">
        <v>178.30699221580488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12940</v>
      </c>
      <c r="D77">
        <v>13275</v>
      </c>
      <c r="E77">
        <v>12800</v>
      </c>
      <c r="F77">
        <v>12800</v>
      </c>
      <c r="G77">
        <f>_xll.TA_TYPPRICE(D77,E77,F77)</f>
        <v>12958.333333333334</v>
      </c>
      <c r="H77">
        <v>12827.780424426135</v>
      </c>
      <c r="I77" t="str">
        <f t="shared" si="20"/>
        <v>DOWN</v>
      </c>
      <c r="J77">
        <v>12909.968396272265</v>
      </c>
      <c r="K77">
        <v>12499.449915416972</v>
      </c>
      <c r="L77" t="str">
        <f t="shared" si="21"/>
        <v>No Confirmation</v>
      </c>
      <c r="M77" t="str">
        <f t="shared" si="22"/>
        <v>No Trend</v>
      </c>
      <c r="N77">
        <v>75.963731028088873</v>
      </c>
      <c r="O77" t="str">
        <f t="shared" si="23"/>
        <v>UP</v>
      </c>
      <c r="P77" t="str">
        <f t="shared" si="24"/>
        <v>No Trend + Momentum</v>
      </c>
      <c r="Q77">
        <f t="shared" si="25"/>
        <v>0</v>
      </c>
      <c r="R77">
        <f t="shared" si="26"/>
        <v>475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12589.840056304804</v>
      </c>
      <c r="W77">
        <v>12389.262998850591</v>
      </c>
      <c r="X77">
        <f t="shared" si="30"/>
        <v>200.57705745421299</v>
      </c>
      <c r="Y77">
        <v>182.76100526348651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12995</v>
      </c>
      <c r="D78">
        <v>13018.05</v>
      </c>
      <c r="E78">
        <v>12900</v>
      </c>
      <c r="F78">
        <v>12900</v>
      </c>
      <c r="G78">
        <f>_xll.TA_TYPPRICE(D78,E78,F78)</f>
        <v>12939.35</v>
      </c>
      <c r="H78">
        <v>12883.565212213067</v>
      </c>
      <c r="I78" t="str">
        <f t="shared" si="20"/>
        <v>UP</v>
      </c>
      <c r="J78">
        <v>12933.986530433984</v>
      </c>
      <c r="K78">
        <v>12588.461045324311</v>
      </c>
      <c r="L78" t="str">
        <f t="shared" si="21"/>
        <v>No Confirmation</v>
      </c>
      <c r="M78" t="str">
        <f t="shared" si="22"/>
        <v>No Trend</v>
      </c>
      <c r="N78">
        <v>81.879290693356793</v>
      </c>
      <c r="O78" t="str">
        <f t="shared" si="23"/>
        <v>UP</v>
      </c>
      <c r="P78" t="str">
        <f t="shared" si="24"/>
        <v>No Trend + Momentum</v>
      </c>
      <c r="Q78">
        <f t="shared" si="25"/>
        <v>0</v>
      </c>
      <c r="R78">
        <f t="shared" si="26"/>
        <v>118.04999999999927</v>
      </c>
      <c r="S78">
        <f t="shared" si="27"/>
        <v>0</v>
      </c>
      <c r="T78" t="str">
        <f t="shared" si="28"/>
        <v>DOWN</v>
      </c>
      <c r="U78" t="str">
        <f t="shared" si="29"/>
        <v>No T+M+I</v>
      </c>
      <c r="V78">
        <v>12637.55697071945</v>
      </c>
      <c r="W78">
        <v>12427.095369306102</v>
      </c>
      <c r="X78">
        <f t="shared" si="30"/>
        <v>210.46160141334803</v>
      </c>
      <c r="Y78">
        <v>188.30112449345881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13096.8</v>
      </c>
      <c r="D79">
        <v>13275</v>
      </c>
      <c r="E79">
        <v>13000</v>
      </c>
      <c r="F79">
        <v>13250</v>
      </c>
      <c r="G79">
        <f>_xll.TA_TYPPRICE(D79,E79,F79)</f>
        <v>13175</v>
      </c>
      <c r="H79">
        <v>13029.282606106533</v>
      </c>
      <c r="I79" t="str">
        <f t="shared" si="20"/>
        <v>UP</v>
      </c>
      <c r="J79">
        <v>13009.767301448654</v>
      </c>
      <c r="K79">
        <v>12679.914146363353</v>
      </c>
      <c r="L79" t="str">
        <f t="shared" si="21"/>
        <v>UP</v>
      </c>
      <c r="M79" t="str">
        <f t="shared" si="22"/>
        <v>UP</v>
      </c>
      <c r="N79">
        <v>91.274403167804309</v>
      </c>
      <c r="O79" t="str">
        <f t="shared" si="23"/>
        <v>UP</v>
      </c>
      <c r="P79" t="str">
        <f t="shared" si="24"/>
        <v>UP</v>
      </c>
      <c r="Q79">
        <f t="shared" si="25"/>
        <v>250</v>
      </c>
      <c r="R79">
        <f t="shared" si="26"/>
        <v>275</v>
      </c>
      <c r="S79">
        <f t="shared" si="27"/>
        <v>0.90909090909090906</v>
      </c>
      <c r="T79" t="str">
        <f t="shared" si="28"/>
        <v>UP</v>
      </c>
      <c r="U79" t="str">
        <f t="shared" si="29"/>
        <v>UP</v>
      </c>
      <c r="V79">
        <v>12731.77897522415</v>
      </c>
      <c r="W79">
        <v>12488.051267876021</v>
      </c>
      <c r="X79">
        <f t="shared" si="30"/>
        <v>243.72770734812912</v>
      </c>
      <c r="Y79">
        <v>199.38644106439287</v>
      </c>
      <c r="Z79" t="str">
        <f t="shared" si="31"/>
        <v>UP</v>
      </c>
      <c r="AA79" t="str">
        <f t="shared" si="32"/>
        <v>UP</v>
      </c>
      <c r="AB79" t="str">
        <f t="shared" si="33"/>
        <v>UP</v>
      </c>
      <c r="AC79" t="str">
        <f t="shared" si="34"/>
        <v>UP</v>
      </c>
      <c r="AD79">
        <f t="shared" si="35"/>
        <v>13031.35</v>
      </c>
      <c r="AE79">
        <f t="shared" si="36"/>
        <v>13105.050000000001</v>
      </c>
      <c r="AF79">
        <f t="shared" si="37"/>
        <v>13137.5</v>
      </c>
      <c r="AG79">
        <f t="shared" si="38"/>
        <v>13169.95</v>
      </c>
    </row>
    <row r="80" spans="1:33" x14ac:dyDescent="0.25">
      <c r="A80" t="s">
        <v>5</v>
      </c>
      <c r="B80" s="1">
        <v>42969</v>
      </c>
      <c r="C80">
        <v>13274.95</v>
      </c>
      <c r="D80">
        <v>13410</v>
      </c>
      <c r="E80">
        <v>12359</v>
      </c>
      <c r="F80">
        <v>12525.15</v>
      </c>
      <c r="G80">
        <f>_xll.TA_TYPPRICE(D80,E80,F80)</f>
        <v>12764.716666666667</v>
      </c>
      <c r="H80">
        <v>12896.999636386601</v>
      </c>
      <c r="I80" t="str">
        <f t="shared" si="20"/>
        <v>DOWN</v>
      </c>
      <c r="J80">
        <v>13098.707901126731</v>
      </c>
      <c r="K80">
        <v>12608.599891615941</v>
      </c>
      <c r="L80" t="str">
        <f t="shared" si="21"/>
        <v>DOWN</v>
      </c>
      <c r="M80" t="str">
        <f t="shared" si="22"/>
        <v>DOWN</v>
      </c>
      <c r="N80">
        <v>38.969534282452038</v>
      </c>
      <c r="O80" t="str">
        <f t="shared" si="23"/>
        <v>DOWN</v>
      </c>
      <c r="P80" t="str">
        <f t="shared" si="24"/>
        <v>DOWN</v>
      </c>
      <c r="Q80">
        <f t="shared" si="25"/>
        <v>166.14999999999964</v>
      </c>
      <c r="R80">
        <f t="shared" si="26"/>
        <v>1051</v>
      </c>
      <c r="S80">
        <f t="shared" si="27"/>
        <v>0.15808753568030412</v>
      </c>
      <c r="T80" t="str">
        <f t="shared" si="28"/>
        <v>DOWN</v>
      </c>
      <c r="U80" t="str">
        <f t="shared" si="29"/>
        <v>DOWN</v>
      </c>
      <c r="V80">
        <v>12699.989902112742</v>
      </c>
      <c r="W80">
        <v>12490.799322107427</v>
      </c>
      <c r="X80">
        <f t="shared" si="30"/>
        <v>209.1905800053155</v>
      </c>
      <c r="Y80">
        <v>201.3472688525774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12521</v>
      </c>
      <c r="D81">
        <v>12812</v>
      </c>
      <c r="E81">
        <v>12476.15</v>
      </c>
      <c r="F81">
        <v>12799</v>
      </c>
      <c r="G81">
        <f>_xll.TA_TYPPRICE(D81,E81,F81)</f>
        <v>12695.716666666667</v>
      </c>
      <c r="H81">
        <v>12796.358151526634</v>
      </c>
      <c r="I81" t="str">
        <f t="shared" si="20"/>
        <v>UP</v>
      </c>
      <c r="J81">
        <v>13034.99503420968</v>
      </c>
      <c r="K81">
        <v>12579.166582367954</v>
      </c>
      <c r="L81" t="str">
        <f t="shared" si="21"/>
        <v>No Confirmation</v>
      </c>
      <c r="M81" t="str">
        <f t="shared" si="22"/>
        <v>No Trend</v>
      </c>
      <c r="N81">
        <v>51.968148598721555</v>
      </c>
      <c r="O81" t="str">
        <f t="shared" si="23"/>
        <v>No Momentum</v>
      </c>
      <c r="P81" t="str">
        <f t="shared" si="24"/>
        <v>No Trend + Momentum</v>
      </c>
      <c r="Q81">
        <f t="shared" si="25"/>
        <v>322.85000000000036</v>
      </c>
      <c r="R81">
        <f t="shared" si="26"/>
        <v>335.85000000000036</v>
      </c>
      <c r="S81">
        <f t="shared" si="27"/>
        <v>0.96129224356111365</v>
      </c>
      <c r="T81" t="str">
        <f t="shared" si="28"/>
        <v>UP</v>
      </c>
      <c r="U81" t="str">
        <f t="shared" si="29"/>
        <v>No T+M+I</v>
      </c>
      <c r="V81">
        <v>12715.222224864629</v>
      </c>
      <c r="W81">
        <v>12513.629001951322</v>
      </c>
      <c r="X81">
        <f t="shared" si="30"/>
        <v>201.59322291330682</v>
      </c>
      <c r="Y81">
        <v>201.3964596647233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12945.5</v>
      </c>
      <c r="D82">
        <v>13049.85</v>
      </c>
      <c r="E82">
        <v>12707.55</v>
      </c>
      <c r="F82">
        <v>13000</v>
      </c>
      <c r="G82">
        <f>_xll.TA_TYPPRICE(D82,E82,F82)</f>
        <v>12919.133333333333</v>
      </c>
      <c r="H82">
        <v>12857.745742429983</v>
      </c>
      <c r="I82" t="str">
        <f t="shared" si="20"/>
        <v>UP</v>
      </c>
      <c r="J82">
        <v>13038.29613771864</v>
      </c>
      <c r="K82">
        <v>12607.696230730631</v>
      </c>
      <c r="L82" t="str">
        <f t="shared" si="21"/>
        <v>No Confirmation</v>
      </c>
      <c r="M82" t="str">
        <f t="shared" si="22"/>
        <v>No Trend</v>
      </c>
      <c r="N82">
        <v>59.819721110765158</v>
      </c>
      <c r="O82" t="str">
        <f t="shared" si="23"/>
        <v>No Momentum</v>
      </c>
      <c r="P82" t="str">
        <f t="shared" si="24"/>
        <v>No Trend + Momentum</v>
      </c>
      <c r="Q82">
        <f t="shared" si="25"/>
        <v>292.45000000000073</v>
      </c>
      <c r="R82">
        <f t="shared" si="26"/>
        <v>342.30000000000109</v>
      </c>
      <c r="S82">
        <f t="shared" si="27"/>
        <v>0.85436751387671572</v>
      </c>
      <c r="T82" t="str">
        <f t="shared" si="28"/>
        <v>UP</v>
      </c>
      <c r="U82" t="str">
        <f t="shared" si="29"/>
        <v>No T+M+I</v>
      </c>
      <c r="V82">
        <v>12759.034190270071</v>
      </c>
      <c r="W82">
        <v>12549.656483288261</v>
      </c>
      <c r="X82">
        <f t="shared" si="30"/>
        <v>209.37770698180975</v>
      </c>
      <c r="Y82">
        <v>202.99270912814058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13099.95</v>
      </c>
      <c r="D83">
        <v>13270</v>
      </c>
      <c r="E83">
        <v>12970</v>
      </c>
      <c r="F83">
        <v>13200</v>
      </c>
      <c r="G83">
        <f>_xll.TA_TYPPRICE(D83,E83,F83)</f>
        <v>13146.666666666666</v>
      </c>
      <c r="H83">
        <v>13002.206204548325</v>
      </c>
      <c r="I83" t="str">
        <f t="shared" si="20"/>
        <v>UP</v>
      </c>
      <c r="J83">
        <v>13089.785884892275</v>
      </c>
      <c r="K83">
        <v>12688.208179457157</v>
      </c>
      <c r="L83" t="str">
        <f t="shared" si="21"/>
        <v>UP</v>
      </c>
      <c r="M83" t="str">
        <f t="shared" si="22"/>
        <v>UP</v>
      </c>
      <c r="N83">
        <v>66.608701811553104</v>
      </c>
      <c r="O83" t="str">
        <f t="shared" si="23"/>
        <v>UP</v>
      </c>
      <c r="P83" t="str">
        <f t="shared" si="24"/>
        <v>UP</v>
      </c>
      <c r="Q83">
        <f t="shared" si="25"/>
        <v>230</v>
      </c>
      <c r="R83">
        <f t="shared" si="26"/>
        <v>300</v>
      </c>
      <c r="S83">
        <f t="shared" si="27"/>
        <v>0.76666666666666672</v>
      </c>
      <c r="T83" t="str">
        <f t="shared" si="28"/>
        <v>No Indication</v>
      </c>
      <c r="U83" t="str">
        <f t="shared" si="29"/>
        <v>No T+M+I</v>
      </c>
      <c r="V83">
        <v>12826.875084074676</v>
      </c>
      <c r="W83">
        <v>12597.830077118761</v>
      </c>
      <c r="X83">
        <f t="shared" si="30"/>
        <v>229.0450069559156</v>
      </c>
      <c r="Y83">
        <v>208.20316869369557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13030</v>
      </c>
      <c r="D84">
        <v>13200</v>
      </c>
      <c r="E84">
        <v>13000</v>
      </c>
      <c r="F84">
        <v>13144</v>
      </c>
      <c r="G84">
        <f>_xll.TA_TYPPRICE(D84,E84,F84)</f>
        <v>13114.666666666666</v>
      </c>
      <c r="H84">
        <v>13058.436435607495</v>
      </c>
      <c r="I84" t="str">
        <f t="shared" si="20"/>
        <v>UP</v>
      </c>
      <c r="J84">
        <v>13114.27791047177</v>
      </c>
      <c r="K84">
        <v>12757.4952506889</v>
      </c>
      <c r="L84" t="str">
        <f t="shared" si="21"/>
        <v>UP</v>
      </c>
      <c r="M84" t="str">
        <f t="shared" si="22"/>
        <v>UP</v>
      </c>
      <c r="N84">
        <v>62.889596469805831</v>
      </c>
      <c r="O84" t="str">
        <f t="shared" si="23"/>
        <v>UP</v>
      </c>
      <c r="P84" t="str">
        <f t="shared" si="24"/>
        <v>UP</v>
      </c>
      <c r="Q84">
        <f t="shared" si="25"/>
        <v>144</v>
      </c>
      <c r="R84">
        <f t="shared" si="26"/>
        <v>200</v>
      </c>
      <c r="S84">
        <f t="shared" si="27"/>
        <v>0.72</v>
      </c>
      <c r="T84" t="str">
        <f t="shared" si="28"/>
        <v>No Indication</v>
      </c>
      <c r="U84" t="str">
        <f t="shared" si="29"/>
        <v>No T+M+I</v>
      </c>
      <c r="V84">
        <v>12875.663532678573</v>
      </c>
      <c r="W84">
        <v>12638.287108443297</v>
      </c>
      <c r="X84">
        <f t="shared" si="30"/>
        <v>237.37642423527541</v>
      </c>
      <c r="Y84">
        <v>214.03781980201154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13144</v>
      </c>
      <c r="D85">
        <v>13235</v>
      </c>
      <c r="E85">
        <v>12830.05</v>
      </c>
      <c r="F85">
        <v>13075</v>
      </c>
      <c r="G85">
        <f>_xll.TA_TYPPRICE(D85,E85,F85)</f>
        <v>13046.683333333334</v>
      </c>
      <c r="H85">
        <v>13052.559884470415</v>
      </c>
      <c r="I85" t="str">
        <f t="shared" si="20"/>
        <v>UP</v>
      </c>
      <c r="J85">
        <v>13141.105041478044</v>
      </c>
      <c r="K85">
        <v>12773.618528313589</v>
      </c>
      <c r="L85" t="str">
        <f t="shared" si="21"/>
        <v>No Confirmation</v>
      </c>
      <c r="M85" t="str">
        <f t="shared" si="22"/>
        <v>No Trend</v>
      </c>
      <c r="N85">
        <v>57.909598762122727</v>
      </c>
      <c r="O85" t="str">
        <f t="shared" si="23"/>
        <v>No Momentum</v>
      </c>
      <c r="P85" t="str">
        <f t="shared" si="24"/>
        <v>No Trend + Momentum</v>
      </c>
      <c r="Q85">
        <f t="shared" si="25"/>
        <v>244.95000000000073</v>
      </c>
      <c r="R85">
        <f t="shared" si="26"/>
        <v>404.95000000000073</v>
      </c>
      <c r="S85">
        <f t="shared" si="27"/>
        <v>0.60488949252994273</v>
      </c>
      <c r="T85" t="str">
        <f t="shared" si="28"/>
        <v>No Indication</v>
      </c>
      <c r="U85" t="str">
        <f t="shared" si="29"/>
        <v>No T+M+I</v>
      </c>
      <c r="V85">
        <v>12906.330681497253</v>
      </c>
      <c r="W85">
        <v>12670.636211521571</v>
      </c>
      <c r="X85">
        <f t="shared" si="30"/>
        <v>235.6944699756823</v>
      </c>
      <c r="Y85">
        <v>218.36914983674569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13180</v>
      </c>
      <c r="D86">
        <v>13300</v>
      </c>
      <c r="E86">
        <v>12961</v>
      </c>
      <c r="F86">
        <v>13121</v>
      </c>
      <c r="G86">
        <f>_xll.TA_TYPPRICE(D86,E86,F86)</f>
        <v>13127.333333333334</v>
      </c>
      <c r="H86">
        <v>13089.946608901875</v>
      </c>
      <c r="I86" t="str">
        <f t="shared" si="20"/>
        <v>UP</v>
      </c>
      <c r="J86">
        <v>13176.4150322607</v>
      </c>
      <c r="K86">
        <v>12815.258855355014</v>
      </c>
      <c r="L86" t="str">
        <f t="shared" si="21"/>
        <v>No Confirmation</v>
      </c>
      <c r="M86" t="str">
        <f t="shared" si="22"/>
        <v>No Trend</v>
      </c>
      <c r="N86">
        <v>60.515149793286405</v>
      </c>
      <c r="O86" t="str">
        <f t="shared" si="23"/>
        <v>UP</v>
      </c>
      <c r="P86" t="str">
        <f t="shared" si="24"/>
        <v>No Trend + Momentum</v>
      </c>
      <c r="Q86">
        <f t="shared" si="25"/>
        <v>160</v>
      </c>
      <c r="R86">
        <f t="shared" si="26"/>
        <v>339</v>
      </c>
      <c r="S86">
        <f t="shared" si="27"/>
        <v>0.471976401179941</v>
      </c>
      <c r="T86" t="str">
        <f t="shared" si="28"/>
        <v>No Indication</v>
      </c>
      <c r="U86" t="str">
        <f t="shared" si="29"/>
        <v>No T+M+I</v>
      </c>
      <c r="V86">
        <v>12939.356730497675</v>
      </c>
      <c r="W86">
        <v>12703.996492149603</v>
      </c>
      <c r="X86">
        <f t="shared" si="30"/>
        <v>235.36023834807202</v>
      </c>
      <c r="Y86">
        <v>221.76736753901096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13246.8</v>
      </c>
      <c r="D87">
        <v>13370</v>
      </c>
      <c r="E87">
        <v>13143.05</v>
      </c>
      <c r="F87">
        <v>13305</v>
      </c>
      <c r="G87">
        <f>_xll.TA_TYPPRICE(D87,E87,F87)</f>
        <v>13272.683333333334</v>
      </c>
      <c r="H87">
        <v>13181.314971117605</v>
      </c>
      <c r="I87" t="str">
        <f t="shared" si="20"/>
        <v>UP</v>
      </c>
      <c r="J87">
        <v>13219.433913980545</v>
      </c>
      <c r="K87">
        <v>12888.101331942789</v>
      </c>
      <c r="L87" t="str">
        <f t="shared" si="21"/>
        <v>UP</v>
      </c>
      <c r="M87" t="str">
        <f t="shared" si="22"/>
        <v>UP</v>
      </c>
      <c r="N87">
        <v>69.847808839118827</v>
      </c>
      <c r="O87" t="str">
        <f t="shared" si="23"/>
        <v>UP</v>
      </c>
      <c r="P87" t="str">
        <f t="shared" si="24"/>
        <v>UP</v>
      </c>
      <c r="Q87">
        <f t="shared" si="25"/>
        <v>161.95000000000073</v>
      </c>
      <c r="R87">
        <f t="shared" si="26"/>
        <v>226.95000000000073</v>
      </c>
      <c r="S87">
        <f t="shared" si="27"/>
        <v>0.71359330248953601</v>
      </c>
      <c r="T87" t="str">
        <f t="shared" si="28"/>
        <v>No Indication</v>
      </c>
      <c r="U87" t="str">
        <f t="shared" si="29"/>
        <v>No T+M+I</v>
      </c>
      <c r="V87">
        <v>12995.609541190341</v>
      </c>
      <c r="W87">
        <v>12748.515270508891</v>
      </c>
      <c r="X87">
        <f t="shared" si="30"/>
        <v>247.09427068144942</v>
      </c>
      <c r="Y87">
        <v>226.83274816749866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13211.05</v>
      </c>
      <c r="D88">
        <v>13495</v>
      </c>
      <c r="E88">
        <v>13211.05</v>
      </c>
      <c r="F88">
        <v>13402</v>
      </c>
      <c r="G88">
        <f>_xll.TA_TYPPRICE(D88,E88,F88)</f>
        <v>13369.35</v>
      </c>
      <c r="H88">
        <v>13275.332485558803</v>
      </c>
      <c r="I88" t="str">
        <f t="shared" si="20"/>
        <v>UP</v>
      </c>
      <c r="J88">
        <v>13280.670821984868</v>
      </c>
      <c r="K88">
        <v>12959.867702622169</v>
      </c>
      <c r="L88" t="str">
        <f t="shared" si="21"/>
        <v>UP</v>
      </c>
      <c r="M88" t="str">
        <f t="shared" si="22"/>
        <v>UP</v>
      </c>
      <c r="N88">
        <v>73.911234820334997</v>
      </c>
      <c r="O88" t="str">
        <f t="shared" si="23"/>
        <v>UP</v>
      </c>
      <c r="P88" t="str">
        <f t="shared" si="24"/>
        <v>UP</v>
      </c>
      <c r="Q88">
        <f t="shared" si="25"/>
        <v>190.95000000000073</v>
      </c>
      <c r="R88">
        <f t="shared" si="26"/>
        <v>283.95000000000073</v>
      </c>
      <c r="S88">
        <f t="shared" si="27"/>
        <v>0.6724775488642375</v>
      </c>
      <c r="T88" t="str">
        <f t="shared" si="28"/>
        <v>No Indication</v>
      </c>
      <c r="U88" t="str">
        <f t="shared" si="29"/>
        <v>No T+M+I</v>
      </c>
      <c r="V88">
        <v>13058.131150237981</v>
      </c>
      <c r="W88">
        <v>12796.921546767491</v>
      </c>
      <c r="X88">
        <f t="shared" si="30"/>
        <v>261.20960347049004</v>
      </c>
      <c r="Y88">
        <v>233.70811922809693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13497</v>
      </c>
      <c r="D89">
        <v>13500</v>
      </c>
      <c r="E89">
        <v>13365</v>
      </c>
      <c r="F89">
        <v>13365</v>
      </c>
      <c r="G89">
        <f>_xll.TA_TYPPRICE(D89,E89,F89)</f>
        <v>13410</v>
      </c>
      <c r="H89">
        <v>13342.666242779402</v>
      </c>
      <c r="I89" t="str">
        <f t="shared" si="20"/>
        <v>UP</v>
      </c>
      <c r="J89">
        <v>13329.410639321564</v>
      </c>
      <c r="K89">
        <v>13049.897102039464</v>
      </c>
      <c r="L89" t="str">
        <f t="shared" si="21"/>
        <v>UP</v>
      </c>
      <c r="M89" t="str">
        <f t="shared" si="22"/>
        <v>UP</v>
      </c>
      <c r="N89">
        <v>69.448738804073912</v>
      </c>
      <c r="O89" t="str">
        <f t="shared" si="23"/>
        <v>UP</v>
      </c>
      <c r="P89" t="str">
        <f t="shared" si="24"/>
        <v>UP</v>
      </c>
      <c r="Q89">
        <f t="shared" si="25"/>
        <v>0</v>
      </c>
      <c r="R89">
        <f t="shared" si="26"/>
        <v>135</v>
      </c>
      <c r="S89">
        <f t="shared" si="27"/>
        <v>0</v>
      </c>
      <c r="T89" t="str">
        <f t="shared" si="28"/>
        <v>DOWN</v>
      </c>
      <c r="U89" t="str">
        <f t="shared" si="29"/>
        <v>No T+M+I</v>
      </c>
      <c r="V89">
        <v>13105.341742509061</v>
      </c>
      <c r="W89">
        <v>12839.001432192121</v>
      </c>
      <c r="X89">
        <f t="shared" si="30"/>
        <v>266.3403103169403</v>
      </c>
      <c r="Y89">
        <v>240.23455744586562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13365</v>
      </c>
      <c r="D90">
        <v>13500</v>
      </c>
      <c r="E90">
        <v>13300</v>
      </c>
      <c r="F90">
        <v>13300</v>
      </c>
      <c r="G90">
        <f>_xll.TA_TYPPRICE(D90,E90,F90)</f>
        <v>13366.666666666666</v>
      </c>
      <c r="H90">
        <v>13354.666454723034</v>
      </c>
      <c r="I90" t="str">
        <f t="shared" si="20"/>
        <v>DOWN</v>
      </c>
      <c r="J90">
        <v>13367.319386138994</v>
      </c>
      <c r="K90">
        <v>13105.475523808473</v>
      </c>
      <c r="L90" t="str">
        <f t="shared" si="21"/>
        <v>No Confirmation</v>
      </c>
      <c r="M90" t="str">
        <f t="shared" si="22"/>
        <v>No Trend</v>
      </c>
      <c r="N90">
        <v>61.318876037092174</v>
      </c>
      <c r="O90" t="str">
        <f t="shared" si="23"/>
        <v>UP</v>
      </c>
      <c r="P90" t="str">
        <f t="shared" si="24"/>
        <v>No Trend + Momentum</v>
      </c>
      <c r="Q90">
        <f t="shared" si="25"/>
        <v>0</v>
      </c>
      <c r="R90">
        <f t="shared" si="26"/>
        <v>200</v>
      </c>
      <c r="S90">
        <f t="shared" si="27"/>
        <v>0</v>
      </c>
      <c r="T90" t="str">
        <f t="shared" si="28"/>
        <v>DOWN</v>
      </c>
      <c r="U90" t="str">
        <f t="shared" si="29"/>
        <v>No T+M+I</v>
      </c>
      <c r="V90">
        <v>13135.289166738436</v>
      </c>
      <c r="W90">
        <v>12873.149474251964</v>
      </c>
      <c r="X90">
        <f t="shared" si="30"/>
        <v>262.13969248647118</v>
      </c>
      <c r="Y90">
        <v>244.61558445398674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13447.95</v>
      </c>
      <c r="D91">
        <v>13451</v>
      </c>
      <c r="E91">
        <v>13365.05</v>
      </c>
      <c r="F91">
        <v>13445</v>
      </c>
      <c r="G91">
        <f>_xll.TA_TYPPRICE(D91,E91,F91)</f>
        <v>13420.35</v>
      </c>
      <c r="H91">
        <v>13387.508227361517</v>
      </c>
      <c r="I91" t="str">
        <f t="shared" si="20"/>
        <v>UP</v>
      </c>
      <c r="J91">
        <v>13385.915078108106</v>
      </c>
      <c r="K91">
        <v>13163.158740739924</v>
      </c>
      <c r="L91" t="str">
        <f t="shared" si="21"/>
        <v>UP</v>
      </c>
      <c r="M91" t="str">
        <f t="shared" si="22"/>
        <v>UP</v>
      </c>
      <c r="N91">
        <v>70.838063341642425</v>
      </c>
      <c r="O91" t="str">
        <f t="shared" si="23"/>
        <v>UP</v>
      </c>
      <c r="P91" t="str">
        <f t="shared" si="24"/>
        <v>UP</v>
      </c>
      <c r="Q91">
        <f t="shared" si="25"/>
        <v>79.950000000000728</v>
      </c>
      <c r="R91">
        <f t="shared" si="26"/>
        <v>85.950000000000728</v>
      </c>
      <c r="S91">
        <f t="shared" si="27"/>
        <v>0.93019197207678939</v>
      </c>
      <c r="T91" t="str">
        <f t="shared" si="28"/>
        <v>UP</v>
      </c>
      <c r="U91" t="str">
        <f t="shared" si="29"/>
        <v>UP</v>
      </c>
      <c r="V91">
        <v>13182.936987240215</v>
      </c>
      <c r="W91">
        <v>12915.508772455523</v>
      </c>
      <c r="X91">
        <f t="shared" si="30"/>
        <v>267.42821478469159</v>
      </c>
      <c r="Y91">
        <v>249.17811052012772</v>
      </c>
      <c r="Z91" t="str">
        <f t="shared" si="31"/>
        <v>UP</v>
      </c>
      <c r="AA91" t="str">
        <f t="shared" si="32"/>
        <v>UP</v>
      </c>
      <c r="AB91" t="str">
        <f t="shared" si="33"/>
        <v>UP</v>
      </c>
      <c r="AC91" t="str">
        <f t="shared" si="34"/>
        <v>UP</v>
      </c>
      <c r="AD91">
        <f t="shared" si="35"/>
        <v>13374.85</v>
      </c>
      <c r="AE91">
        <f t="shared" si="36"/>
        <v>13397.900000000001</v>
      </c>
      <c r="AF91">
        <f t="shared" si="37"/>
        <v>13408.050000000001</v>
      </c>
      <c r="AG91">
        <f t="shared" si="38"/>
        <v>13418.150000000001</v>
      </c>
    </row>
    <row r="92" spans="1:33" x14ac:dyDescent="0.25">
      <c r="A92" t="s">
        <v>5</v>
      </c>
      <c r="B92" s="1">
        <v>42986</v>
      </c>
      <c r="C92">
        <v>13499</v>
      </c>
      <c r="D92">
        <v>13499</v>
      </c>
      <c r="E92">
        <v>13378.3</v>
      </c>
      <c r="F92">
        <v>13378.3</v>
      </c>
      <c r="G92">
        <f>_xll.TA_TYPPRICE(D92,E92,F92)</f>
        <v>13418.533333333333</v>
      </c>
      <c r="H92">
        <v>13403.020780347426</v>
      </c>
      <c r="I92" t="str">
        <f t="shared" si="20"/>
        <v>DOWN</v>
      </c>
      <c r="J92">
        <v>13411.04506075075</v>
      </c>
      <c r="K92">
        <v>13210.967909464385</v>
      </c>
      <c r="L92" t="str">
        <f t="shared" si="21"/>
        <v>No Confirmation</v>
      </c>
      <c r="M92" t="str">
        <f t="shared" si="22"/>
        <v>No Trend</v>
      </c>
      <c r="N92">
        <v>62.056782149208324</v>
      </c>
      <c r="O92" t="str">
        <f t="shared" si="23"/>
        <v>UP</v>
      </c>
      <c r="P92" t="str">
        <f t="shared" si="24"/>
        <v>No Trend + Momentum</v>
      </c>
      <c r="Q92">
        <f t="shared" si="25"/>
        <v>0</v>
      </c>
      <c r="R92">
        <f t="shared" si="26"/>
        <v>120.70000000000073</v>
      </c>
      <c r="S92">
        <f t="shared" si="27"/>
        <v>0</v>
      </c>
      <c r="T92" t="str">
        <f t="shared" si="28"/>
        <v>DOWN</v>
      </c>
      <c r="U92" t="str">
        <f t="shared" si="29"/>
        <v>No T+M+I</v>
      </c>
      <c r="V92">
        <v>13212.992835357105</v>
      </c>
      <c r="W92">
        <v>12949.789604125484</v>
      </c>
      <c r="X92">
        <f t="shared" si="30"/>
        <v>263.20323123162052</v>
      </c>
      <c r="Y92">
        <v>251.98313466242627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13423</v>
      </c>
      <c r="D93">
        <v>13692</v>
      </c>
      <c r="E93">
        <v>13423</v>
      </c>
      <c r="F93">
        <v>13504.05</v>
      </c>
      <c r="G93">
        <f>_xll.TA_TYPPRICE(D93,E93,F93)</f>
        <v>13539.683333333334</v>
      </c>
      <c r="H93">
        <v>13471.35205684038</v>
      </c>
      <c r="I93" t="str">
        <f t="shared" si="20"/>
        <v>UP</v>
      </c>
      <c r="J93">
        <v>13473.479491695029</v>
      </c>
      <c r="K93">
        <v>13258.086151805634</v>
      </c>
      <c r="L93" t="str">
        <f t="shared" si="21"/>
        <v>UP</v>
      </c>
      <c r="M93" t="str">
        <f t="shared" si="22"/>
        <v>UP</v>
      </c>
      <c r="N93">
        <v>70.635249349546868</v>
      </c>
      <c r="O93" t="str">
        <f t="shared" si="23"/>
        <v>UP</v>
      </c>
      <c r="P93" t="str">
        <f t="shared" si="24"/>
        <v>UP</v>
      </c>
      <c r="Q93">
        <f t="shared" si="25"/>
        <v>81.049999999999272</v>
      </c>
      <c r="R93">
        <f t="shared" si="26"/>
        <v>269</v>
      </c>
      <c r="S93">
        <f t="shared" si="27"/>
        <v>0.301301115241633</v>
      </c>
      <c r="T93" t="str">
        <f t="shared" si="28"/>
        <v>No Indication</v>
      </c>
      <c r="U93" t="str">
        <f t="shared" si="29"/>
        <v>No T+M+I</v>
      </c>
      <c r="V93">
        <v>13257.770860686782</v>
      </c>
      <c r="W93">
        <v>12990.845929745819</v>
      </c>
      <c r="X93">
        <f t="shared" si="30"/>
        <v>266.92493094096244</v>
      </c>
      <c r="Y93">
        <v>254.97149391813349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13580</v>
      </c>
      <c r="D94">
        <v>14065</v>
      </c>
      <c r="E94">
        <v>13580</v>
      </c>
      <c r="F94">
        <v>13918</v>
      </c>
      <c r="G94">
        <f>_xll.TA_TYPPRICE(D94,E94,F94)</f>
        <v>13854.333333333334</v>
      </c>
      <c r="H94">
        <v>13662.842695086856</v>
      </c>
      <c r="I94" t="str">
        <f t="shared" si="20"/>
        <v>UP</v>
      </c>
      <c r="J94">
        <v>13604.928493540578</v>
      </c>
      <c r="K94">
        <v>13329.622562515493</v>
      </c>
      <c r="L94" t="str">
        <f t="shared" si="21"/>
        <v>UP</v>
      </c>
      <c r="M94" t="str">
        <f t="shared" si="22"/>
        <v>UP</v>
      </c>
      <c r="N94">
        <v>84.787508802870235</v>
      </c>
      <c r="O94" t="str">
        <f t="shared" si="23"/>
        <v>UP</v>
      </c>
      <c r="P94" t="str">
        <f t="shared" si="24"/>
        <v>UP</v>
      </c>
      <c r="Q94">
        <f t="shared" si="25"/>
        <v>338</v>
      </c>
      <c r="R94">
        <f t="shared" si="26"/>
        <v>485</v>
      </c>
      <c r="S94">
        <f t="shared" si="27"/>
        <v>0.69690721649484533</v>
      </c>
      <c r="T94" t="str">
        <f t="shared" si="28"/>
        <v>No Indication</v>
      </c>
      <c r="U94" t="str">
        <f t="shared" si="29"/>
        <v>No T+M+I</v>
      </c>
      <c r="V94">
        <v>13359.344574427278</v>
      </c>
      <c r="W94">
        <v>13059.524009023908</v>
      </c>
      <c r="X94">
        <f t="shared" si="30"/>
        <v>299.82056540336998</v>
      </c>
      <c r="Y94">
        <v>263.94130821518081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13922.1</v>
      </c>
      <c r="D95">
        <v>14543</v>
      </c>
      <c r="E95">
        <v>13922.1</v>
      </c>
      <c r="F95">
        <v>14420.45</v>
      </c>
      <c r="G95">
        <f>_xll.TA_TYPPRICE(D95,E95,F95)</f>
        <v>14295.183333333334</v>
      </c>
      <c r="H95">
        <v>13979.013014210095</v>
      </c>
      <c r="I95" t="str">
        <f t="shared" si="20"/>
        <v>UP</v>
      </c>
      <c r="J95">
        <v>13813.388828309338</v>
      </c>
      <c r="K95">
        <v>13461.284215289828</v>
      </c>
      <c r="L95" t="str">
        <f t="shared" si="21"/>
        <v>UP</v>
      </c>
      <c r="M95" t="str">
        <f t="shared" si="22"/>
        <v>UP</v>
      </c>
      <c r="N95">
        <v>91.212903726123173</v>
      </c>
      <c r="O95" t="str">
        <f t="shared" si="23"/>
        <v>UP</v>
      </c>
      <c r="P95" t="str">
        <f t="shared" si="24"/>
        <v>UP</v>
      </c>
      <c r="Q95">
        <f t="shared" si="25"/>
        <v>498.35000000000036</v>
      </c>
      <c r="R95">
        <f t="shared" si="26"/>
        <v>620.89999999999964</v>
      </c>
      <c r="S95">
        <f t="shared" si="27"/>
        <v>0.80262522145273096</v>
      </c>
      <c r="T95" t="str">
        <f t="shared" si="28"/>
        <v>UP</v>
      </c>
      <c r="U95" t="str">
        <f t="shared" si="29"/>
        <v>UP</v>
      </c>
      <c r="V95">
        <v>13522.591562976928</v>
      </c>
      <c r="W95">
        <v>13160.333341688804</v>
      </c>
      <c r="X95">
        <f t="shared" si="30"/>
        <v>362.25822128812433</v>
      </c>
      <c r="Y95">
        <v>283.60469082976954</v>
      </c>
      <c r="Z95" t="str">
        <f t="shared" si="31"/>
        <v>UP</v>
      </c>
      <c r="AA95" t="str">
        <f t="shared" si="32"/>
        <v>UP</v>
      </c>
      <c r="AB95" t="str">
        <f t="shared" si="33"/>
        <v>UP</v>
      </c>
      <c r="AC95" t="str">
        <f t="shared" si="34"/>
        <v>UP</v>
      </c>
      <c r="AD95">
        <f t="shared" si="35"/>
        <v>13992.900000000001</v>
      </c>
      <c r="AE95">
        <f t="shared" si="36"/>
        <v>14159.300000000001</v>
      </c>
      <c r="AF95">
        <f t="shared" si="37"/>
        <v>14232.550000000001</v>
      </c>
      <c r="AG95">
        <f t="shared" si="38"/>
        <v>14305.800000000001</v>
      </c>
    </row>
    <row r="96" spans="1:33" x14ac:dyDescent="0.25">
      <c r="A96" t="s">
        <v>5</v>
      </c>
      <c r="B96" s="1">
        <v>42992</v>
      </c>
      <c r="C96">
        <v>14399.95</v>
      </c>
      <c r="D96">
        <v>14432</v>
      </c>
      <c r="E96">
        <v>13997.95</v>
      </c>
      <c r="F96">
        <v>14000</v>
      </c>
      <c r="G96">
        <f>_xll.TA_TYPPRICE(D96,E96,F96)</f>
        <v>14143.316666666666</v>
      </c>
      <c r="H96">
        <v>14061.164840438381</v>
      </c>
      <c r="I96" t="str">
        <f t="shared" si="20"/>
        <v>DOWN</v>
      </c>
      <c r="J96">
        <v>13950.857977573929</v>
      </c>
      <c r="K96">
        <v>13580.543278558756</v>
      </c>
      <c r="L96" t="str">
        <f t="shared" si="21"/>
        <v>UP</v>
      </c>
      <c r="M96" t="str">
        <f t="shared" si="22"/>
        <v>No Trend</v>
      </c>
      <c r="N96">
        <v>63.262978947783374</v>
      </c>
      <c r="O96" t="str">
        <f t="shared" si="23"/>
        <v>UP</v>
      </c>
      <c r="P96" t="str">
        <f t="shared" si="24"/>
        <v>No Trend + Momentum</v>
      </c>
      <c r="Q96">
        <f t="shared" si="25"/>
        <v>2.0499999999992724</v>
      </c>
      <c r="R96">
        <f t="shared" si="26"/>
        <v>434.04999999999927</v>
      </c>
      <c r="S96">
        <f t="shared" si="27"/>
        <v>4.7229581845392834E-3</v>
      </c>
      <c r="T96" t="str">
        <f t="shared" si="28"/>
        <v>DOWN</v>
      </c>
      <c r="U96" t="str">
        <f t="shared" si="29"/>
        <v>No T+M+I</v>
      </c>
      <c r="V96">
        <v>13596.039014826631</v>
      </c>
      <c r="W96">
        <v>13222.530871934077</v>
      </c>
      <c r="X96">
        <f t="shared" si="30"/>
        <v>373.50814289255322</v>
      </c>
      <c r="Y96">
        <v>301.58538124232626</v>
      </c>
      <c r="Z96" t="str">
        <f t="shared" si="31"/>
        <v>UP</v>
      </c>
      <c r="AA96" t="str">
        <f t="shared" si="32"/>
        <v>No TMIM</v>
      </c>
      <c r="AB96" t="str">
        <f t="shared" si="33"/>
        <v>UP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14060</v>
      </c>
      <c r="D97">
        <v>14516.7</v>
      </c>
      <c r="E97">
        <v>13802.8</v>
      </c>
      <c r="F97">
        <v>14419</v>
      </c>
      <c r="G97">
        <f>_xll.TA_TYPPRICE(D97,E97,F97)</f>
        <v>14246.166666666666</v>
      </c>
      <c r="H97">
        <v>14153.665753552523</v>
      </c>
      <c r="I97" t="str">
        <f t="shared" si="20"/>
        <v>UP</v>
      </c>
      <c r="J97">
        <v>14076.600649224167</v>
      </c>
      <c r="K97">
        <v>13629.933661101255</v>
      </c>
      <c r="L97" t="str">
        <f t="shared" si="21"/>
        <v>UP</v>
      </c>
      <c r="M97" t="str">
        <f t="shared" si="22"/>
        <v>UP</v>
      </c>
      <c r="N97">
        <v>73.411924868409571</v>
      </c>
      <c r="O97" t="str">
        <f t="shared" si="23"/>
        <v>UP</v>
      </c>
      <c r="P97" t="str">
        <f t="shared" si="24"/>
        <v>UP</v>
      </c>
      <c r="Q97">
        <f t="shared" si="25"/>
        <v>616.20000000000073</v>
      </c>
      <c r="R97">
        <f t="shared" si="26"/>
        <v>713.90000000000146</v>
      </c>
      <c r="S97">
        <f t="shared" si="27"/>
        <v>0.86314609889340166</v>
      </c>
      <c r="T97" t="str">
        <f t="shared" si="28"/>
        <v>UP</v>
      </c>
      <c r="U97" t="str">
        <f t="shared" si="29"/>
        <v>UP</v>
      </c>
      <c r="V97">
        <v>13722.648397160996</v>
      </c>
      <c r="W97">
        <v>13311.158214753776</v>
      </c>
      <c r="X97">
        <f t="shared" si="30"/>
        <v>411.49018240722035</v>
      </c>
      <c r="Y97">
        <v>323.56634147530508</v>
      </c>
      <c r="Z97" t="str">
        <f t="shared" si="31"/>
        <v>UP</v>
      </c>
      <c r="AA97" t="str">
        <f t="shared" si="32"/>
        <v>UP</v>
      </c>
      <c r="AB97" t="str">
        <f t="shared" si="33"/>
        <v>UP</v>
      </c>
      <c r="AC97" t="str">
        <f t="shared" si="34"/>
        <v>UP</v>
      </c>
      <c r="AD97">
        <f t="shared" si="35"/>
        <v>13884.2</v>
      </c>
      <c r="AE97">
        <f t="shared" si="36"/>
        <v>14075.5</v>
      </c>
      <c r="AF97">
        <f t="shared" si="37"/>
        <v>14159.75</v>
      </c>
      <c r="AG97">
        <f t="shared" si="38"/>
        <v>14244</v>
      </c>
    </row>
    <row r="98" spans="1:33" x14ac:dyDescent="0.25">
      <c r="A98" t="s">
        <v>5</v>
      </c>
      <c r="B98" s="1">
        <v>42996</v>
      </c>
      <c r="C98">
        <v>14695</v>
      </c>
      <c r="D98">
        <v>17074.7</v>
      </c>
      <c r="E98">
        <v>14649.6</v>
      </c>
      <c r="F98">
        <v>16599</v>
      </c>
      <c r="G98">
        <f>_xll.TA_TYPPRICE(D98,E98,F98)</f>
        <v>16107.766666666668</v>
      </c>
      <c r="H98">
        <v>15130.716210109596</v>
      </c>
      <c r="I98" t="str">
        <f t="shared" si="20"/>
        <v>UP</v>
      </c>
      <c r="J98">
        <v>14742.844949396575</v>
      </c>
      <c r="K98">
        <v>13856.526180856532</v>
      </c>
      <c r="L98" t="str">
        <f t="shared" si="21"/>
        <v>UP</v>
      </c>
      <c r="M98" t="str">
        <f t="shared" si="22"/>
        <v>UP</v>
      </c>
      <c r="N98">
        <v>90.492968720645521</v>
      </c>
      <c r="O98" t="str">
        <f t="shared" si="23"/>
        <v>UP</v>
      </c>
      <c r="P98" t="str">
        <f t="shared" si="24"/>
        <v>UP</v>
      </c>
      <c r="Q98">
        <f t="shared" si="25"/>
        <v>1949.3999999999996</v>
      </c>
      <c r="R98">
        <f t="shared" si="26"/>
        <v>2425.1000000000004</v>
      </c>
      <c r="S98">
        <f t="shared" si="27"/>
        <v>0.8038431404890517</v>
      </c>
      <c r="T98" t="str">
        <f t="shared" si="28"/>
        <v>UP</v>
      </c>
      <c r="U98" t="str">
        <f t="shared" si="29"/>
        <v>UP</v>
      </c>
      <c r="V98">
        <v>14165.164028366997</v>
      </c>
      <c r="W98">
        <v>13554.702050697941</v>
      </c>
      <c r="X98">
        <f t="shared" si="30"/>
        <v>610.46197766905607</v>
      </c>
      <c r="Y98">
        <v>380.94546871405527</v>
      </c>
      <c r="Z98" t="str">
        <f t="shared" si="31"/>
        <v>UP</v>
      </c>
      <c r="AA98" t="str">
        <f t="shared" si="32"/>
        <v>UP</v>
      </c>
      <c r="AB98" t="str">
        <f t="shared" si="33"/>
        <v>UP</v>
      </c>
      <c r="AC98" t="str">
        <f t="shared" si="34"/>
        <v>UP</v>
      </c>
      <c r="AD98">
        <f t="shared" si="35"/>
        <v>14926.050000000001</v>
      </c>
      <c r="AE98">
        <f t="shared" si="36"/>
        <v>15576</v>
      </c>
      <c r="AF98">
        <f t="shared" si="37"/>
        <v>15862.150000000001</v>
      </c>
      <c r="AG98">
        <f t="shared" si="38"/>
        <v>16148.300000000001</v>
      </c>
    </row>
    <row r="99" spans="1:33" x14ac:dyDescent="0.25">
      <c r="A99" t="s">
        <v>5</v>
      </c>
      <c r="B99" s="1">
        <v>42997</v>
      </c>
      <c r="C99">
        <v>16405</v>
      </c>
      <c r="D99">
        <v>17789</v>
      </c>
      <c r="E99">
        <v>16100.2</v>
      </c>
      <c r="F99">
        <v>16980</v>
      </c>
      <c r="G99">
        <f>_xll.TA_TYPPRICE(D99,E99,F99)</f>
        <v>16956.399999999998</v>
      </c>
      <c r="H99">
        <v>16043.558105054797</v>
      </c>
      <c r="I99" t="str">
        <f t="shared" si="20"/>
        <v>UP</v>
      </c>
      <c r="J99">
        <v>15419.768293975114</v>
      </c>
      <c r="K99">
        <v>14355.120362888414</v>
      </c>
      <c r="L99" t="str">
        <f t="shared" si="21"/>
        <v>UP</v>
      </c>
      <c r="M99" t="str">
        <f t="shared" si="22"/>
        <v>UP</v>
      </c>
      <c r="N99">
        <v>91.663043316990937</v>
      </c>
      <c r="O99" t="str">
        <f t="shared" si="23"/>
        <v>UP</v>
      </c>
      <c r="P99" t="str">
        <f t="shared" si="24"/>
        <v>UP</v>
      </c>
      <c r="Q99">
        <f t="shared" si="25"/>
        <v>879.79999999999927</v>
      </c>
      <c r="R99">
        <f t="shared" si="26"/>
        <v>1688.7999999999993</v>
      </c>
      <c r="S99">
        <f t="shared" si="27"/>
        <v>0.52096162955945025</v>
      </c>
      <c r="T99" t="str">
        <f t="shared" si="28"/>
        <v>No Indication</v>
      </c>
      <c r="U99" t="str">
        <f t="shared" si="29"/>
        <v>No T+M+I</v>
      </c>
      <c r="V99">
        <v>14598.215716310535</v>
      </c>
      <c r="W99">
        <v>13808.427824720315</v>
      </c>
      <c r="X99">
        <f t="shared" si="30"/>
        <v>789.78789159022017</v>
      </c>
      <c r="Y99">
        <v>462.71395328928827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17200</v>
      </c>
      <c r="D100">
        <v>17400</v>
      </c>
      <c r="E100">
        <v>16757.150000000001</v>
      </c>
      <c r="F100">
        <v>16757.150000000001</v>
      </c>
      <c r="G100">
        <f>_xll.TA_TYPPRICE(D100,E100,F100)</f>
        <v>16971.433333333334</v>
      </c>
      <c r="H100">
        <v>16507.495719194067</v>
      </c>
      <c r="I100" t="str">
        <f t="shared" si="20"/>
        <v>UP</v>
      </c>
      <c r="J100">
        <v>15859.819784202866</v>
      </c>
      <c r="K100">
        <v>14888.904726690989</v>
      </c>
      <c r="L100" t="str">
        <f t="shared" si="21"/>
        <v>UP</v>
      </c>
      <c r="M100" t="str">
        <f t="shared" si="22"/>
        <v>UP</v>
      </c>
      <c r="N100">
        <v>84.095753461441788</v>
      </c>
      <c r="O100" t="str">
        <f t="shared" si="23"/>
        <v>UP</v>
      </c>
      <c r="P100" t="str">
        <f t="shared" si="24"/>
        <v>UP</v>
      </c>
      <c r="Q100">
        <f t="shared" si="25"/>
        <v>0</v>
      </c>
      <c r="R100">
        <f t="shared" si="26"/>
        <v>642.84999999999854</v>
      </c>
      <c r="S100">
        <f t="shared" si="27"/>
        <v>0</v>
      </c>
      <c r="T100" t="str">
        <f t="shared" si="28"/>
        <v>DOWN</v>
      </c>
      <c r="U100" t="str">
        <f t="shared" si="29"/>
        <v>No T+M+I</v>
      </c>
      <c r="V100">
        <v>14930.359452262761</v>
      </c>
      <c r="W100">
        <v>14026.851689555848</v>
      </c>
      <c r="X100">
        <f t="shared" si="30"/>
        <v>903.50776270691313</v>
      </c>
      <c r="Y100">
        <v>550.87271517281329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16999</v>
      </c>
      <c r="D101">
        <v>17000</v>
      </c>
      <c r="E101">
        <v>16242</v>
      </c>
      <c r="F101">
        <v>16550</v>
      </c>
      <c r="G101">
        <f>_xll.TA_TYPPRICE(D101,E101,F101)</f>
        <v>16597.333333333332</v>
      </c>
      <c r="H101">
        <v>16552.414526263699</v>
      </c>
      <c r="I101" t="str">
        <f t="shared" si="20"/>
        <v>DOWN</v>
      </c>
      <c r="J101">
        <v>16113.193165491119</v>
      </c>
      <c r="K101">
        <v>15189.592565204102</v>
      </c>
      <c r="L101" t="str">
        <f t="shared" si="21"/>
        <v>UP</v>
      </c>
      <c r="M101" t="str">
        <f t="shared" si="22"/>
        <v>No Trend</v>
      </c>
      <c r="N101">
        <v>76.735005645075674</v>
      </c>
      <c r="O101" t="str">
        <f t="shared" si="23"/>
        <v>UP</v>
      </c>
      <c r="P101" t="str">
        <f t="shared" si="24"/>
        <v>No Trend + Momentum</v>
      </c>
      <c r="Q101">
        <f t="shared" si="25"/>
        <v>308</v>
      </c>
      <c r="R101">
        <f t="shared" si="26"/>
        <v>758</v>
      </c>
      <c r="S101">
        <f t="shared" si="27"/>
        <v>0.40633245382585753</v>
      </c>
      <c r="T101" t="str">
        <f t="shared" si="28"/>
        <v>No Indication</v>
      </c>
      <c r="U101" t="str">
        <f t="shared" si="29"/>
        <v>No T+M+I</v>
      </c>
      <c r="V101">
        <v>15179.534921145412</v>
      </c>
      <c r="W101">
        <v>14213.751564403563</v>
      </c>
      <c r="X101">
        <f t="shared" si="30"/>
        <v>965.78335674184927</v>
      </c>
      <c r="Y101">
        <v>633.85484348662044</v>
      </c>
      <c r="Z101" t="str">
        <f t="shared" si="31"/>
        <v>UP</v>
      </c>
      <c r="AA101" t="str">
        <f t="shared" si="32"/>
        <v>No TMIM</v>
      </c>
      <c r="AB101" t="str">
        <f t="shared" si="33"/>
        <v>UP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16658.650000000001</v>
      </c>
      <c r="D102">
        <v>16837.75</v>
      </c>
      <c r="E102">
        <v>15800</v>
      </c>
      <c r="F102">
        <v>15850</v>
      </c>
      <c r="G102">
        <f>_xll.TA_TYPPRICE(D102,E102,F102)</f>
        <v>16162.583333333334</v>
      </c>
      <c r="H102">
        <v>16357.498929798516</v>
      </c>
      <c r="I102" t="str">
        <f t="shared" si="20"/>
        <v>DOWN</v>
      </c>
      <c r="J102">
        <v>16274.20579538198</v>
      </c>
      <c r="K102">
        <v>15325.238661825413</v>
      </c>
      <c r="L102" t="str">
        <f t="shared" si="21"/>
        <v>No Confirmation</v>
      </c>
      <c r="M102" t="str">
        <f t="shared" si="22"/>
        <v>No Trend</v>
      </c>
      <c r="N102">
        <v>56.022470972748629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50</v>
      </c>
      <c r="R102">
        <f t="shared" si="26"/>
        <v>1037.75</v>
      </c>
      <c r="S102">
        <f t="shared" si="27"/>
        <v>4.8181161165984102E-2</v>
      </c>
      <c r="T102" t="str">
        <f t="shared" si="28"/>
        <v>DOWN</v>
      </c>
      <c r="U102" t="str">
        <f t="shared" si="29"/>
        <v>No T+M+I</v>
      </c>
      <c r="V102">
        <v>15282.683394815349</v>
      </c>
      <c r="W102">
        <v>14334.955152225521</v>
      </c>
      <c r="X102">
        <f t="shared" si="30"/>
        <v>947.72824258982837</v>
      </c>
      <c r="Y102">
        <v>696.62952330726205</v>
      </c>
      <c r="Z102" t="str">
        <f t="shared" si="31"/>
        <v>UP</v>
      </c>
      <c r="AA102" t="str">
        <f t="shared" si="32"/>
        <v>No TMIM</v>
      </c>
      <c r="AB102" t="str">
        <f t="shared" si="33"/>
        <v>UP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16165</v>
      </c>
      <c r="D103">
        <v>16165</v>
      </c>
      <c r="E103">
        <v>15250</v>
      </c>
      <c r="F103">
        <v>15362</v>
      </c>
      <c r="G103">
        <f>_xll.TA_TYPPRICE(D103,E103,F103)</f>
        <v>15592.333333333334</v>
      </c>
      <c r="H103">
        <v>15974.916131565926</v>
      </c>
      <c r="I103" t="str">
        <f t="shared" si="20"/>
        <v>DOWN</v>
      </c>
      <c r="J103">
        <v>16249.937840852652</v>
      </c>
      <c r="K103">
        <v>15308.518959197543</v>
      </c>
      <c r="L103" t="str">
        <f t="shared" si="21"/>
        <v>No Confirmation</v>
      </c>
      <c r="M103" t="str">
        <f t="shared" si="22"/>
        <v>No Trend</v>
      </c>
      <c r="N103">
        <v>45.354299698341052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112</v>
      </c>
      <c r="R103">
        <f t="shared" si="26"/>
        <v>915</v>
      </c>
      <c r="S103">
        <f t="shared" si="27"/>
        <v>0.12240437158469945</v>
      </c>
      <c r="T103" t="str">
        <f t="shared" si="28"/>
        <v>DOWN</v>
      </c>
      <c r="U103" t="str">
        <f t="shared" si="29"/>
        <v>No T+M+I</v>
      </c>
      <c r="V103">
        <v>15294.885949459142</v>
      </c>
      <c r="W103">
        <v>14411.032548356963</v>
      </c>
      <c r="X103">
        <f t="shared" si="30"/>
        <v>883.8534011021784</v>
      </c>
      <c r="Y103">
        <v>734.07429886624527</v>
      </c>
      <c r="Z103" t="str">
        <f t="shared" si="31"/>
        <v>UP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15310.35</v>
      </c>
      <c r="D104">
        <v>16240.95</v>
      </c>
      <c r="E104">
        <v>15221</v>
      </c>
      <c r="F104">
        <v>15944.15</v>
      </c>
      <c r="G104">
        <f>_xll.TA_TYPPRICE(D104,E104,F104)</f>
        <v>15802.033333333333</v>
      </c>
      <c r="H104">
        <v>15888.474732449629</v>
      </c>
      <c r="I104" t="str">
        <f t="shared" si="20"/>
        <v>UP</v>
      </c>
      <c r="J104">
        <v>16247.940542885395</v>
      </c>
      <c r="K104">
        <v>15289.070301598089</v>
      </c>
      <c r="L104" t="str">
        <f t="shared" si="21"/>
        <v>No Confirmation</v>
      </c>
      <c r="M104" t="str">
        <f t="shared" si="22"/>
        <v>No Trend</v>
      </c>
      <c r="N104">
        <v>57.439623117226276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723.14999999999964</v>
      </c>
      <c r="R104">
        <f t="shared" si="26"/>
        <v>1019.9500000000007</v>
      </c>
      <c r="S104">
        <f t="shared" si="27"/>
        <v>0.70900534339918542</v>
      </c>
      <c r="T104" t="str">
        <f t="shared" si="28"/>
        <v>No Indication</v>
      </c>
      <c r="U104" t="str">
        <f t="shared" si="29"/>
        <v>No T+M+I</v>
      </c>
      <c r="V104">
        <v>15394.772726465428</v>
      </c>
      <c r="W104">
        <v>14524.596804034225</v>
      </c>
      <c r="X104">
        <f t="shared" si="30"/>
        <v>870.17592243120271</v>
      </c>
      <c r="Y104">
        <v>761.29462357923671</v>
      </c>
      <c r="Z104" t="str">
        <f t="shared" si="31"/>
        <v>UP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2017-07-05T05:47:19Z</dcterms:created>
  <dcterms:modified xsi:type="dcterms:W3CDTF">2017-09-26T15:49:44Z</dcterms:modified>
</cp:coreProperties>
</file>