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61" i="1"/>
  <c r="N63" i="1"/>
  <c r="N65" i="1"/>
  <c r="N67" i="1"/>
  <c r="N69" i="1"/>
  <c r="N71" i="1"/>
  <c r="N75" i="1"/>
  <c r="N81" i="1"/>
  <c r="N87" i="1"/>
  <c r="N93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9" i="1"/>
  <c r="N73" i="1"/>
  <c r="N77" i="1"/>
  <c r="N79" i="1"/>
  <c r="N83" i="1"/>
  <c r="N85" i="1"/>
  <c r="N89" i="1"/>
  <c r="N91" i="1"/>
  <c r="N95" i="1"/>
  <c r="N97" i="1"/>
  <c r="N99" i="1"/>
  <c r="N101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9" i="1"/>
  <c r="J15" i="1"/>
  <c r="J25" i="1"/>
  <c r="J4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7" i="1"/>
  <c r="J11" i="1"/>
  <c r="J13" i="1"/>
  <c r="J17" i="1"/>
  <c r="J19" i="1"/>
  <c r="J21" i="1"/>
  <c r="J23" i="1"/>
  <c r="J27" i="1"/>
  <c r="J29" i="1"/>
  <c r="J31" i="1"/>
  <c r="J33" i="1"/>
  <c r="J35" i="1"/>
  <c r="J37" i="1"/>
  <c r="J39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5" i="1"/>
  <c r="J77" i="1"/>
  <c r="J79" i="1"/>
  <c r="J71" i="1"/>
  <c r="J81" i="1"/>
  <c r="J85" i="1"/>
  <c r="J89" i="1"/>
  <c r="J93" i="1"/>
  <c r="J97" i="1"/>
  <c r="J101" i="1"/>
  <c r="J105" i="1"/>
  <c r="J83" i="1"/>
  <c r="J87" i="1"/>
  <c r="J91" i="1"/>
  <c r="J95" i="1"/>
  <c r="J99" i="1"/>
  <c r="J103" i="1"/>
  <c r="J107" i="1"/>
  <c r="H2" i="1" a="1"/>
  <c r="G3" i="1"/>
  <c r="G37" i="1"/>
  <c r="G51" i="1"/>
  <c r="G59" i="1"/>
  <c r="G65" i="1"/>
  <c r="G71" i="1"/>
  <c r="G75" i="1"/>
  <c r="G81" i="1"/>
  <c r="G87" i="1"/>
  <c r="G93" i="1"/>
  <c r="G97" i="1"/>
  <c r="G101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3" i="1"/>
  <c r="G55" i="1"/>
  <c r="G57" i="1"/>
  <c r="G61" i="1"/>
  <c r="G63" i="1"/>
  <c r="G67" i="1"/>
  <c r="G69" i="1"/>
  <c r="G73" i="1"/>
  <c r="G77" i="1"/>
  <c r="G79" i="1"/>
  <c r="G83" i="1"/>
  <c r="G85" i="1"/>
  <c r="G89" i="1"/>
  <c r="G91" i="1"/>
  <c r="G95" i="1"/>
  <c r="G99" i="1"/>
  <c r="G103" i="1"/>
  <c r="G105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3" i="1"/>
  <c r="H65" i="1"/>
  <c r="H67" i="1"/>
  <c r="H71" i="1"/>
  <c r="H75" i="1"/>
  <c r="H81" i="1"/>
  <c r="H91" i="1"/>
  <c r="H10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61" i="1"/>
  <c r="H69" i="1"/>
  <c r="H73" i="1"/>
  <c r="H77" i="1"/>
  <c r="H79" i="1"/>
  <c r="H83" i="1"/>
  <c r="H85" i="1"/>
  <c r="H87" i="1"/>
  <c r="H89" i="1"/>
  <c r="H93" i="1"/>
  <c r="H95" i="1"/>
  <c r="H97" i="1"/>
  <c r="H99" i="1"/>
  <c r="H101" i="1"/>
  <c r="H105" i="1"/>
  <c r="H107" i="1"/>
  <c r="AH46" i="1" l="1"/>
  <c r="AH38" i="1"/>
  <c r="AH22" i="1"/>
  <c r="AH14" i="1"/>
  <c r="AH47" i="1"/>
  <c r="AH31" i="1"/>
  <c r="AH7" i="1"/>
  <c r="AH23" i="1"/>
  <c r="AH6" i="1" l="1"/>
  <c r="AH13" i="1"/>
  <c r="AH21" i="1"/>
  <c r="AH5" i="1"/>
  <c r="AH27" i="1"/>
  <c r="AH42" i="1"/>
  <c r="AH25" i="1"/>
  <c r="AH2" i="1"/>
  <c r="AH40" i="1"/>
  <c r="AH33" i="1"/>
  <c r="AH17" i="1"/>
  <c r="AH51" i="1"/>
  <c r="AH43" i="1"/>
  <c r="AH24" i="1"/>
  <c r="AH50" i="1"/>
  <c r="AH8" i="1"/>
  <c r="AH35" i="1"/>
  <c r="AH32" i="1"/>
  <c r="AH49" i="1"/>
  <c r="AH9" i="1"/>
  <c r="AH26" i="1"/>
  <c r="AH56" i="1"/>
  <c r="AH10" i="1"/>
  <c r="AH16" i="1"/>
  <c r="AH54" i="1"/>
  <c r="AH41" i="1"/>
  <c r="AH34" i="1"/>
  <c r="AH18" i="1"/>
  <c r="AH12" i="1"/>
  <c r="AH36" i="1"/>
  <c r="AH44" i="1"/>
  <c r="AH52" i="1"/>
  <c r="AH30" i="1" l="1"/>
  <c r="AH55" i="1"/>
  <c r="AH39" i="1"/>
  <c r="AH19" i="1"/>
  <c r="AH11" i="1"/>
  <c r="AH28" i="1"/>
  <c r="AH20" i="1"/>
  <c r="AH4" i="1"/>
  <c r="AH53" i="1"/>
  <c r="AH45" i="1"/>
  <c r="AH37" i="1"/>
  <c r="AH29" i="1"/>
  <c r="AH15" i="1"/>
  <c r="AH3" i="1"/>
  <c r="AH4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<sst xmlns="http://schemas.openxmlformats.org/spreadsheetml/2006/main" count="140" uniqueCount="35">
  <si>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</si>
  <si>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</si>
  <si>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</si>
  <si>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</si>
  <si>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</si>
  <si>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IBULHSGFIN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</si>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</sst>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1024.2</v>
      </c>
      <c r="D2">
        <v>1078</v>
      </c>
      <c r="E2">
        <v>1019.95</v>
      </c>
      <c r="F2">
        <v>1075</v>
      </c>
      <c r="G2">
        <f>_xll.TA_TYPPRICE(D2,E2,F2)</f>
        <v>1057.6499999999999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55.049999999999955</v>
      </c>
      <c r="R2">
        <f>D2-E2</f>
        <v>58.049999999999955</v>
      </c>
      <c r="S2">
        <f>Q2/R2</f>
        <v>0.94832041343669249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1065</v>
      </c>
      <c r="D3">
        <v>1094.6500000000001</v>
      </c>
      <c r="E3">
        <v>1060.6500000000001</v>
      </c>
      <c r="F3">
        <v>1079</v>
      </c>
      <c r="G3">
        <f>_xll.TA_TYPPRICE(D3,E3,F3)</f>
        <v>1078.1000000000001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18.349999999999909</v>
      </c>
      <c r="R3">
        <f t="shared" ref="R3:R66" si="6">D3-E3</f>
        <v>34</v>
      </c>
      <c r="S3">
        <f t="shared" ref="S3:S66" si="7">Q3/R3</f>
        <v>0.53970588235293848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1075</v>
      </c>
      <c r="D4">
        <v>1129.7</v>
      </c>
      <c r="E4">
        <v>1071</v>
      </c>
      <c r="F4">
        <v>1080</v>
      </c>
      <c r="G4">
        <f>_xll.TA_TYPPRICE(D4,E4,F4)</f>
        <v>1093.5666666666666</v>
      </c>
      <c r="H4">
        <v>1076.4388888888889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</v>
      </c>
      <c r="R4">
        <f t="shared" si="6"/>
        <v>58.700000000000045</v>
      </c>
      <c r="S4">
        <f t="shared" si="7"/>
        <v>0.15332197614991469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1080</v>
      </c>
      <c r="D5">
        <v>1111</v>
      </c>
      <c r="E5">
        <v>1071.05</v>
      </c>
      <c r="F5">
        <v>1107</v>
      </c>
      <c r="G5">
        <f>_xll.TA_TYPPRICE(D5,E5,F5)</f>
        <v>1096.3500000000001</v>
      </c>
      <c r="H5">
        <v>1086.3944444444446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35.950000000000045</v>
      </c>
      <c r="R5">
        <f t="shared" si="6"/>
        <v>39.950000000000045</v>
      </c>
      <c r="S5">
        <f t="shared" si="7"/>
        <v>0.89987484355444314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1109.75</v>
      </c>
      <c r="D6">
        <v>1135</v>
      </c>
      <c r="E6">
        <v>1102.75</v>
      </c>
      <c r="F6">
        <v>1114</v>
      </c>
      <c r="G6">
        <f>_xll.TA_TYPPRICE(D6,E6,F6)</f>
        <v>1117.25</v>
      </c>
      <c r="H6">
        <v>1101.8222222222223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11.25</v>
      </c>
      <c r="R6">
        <f t="shared" si="6"/>
        <v>32.25</v>
      </c>
      <c r="S6">
        <f t="shared" si="7"/>
        <v>0.34883720930232559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1122.7</v>
      </c>
      <c r="D7">
        <v>1122.7</v>
      </c>
      <c r="E7">
        <v>1078</v>
      </c>
      <c r="F7">
        <v>1087</v>
      </c>
      <c r="G7">
        <f>_xll.TA_TYPPRICE(D7,E7,F7)</f>
        <v>1095.8999999999999</v>
      </c>
      <c r="H7">
        <v>1098.8611111111111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59.090909090909093</v>
      </c>
      <c r="O7" t="str">
        <f t="shared" si="3"/>
        <v>No Momentum</v>
      </c>
      <c r="P7" t="e">
        <f t="shared" si="4"/>
        <v>#N/A</v>
      </c>
      <c r="Q7">
        <f t="shared" si="5"/>
        <v>9</v>
      </c>
      <c r="R7">
        <f t="shared" si="6"/>
        <v>44.700000000000045</v>
      </c>
      <c r="S7">
        <f t="shared" si="7"/>
        <v>0.20134228187919442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1094.95</v>
      </c>
      <c r="D8">
        <v>1094.95</v>
      </c>
      <c r="E8">
        <v>1073.55</v>
      </c>
      <c r="F8">
        <v>1086</v>
      </c>
      <c r="G8">
        <f>_xll.TA_TYPPRICE(D8,E8,F8)</f>
        <v>1084.8333333333333</v>
      </c>
      <c r="H8">
        <v>1091.8472222222222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57.992565055762078</v>
      </c>
      <c r="O8" t="str">
        <f t="shared" si="3"/>
        <v>No Momentum</v>
      </c>
      <c r="P8" t="e">
        <f t="shared" si="4"/>
        <v>#N/A</v>
      </c>
      <c r="Q8">
        <f t="shared" si="5"/>
        <v>12.450000000000045</v>
      </c>
      <c r="R8">
        <f t="shared" si="6"/>
        <v>21.400000000000091</v>
      </c>
      <c r="S8">
        <f t="shared" si="7"/>
        <v>0.58177570093457909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1087.5</v>
      </c>
      <c r="D9">
        <v>1091.25</v>
      </c>
      <c r="E9">
        <v>1057.75</v>
      </c>
      <c r="F9">
        <v>1070</v>
      </c>
      <c r="G9">
        <f>_xll.TA_TYPPRICE(D9,E9,F9)</f>
        <v>1073</v>
      </c>
      <c r="H9">
        <v>1082.4236111111111</v>
      </c>
      <c r="I9" t="str">
        <f t="shared" si="0"/>
        <v>DOWN</v>
      </c>
      <c r="J9">
        <v>1107.15625</v>
      </c>
      <c r="K9">
        <v>1066.8375000000001</v>
      </c>
      <c r="L9" t="str">
        <f t="shared" si="1"/>
        <v>No Confirmation</v>
      </c>
      <c r="M9" t="str">
        <f t="shared" si="2"/>
        <v>No Trend</v>
      </c>
      <c r="N9">
        <v>42.276422764227647</v>
      </c>
      <c r="O9" t="str">
        <f t="shared" si="3"/>
        <v>No Momentum</v>
      </c>
      <c r="P9" t="str">
        <f t="shared" si="4"/>
        <v>No Trend + Momentum</v>
      </c>
      <c r="Q9">
        <f t="shared" si="5"/>
        <v>12.25</v>
      </c>
      <c r="R9">
        <f t="shared" si="6"/>
        <v>33.5</v>
      </c>
      <c r="S9">
        <f t="shared" si="7"/>
        <v>0.36567164179104478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1069.4000000000001</v>
      </c>
      <c r="D10">
        <v>1073.25</v>
      </c>
      <c r="E10">
        <v>1040</v>
      </c>
      <c r="F10">
        <v>1054</v>
      </c>
      <c r="G10">
        <f>_xll.TA_TYPPRICE(D10,E10,F10)</f>
        <v>1055.75</v>
      </c>
      <c r="H10">
        <v>1069.0868055555557</v>
      </c>
      <c r="I10" t="str">
        <f t="shared" si="0"/>
        <v>DOWN</v>
      </c>
      <c r="J10">
        <v>1099.6215277777778</v>
      </c>
      <c r="K10">
        <v>1060.8736111111111</v>
      </c>
      <c r="L10" t="str">
        <f t="shared" si="1"/>
        <v>DOWN</v>
      </c>
      <c r="M10" t="str">
        <f t="shared" si="2"/>
        <v>DOWN</v>
      </c>
      <c r="N10">
        <v>31.578947368421051</v>
      </c>
      <c r="O10" t="str">
        <f t="shared" si="3"/>
        <v>DOWN</v>
      </c>
      <c r="P10" t="str">
        <f t="shared" si="4"/>
        <v>DOWN</v>
      </c>
      <c r="Q10">
        <f t="shared" si="5"/>
        <v>14</v>
      </c>
      <c r="R10">
        <f t="shared" si="6"/>
        <v>33.25</v>
      </c>
      <c r="S10">
        <f t="shared" si="7"/>
        <v>0.42105263157894735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1056.0999999999999</v>
      </c>
      <c r="D11">
        <v>1074</v>
      </c>
      <c r="E11">
        <v>1054.55</v>
      </c>
      <c r="F11">
        <v>1065</v>
      </c>
      <c r="G11">
        <f>_xll.TA_TYPPRICE(D11,E11,F11)</f>
        <v>1064.5166666666667</v>
      </c>
      <c r="H11">
        <v>1066.801736111111</v>
      </c>
      <c r="I11" t="str">
        <f t="shared" si="0"/>
        <v>DOWN</v>
      </c>
      <c r="J11">
        <v>1093.9278549382716</v>
      </c>
      <c r="K11">
        <v>1059.4683641975309</v>
      </c>
      <c r="L11" t="str">
        <f t="shared" si="1"/>
        <v>No Confirmation</v>
      </c>
      <c r="M11" t="str">
        <f t="shared" si="2"/>
        <v>No Trend</v>
      </c>
      <c r="N11">
        <v>43.799849315424382</v>
      </c>
      <c r="O11" t="str">
        <f t="shared" si="3"/>
        <v>No Momentum</v>
      </c>
      <c r="P11" t="str">
        <f t="shared" si="4"/>
        <v>No Trend + Momentum</v>
      </c>
      <c r="Q11">
        <f t="shared" si="5"/>
        <v>10.450000000000045</v>
      </c>
      <c r="R11">
        <f t="shared" si="6"/>
        <v>19.450000000000045</v>
      </c>
      <c r="S11">
        <f t="shared" si="7"/>
        <v>0.53727506426735328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1068.9000000000001</v>
      </c>
      <c r="D12">
        <v>1068.9000000000001</v>
      </c>
      <c r="E12">
        <v>1043.0999999999999</v>
      </c>
      <c r="F12">
        <v>1051</v>
      </c>
      <c r="G12">
        <f>_xll.TA_TYPPRICE(D12,E12,F12)</f>
        <v>1054.3333333333333</v>
      </c>
      <c r="H12">
        <v>1060.5675347222223</v>
      </c>
      <c r="I12" t="str">
        <f t="shared" si="0"/>
        <v>DOWN</v>
      </c>
      <c r="J12">
        <v>1088.3661093964336</v>
      </c>
      <c r="K12">
        <v>1055.830949931413</v>
      </c>
      <c r="L12" t="str">
        <f t="shared" si="1"/>
        <v>DOWN</v>
      </c>
      <c r="M12" t="str">
        <f t="shared" si="2"/>
        <v>DOWN</v>
      </c>
      <c r="N12">
        <v>34.107852757012658</v>
      </c>
      <c r="O12" t="str">
        <f t="shared" si="3"/>
        <v>DOWN</v>
      </c>
      <c r="P12" t="str">
        <f t="shared" si="4"/>
        <v>DOWN</v>
      </c>
      <c r="Q12">
        <f t="shared" si="5"/>
        <v>7.9000000000000909</v>
      </c>
      <c r="R12">
        <f t="shared" si="6"/>
        <v>25.800000000000182</v>
      </c>
      <c r="S12">
        <f t="shared" si="7"/>
        <v>0.30620155038759828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1055</v>
      </c>
      <c r="D13">
        <v>1088.8499999999999</v>
      </c>
      <c r="E13">
        <v>1051.3499999999999</v>
      </c>
      <c r="F13">
        <v>1085</v>
      </c>
      <c r="G13">
        <f>_xll.TA_TYPPRICE(D13,E13,F13)</f>
        <v>1075.0666666666666</v>
      </c>
      <c r="H13">
        <v>1067.8171006944444</v>
      </c>
      <c r="I13" t="str">
        <f t="shared" si="0"/>
        <v>UP</v>
      </c>
      <c r="J13">
        <v>1088.4736406416705</v>
      </c>
      <c r="K13">
        <v>1054.8351832799879</v>
      </c>
      <c r="L13" t="str">
        <f t="shared" si="1"/>
        <v>No Confirmation</v>
      </c>
      <c r="M13" t="str">
        <f t="shared" si="2"/>
        <v>No Trend</v>
      </c>
      <c r="N13">
        <v>60.584703495786272</v>
      </c>
      <c r="O13" t="str">
        <f t="shared" si="3"/>
        <v>UP</v>
      </c>
      <c r="P13" t="str">
        <f t="shared" si="4"/>
        <v>No Trend + Momentum</v>
      </c>
      <c r="Q13">
        <f t="shared" si="5"/>
        <v>33.650000000000091</v>
      </c>
      <c r="R13">
        <f t="shared" si="6"/>
        <v>37.5</v>
      </c>
      <c r="S13">
        <f t="shared" si="7"/>
        <v>0.89733333333333576</v>
      </c>
      <c r="T13" t="str">
        <f t="shared" si="8"/>
        <v>UP</v>
      </c>
      <c r="U13" t="str">
        <f t="shared" si="9"/>
        <v>No T+M+I</v>
      </c>
      <c r="V13">
        <v>1079.4166666666667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1070</v>
      </c>
      <c r="D14">
        <v>1080.55</v>
      </c>
      <c r="E14">
        <v>1045.1500000000001</v>
      </c>
      <c r="F14">
        <v>1056</v>
      </c>
      <c r="G14">
        <f>_xll.TA_TYPPRICE(D14,E14,F14)</f>
        <v>1060.5666666666666</v>
      </c>
      <c r="H14">
        <v>1064.1918836805555</v>
      </c>
      <c r="I14" t="str">
        <f t="shared" si="0"/>
        <v>DOWN</v>
      </c>
      <c r="J14">
        <v>1086.7128316101882</v>
      </c>
      <c r="K14">
        <v>1052.6829203288794</v>
      </c>
      <c r="L14" t="str">
        <f t="shared" si="1"/>
        <v>No Confirmation</v>
      </c>
      <c r="M14" t="str">
        <f t="shared" si="2"/>
        <v>No Trend</v>
      </c>
      <c r="N14">
        <v>42.414021937109489</v>
      </c>
      <c r="O14" t="str">
        <f t="shared" si="3"/>
        <v>No Momentum</v>
      </c>
      <c r="P14" t="str">
        <f t="shared" si="4"/>
        <v>No Trend + Momentum</v>
      </c>
      <c r="Q14">
        <f t="shared" si="5"/>
        <v>10.849999999999909</v>
      </c>
      <c r="R14">
        <f t="shared" si="6"/>
        <v>35.399999999999864</v>
      </c>
      <c r="S14">
        <f t="shared" si="7"/>
        <v>0.30649717514124153</v>
      </c>
      <c r="T14" t="str">
        <f t="shared" si="8"/>
        <v>No Indication</v>
      </c>
      <c r="U14" t="str">
        <f t="shared" si="9"/>
        <v>No T+M+I</v>
      </c>
      <c r="V14">
        <v>1075.8141025641025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1069.95</v>
      </c>
      <c r="D15">
        <v>1069.95</v>
      </c>
      <c r="E15">
        <v>1024</v>
      </c>
      <c r="F15">
        <v>1040</v>
      </c>
      <c r="G15">
        <f>_xll.TA_TYPPRICE(D15,E15,F15)</f>
        <v>1044.6499999999999</v>
      </c>
      <c r="H15">
        <v>1054.4209418402777</v>
      </c>
      <c r="I15" t="str">
        <f t="shared" si="0"/>
        <v>DOWN</v>
      </c>
      <c r="J15">
        <v>1082.9877579190354</v>
      </c>
      <c r="K15">
        <v>1046.3089380335728</v>
      </c>
      <c r="L15" t="str">
        <f t="shared" si="1"/>
        <v>DOWN</v>
      </c>
      <c r="M15" t="str">
        <f t="shared" si="2"/>
        <v>DOWN</v>
      </c>
      <c r="N15">
        <v>35.144614480764595</v>
      </c>
      <c r="O15" t="str">
        <f t="shared" si="3"/>
        <v>DOWN</v>
      </c>
      <c r="P15" t="str">
        <f t="shared" si="4"/>
        <v>DOWN</v>
      </c>
      <c r="Q15">
        <f t="shared" si="5"/>
        <v>16</v>
      </c>
      <c r="R15">
        <f t="shared" si="6"/>
        <v>45.950000000000045</v>
      </c>
      <c r="S15">
        <f t="shared" si="7"/>
        <v>0.34820457018498335</v>
      </c>
      <c r="T15" t="str">
        <f t="shared" si="8"/>
        <v>No Indication</v>
      </c>
      <c r="U15" t="str">
        <f t="shared" si="9"/>
        <v>No T+M+I</v>
      </c>
      <c r="V15">
        <v>1070.3042406311638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1046</v>
      </c>
      <c r="D16">
        <v>1065.3499999999999</v>
      </c>
      <c r="E16">
        <v>1043.8499999999999</v>
      </c>
      <c r="F16">
        <v>1052</v>
      </c>
      <c r="G16">
        <f>_xll.TA_TYPPRICE(D16,E16,F16)</f>
        <v>1053.7333333333333</v>
      </c>
      <c r="H16">
        <v>1054.0771375868055</v>
      </c>
      <c r="I16" t="str">
        <f t="shared" si="0"/>
        <v>DOWN</v>
      </c>
      <c r="J16">
        <v>1079.0682561592498</v>
      </c>
      <c r="K16">
        <v>1045.7625073594454</v>
      </c>
      <c r="L16" t="str">
        <f t="shared" si="1"/>
        <v>No Confirmation</v>
      </c>
      <c r="M16" t="str">
        <f t="shared" si="2"/>
        <v>No Trend</v>
      </c>
      <c r="N16">
        <v>44.1229227598607</v>
      </c>
      <c r="O16" t="str">
        <f t="shared" si="3"/>
        <v>No Momentum</v>
      </c>
      <c r="P16" t="str">
        <f t="shared" si="4"/>
        <v>No Trend + Momentum</v>
      </c>
      <c r="Q16">
        <f t="shared" si="5"/>
        <v>8.1500000000000909</v>
      </c>
      <c r="R16">
        <f t="shared" si="6"/>
        <v>21.5</v>
      </c>
      <c r="S16">
        <f t="shared" si="7"/>
        <v>0.37906976744186471</v>
      </c>
      <c r="T16" t="str">
        <f t="shared" si="8"/>
        <v>No Indication</v>
      </c>
      <c r="U16" t="str">
        <f t="shared" si="9"/>
        <v>No T+M+I</v>
      </c>
      <c r="V16">
        <v>1067.4882036109848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1043</v>
      </c>
      <c r="D17">
        <v>1061.55</v>
      </c>
      <c r="E17">
        <v>1013.3</v>
      </c>
      <c r="F17">
        <v>1049</v>
      </c>
      <c r="G17">
        <f>_xll.TA_TYPPRICE(D17,E17,F17)</f>
        <v>1041.2833333333333</v>
      </c>
      <c r="H17">
        <v>1047.6802354600695</v>
      </c>
      <c r="I17" t="str">
        <f t="shared" si="0"/>
        <v>UP</v>
      </c>
      <c r="J17">
        <v>1075.1753103460833</v>
      </c>
      <c r="K17">
        <v>1038.5486168351242</v>
      </c>
      <c r="L17" t="str">
        <f t="shared" si="1"/>
        <v>No Confirmation</v>
      </c>
      <c r="M17" t="str">
        <f t="shared" si="2"/>
        <v>No Trend</v>
      </c>
      <c r="N17">
        <v>42.293265640736358</v>
      </c>
      <c r="O17" t="str">
        <f t="shared" si="3"/>
        <v>No Momentum</v>
      </c>
      <c r="P17" t="str">
        <f t="shared" si="4"/>
        <v>No Trend + Momentum</v>
      </c>
      <c r="Q17">
        <f t="shared" si="5"/>
        <v>35.700000000000045</v>
      </c>
      <c r="R17">
        <f t="shared" si="6"/>
        <v>48.25</v>
      </c>
      <c r="S17">
        <f t="shared" si="7"/>
        <v>0.73989637305699574</v>
      </c>
      <c r="T17" t="str">
        <f t="shared" si="8"/>
        <v>No Indication</v>
      </c>
      <c r="U17" t="str">
        <f t="shared" si="9"/>
        <v>No T+M+I</v>
      </c>
      <c r="V17">
        <v>1064.6438645939102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1055.3499999999999</v>
      </c>
      <c r="D18">
        <v>1057.25</v>
      </c>
      <c r="E18">
        <v>1030.25</v>
      </c>
      <c r="F18">
        <v>1040</v>
      </c>
      <c r="G18">
        <f>_xll.TA_TYPPRICE(D18,E18,F18)</f>
        <v>1042.5</v>
      </c>
      <c r="H18">
        <v>1045.0901177300348</v>
      </c>
      <c r="I18" t="str">
        <f t="shared" si="0"/>
        <v>DOWN</v>
      </c>
      <c r="J18">
        <v>1071.1919080469536</v>
      </c>
      <c r="K18">
        <v>1036.7044797606522</v>
      </c>
      <c r="L18" t="str">
        <f t="shared" si="1"/>
        <v>No Confirmation</v>
      </c>
      <c r="M18" t="str">
        <f t="shared" si="2"/>
        <v>No Trend</v>
      </c>
      <c r="N18">
        <v>36.601629536611227</v>
      </c>
      <c r="O18" t="str">
        <f t="shared" si="3"/>
        <v>DOWN</v>
      </c>
      <c r="P18" t="str">
        <f t="shared" si="4"/>
        <v>No Trend + Momentum</v>
      </c>
      <c r="Q18">
        <f t="shared" si="5"/>
        <v>9.75</v>
      </c>
      <c r="R18">
        <f t="shared" si="6"/>
        <v>27</v>
      </c>
      <c r="S18">
        <f t="shared" si="7"/>
        <v>0.3611111111111111</v>
      </c>
      <c r="T18" t="str">
        <f t="shared" si="8"/>
        <v>No Indication</v>
      </c>
      <c r="U18" t="str">
        <f t="shared" si="9"/>
        <v>No T+M+I</v>
      </c>
      <c r="V18">
        <v>1060.8525008102317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1049</v>
      </c>
      <c r="D19">
        <v>1071.7</v>
      </c>
      <c r="E19">
        <v>1032</v>
      </c>
      <c r="F19">
        <v>1047</v>
      </c>
      <c r="G19">
        <f>_xll.TA_TYPPRICE(D19,E19,F19)</f>
        <v>1050.2333333333333</v>
      </c>
      <c r="H19">
        <v>1047.6617255316842</v>
      </c>
      <c r="I19" t="str">
        <f t="shared" si="0"/>
        <v>DOWN</v>
      </c>
      <c r="J19">
        <v>1071.3048173698528</v>
      </c>
      <c r="K19">
        <v>1035.6590398138405</v>
      </c>
      <c r="L19" t="str">
        <f t="shared" si="1"/>
        <v>No Confirmation</v>
      </c>
      <c r="M19" t="str">
        <f t="shared" si="2"/>
        <v>No Trend</v>
      </c>
      <c r="N19">
        <v>43.936786872616565</v>
      </c>
      <c r="O19" t="str">
        <f t="shared" si="3"/>
        <v>No Momentum</v>
      </c>
      <c r="P19" t="str">
        <f t="shared" si="4"/>
        <v>No Trend + Momentum</v>
      </c>
      <c r="Q19">
        <f t="shared" si="5"/>
        <v>15</v>
      </c>
      <c r="R19">
        <f t="shared" si="6"/>
        <v>39.700000000000045</v>
      </c>
      <c r="S19">
        <f t="shared" si="7"/>
        <v>0.37783375314861417</v>
      </c>
      <c r="T19" t="str">
        <f t="shared" si="8"/>
        <v>No Indication</v>
      </c>
      <c r="U19" t="str">
        <f t="shared" si="9"/>
        <v>No T+M+I</v>
      </c>
      <c r="V19">
        <v>1058.7213468394268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1051</v>
      </c>
      <c r="D20">
        <v>1090</v>
      </c>
      <c r="E20">
        <v>1048.5999999999999</v>
      </c>
      <c r="F20">
        <v>1087</v>
      </c>
      <c r="G20">
        <f>_xll.TA_TYPPRICE(D20,E20,F20)</f>
        <v>1075.2</v>
      </c>
      <c r="H20">
        <v>1061.430862765842</v>
      </c>
      <c r="I20" t="str">
        <f t="shared" si="0"/>
        <v>UP</v>
      </c>
      <c r="J20">
        <v>1075.4593023987743</v>
      </c>
      <c r="K20">
        <v>1038.5348087440982</v>
      </c>
      <c r="L20" t="str">
        <f t="shared" si="1"/>
        <v>UP</v>
      </c>
      <c r="M20" t="str">
        <f t="shared" si="2"/>
        <v>UP</v>
      </c>
      <c r="N20">
        <v>69.304394364791648</v>
      </c>
      <c r="O20" t="str">
        <f t="shared" si="3"/>
        <v>UP</v>
      </c>
      <c r="P20" t="str">
        <f t="shared" si="4"/>
        <v>UP</v>
      </c>
      <c r="Q20">
        <f t="shared" si="5"/>
        <v>38.400000000000091</v>
      </c>
      <c r="R20">
        <f t="shared" si="6"/>
        <v>41.400000000000091</v>
      </c>
      <c r="S20">
        <f t="shared" si="7"/>
        <v>0.92753623188405809</v>
      </c>
      <c r="T20" t="str">
        <f t="shared" si="8"/>
        <v>UP</v>
      </c>
      <c r="U20" t="str">
        <f t="shared" si="9"/>
        <v>UP</v>
      </c>
      <c r="V20">
        <v>1063.0719088641304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1091.1500000000001</v>
      </c>
      <c r="D21">
        <v>1113.0999999999999</v>
      </c>
      <c r="E21">
        <v>1087</v>
      </c>
      <c r="F21">
        <v>1103</v>
      </c>
      <c r="G21">
        <f>_xll.TA_TYPPRICE(D21,E21,F21)</f>
        <v>1101.0333333333333</v>
      </c>
      <c r="H21">
        <v>1081.2320980495876</v>
      </c>
      <c r="I21" t="str">
        <f t="shared" si="0"/>
        <v>UP</v>
      </c>
      <c r="J21">
        <v>1083.8239018657134</v>
      </c>
      <c r="K21">
        <v>1049.3048512454097</v>
      </c>
      <c r="L21" t="str">
        <f t="shared" si="1"/>
        <v>UP</v>
      </c>
      <c r="M21" t="str">
        <f t="shared" si="2"/>
        <v>UP</v>
      </c>
      <c r="N21">
        <v>74.967724287322795</v>
      </c>
      <c r="O21" t="str">
        <f t="shared" si="3"/>
        <v>UP</v>
      </c>
      <c r="P21" t="str">
        <f t="shared" si="4"/>
        <v>UP</v>
      </c>
      <c r="Q21">
        <f t="shared" si="5"/>
        <v>16</v>
      </c>
      <c r="R21">
        <f t="shared" si="6"/>
        <v>26.099999999999909</v>
      </c>
      <c r="S21">
        <f t="shared" si="7"/>
        <v>0.61302681992337382</v>
      </c>
      <c r="T21" t="str">
        <f t="shared" si="8"/>
        <v>No Indication</v>
      </c>
      <c r="U21" t="str">
        <f t="shared" si="9"/>
        <v>No T+M+I</v>
      </c>
      <c r="V21">
        <v>1069.2146921158026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1096.0999999999999</v>
      </c>
      <c r="D22">
        <v>1117.5</v>
      </c>
      <c r="E22">
        <v>1095.3499999999999</v>
      </c>
      <c r="F22">
        <v>1113</v>
      </c>
      <c r="G22">
        <f>_xll.TA_TYPPRICE(D22,E22,F22)</f>
        <v>1108.6166666666666</v>
      </c>
      <c r="H22">
        <v>1094.9243823581271</v>
      </c>
      <c r="I22" t="str">
        <f t="shared" si="0"/>
        <v>UP</v>
      </c>
      <c r="J22">
        <v>1091.3074792288883</v>
      </c>
      <c r="K22">
        <v>1059.5371065242075</v>
      </c>
      <c r="L22" t="str">
        <f t="shared" si="1"/>
        <v>UP</v>
      </c>
      <c r="M22" t="str">
        <f t="shared" si="2"/>
        <v>UP</v>
      </c>
      <c r="N22">
        <v>78.121324989312384</v>
      </c>
      <c r="O22" t="str">
        <f t="shared" si="3"/>
        <v>UP</v>
      </c>
      <c r="P22" t="str">
        <f t="shared" si="4"/>
        <v>UP</v>
      </c>
      <c r="Q22">
        <f t="shared" si="5"/>
        <v>17.650000000000091</v>
      </c>
      <c r="R22">
        <f t="shared" si="6"/>
        <v>22.150000000000091</v>
      </c>
      <c r="S22">
        <f t="shared" si="7"/>
        <v>0.79683972911963963</v>
      </c>
      <c r="T22" t="str">
        <f t="shared" si="8"/>
        <v>No Indication</v>
      </c>
      <c r="U22" t="str">
        <f t="shared" si="9"/>
        <v>No T+M+I</v>
      </c>
      <c r="V22">
        <v>1075.9508933287559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1112</v>
      </c>
      <c r="D23">
        <v>1164.3499999999999</v>
      </c>
      <c r="E23">
        <v>1111.95</v>
      </c>
      <c r="F23">
        <v>1150</v>
      </c>
      <c r="G23">
        <f>_xll.TA_TYPPRICE(D23,E23,F23)</f>
        <v>1142.1000000000001</v>
      </c>
      <c r="H23">
        <v>1118.5121911790636</v>
      </c>
      <c r="I23" t="str">
        <f t="shared" si="0"/>
        <v>UP</v>
      </c>
      <c r="J23">
        <v>1107.5391505113575</v>
      </c>
      <c r="K23">
        <v>1071.1844161854947</v>
      </c>
      <c r="L23" t="str">
        <f t="shared" si="1"/>
        <v>UP</v>
      </c>
      <c r="M23" t="str">
        <f t="shared" si="2"/>
        <v>UP</v>
      </c>
      <c r="N23">
        <v>86.176044647715599</v>
      </c>
      <c r="O23" t="str">
        <f t="shared" si="3"/>
        <v>UP</v>
      </c>
      <c r="P23" t="str">
        <f t="shared" si="4"/>
        <v>UP</v>
      </c>
      <c r="Q23">
        <f t="shared" si="5"/>
        <v>38.049999999999955</v>
      </c>
      <c r="R23">
        <f t="shared" si="6"/>
        <v>52.399999999999864</v>
      </c>
      <c r="S23">
        <f t="shared" si="7"/>
        <v>0.72614503816793996</v>
      </c>
      <c r="T23" t="str">
        <f t="shared" si="8"/>
        <v>No Indication</v>
      </c>
      <c r="U23" t="str">
        <f t="shared" si="9"/>
        <v>No T+M+I</v>
      </c>
      <c r="V23">
        <v>1087.3430635858704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1156.5</v>
      </c>
      <c r="D24">
        <v>1156.5</v>
      </c>
      <c r="E24">
        <v>1128.0999999999999</v>
      </c>
      <c r="F24">
        <v>1145</v>
      </c>
      <c r="G24">
        <f>_xll.TA_TYPPRICE(D24,E24,F24)</f>
        <v>1143.2</v>
      </c>
      <c r="H24">
        <v>1130.8560955895318</v>
      </c>
      <c r="I24" t="str">
        <f t="shared" si="0"/>
        <v>UP</v>
      </c>
      <c r="J24">
        <v>1118.4193392866114</v>
      </c>
      <c r="K24">
        <v>1083.8323236998292</v>
      </c>
      <c r="L24" t="str">
        <f t="shared" si="1"/>
        <v>UP</v>
      </c>
      <c r="M24" t="str">
        <f t="shared" si="2"/>
        <v>UP</v>
      </c>
      <c r="N24">
        <v>81.1306771365457</v>
      </c>
      <c r="O24" t="str">
        <f t="shared" si="3"/>
        <v>UP</v>
      </c>
      <c r="P24" t="str">
        <f t="shared" si="4"/>
        <v>UP</v>
      </c>
      <c r="Q24">
        <f t="shared" si="5"/>
        <v>16.900000000000091</v>
      </c>
      <c r="R24">
        <f t="shared" si="6"/>
        <v>28.400000000000091</v>
      </c>
      <c r="S24">
        <f t="shared" si="7"/>
        <v>0.59507042253521258</v>
      </c>
      <c r="T24" t="str">
        <f t="shared" si="8"/>
        <v>No Indication</v>
      </c>
      <c r="U24" t="str">
        <f t="shared" si="9"/>
        <v>No T+M+I</v>
      </c>
      <c r="V24">
        <v>1096.2133614957365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1149.5</v>
      </c>
      <c r="D25">
        <v>1153</v>
      </c>
      <c r="E25">
        <v>1128.6500000000001</v>
      </c>
      <c r="F25">
        <v>1130</v>
      </c>
      <c r="G25">
        <f>_xll.TA_TYPPRICE(D25,E25,F25)</f>
        <v>1137.2166666666667</v>
      </c>
      <c r="H25">
        <v>1134.0363811280993</v>
      </c>
      <c r="I25" t="str">
        <f t="shared" si="0"/>
        <v>DOWN</v>
      </c>
      <c r="J25">
        <v>1126.1039305562533</v>
      </c>
      <c r="K25">
        <v>1093.7918073220894</v>
      </c>
      <c r="L25" t="str">
        <f t="shared" si="1"/>
        <v>UP</v>
      </c>
      <c r="M25" t="str">
        <f t="shared" si="2"/>
        <v>No Trend</v>
      </c>
      <c r="N25">
        <v>66.524980577094013</v>
      </c>
      <c r="O25" t="str">
        <f t="shared" si="3"/>
        <v>UP</v>
      </c>
      <c r="P25" t="str">
        <f t="shared" si="4"/>
        <v>No Trend + Momentum</v>
      </c>
      <c r="Q25">
        <f t="shared" si="5"/>
        <v>1.3499999999999091</v>
      </c>
      <c r="R25">
        <f t="shared" si="6"/>
        <v>24.349999999999909</v>
      </c>
      <c r="S25">
        <f t="shared" si="7"/>
        <v>5.5441478439421522E-2</v>
      </c>
      <c r="T25" t="str">
        <f t="shared" si="8"/>
        <v>DOWN</v>
      </c>
      <c r="U25" t="str">
        <f t="shared" si="9"/>
        <v>No T+M+I</v>
      </c>
      <c r="V25">
        <v>1101.4113058810078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1132</v>
      </c>
      <c r="D26">
        <v>1187.4000000000001</v>
      </c>
      <c r="E26">
        <v>1132</v>
      </c>
      <c r="F26">
        <v>1171</v>
      </c>
      <c r="G26">
        <f>_xll.TA_TYPPRICE(D26,E26,F26)</f>
        <v>1163.4666666666667</v>
      </c>
      <c r="H26">
        <v>1148.7515238973829</v>
      </c>
      <c r="I26" t="str">
        <f t="shared" si="0"/>
        <v>UP</v>
      </c>
      <c r="J26">
        <v>1139.7252793215305</v>
      </c>
      <c r="K26">
        <v>1102.2825168060695</v>
      </c>
      <c r="L26" t="str">
        <f t="shared" si="1"/>
        <v>UP</v>
      </c>
      <c r="M26" t="str">
        <f t="shared" si="2"/>
        <v>UP</v>
      </c>
      <c r="N26">
        <v>79.273609132478668</v>
      </c>
      <c r="O26" t="str">
        <f t="shared" si="3"/>
        <v>UP</v>
      </c>
      <c r="P26" t="str">
        <f t="shared" si="4"/>
        <v>UP</v>
      </c>
      <c r="Q26">
        <f t="shared" si="5"/>
        <v>39</v>
      </c>
      <c r="R26">
        <f t="shared" si="6"/>
        <v>55.400000000000091</v>
      </c>
      <c r="S26">
        <f t="shared" si="7"/>
        <v>0.7039711191335728</v>
      </c>
      <c r="T26" t="str">
        <f t="shared" si="8"/>
        <v>No Indication</v>
      </c>
      <c r="U26" t="str">
        <f t="shared" si="9"/>
        <v>No T+M+I</v>
      </c>
      <c r="V26">
        <v>1112.1172588223912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1174.4000000000001</v>
      </c>
      <c r="D27">
        <v>1175.8499999999999</v>
      </c>
      <c r="E27">
        <v>1133.05</v>
      </c>
      <c r="F27">
        <v>1139</v>
      </c>
      <c r="G27">
        <f>_xll.TA_TYPPRICE(D27,E27,F27)</f>
        <v>1149.3</v>
      </c>
      <c r="H27">
        <v>1149.0257619486915</v>
      </c>
      <c r="I27" t="str">
        <f t="shared" si="0"/>
        <v>DOWN</v>
      </c>
      <c r="J27">
        <v>1147.752995027857</v>
      </c>
      <c r="K27">
        <v>1109.1197352936097</v>
      </c>
      <c r="L27" t="str">
        <f t="shared" si="1"/>
        <v>No Confirmation</v>
      </c>
      <c r="M27" t="str">
        <f t="shared" si="2"/>
        <v>No Trend</v>
      </c>
      <c r="N27">
        <v>57.798501702983998</v>
      </c>
      <c r="O27" t="str">
        <f t="shared" si="3"/>
        <v>No Momentum</v>
      </c>
      <c r="P27" t="str">
        <f t="shared" si="4"/>
        <v>No Trend + Momentum</v>
      </c>
      <c r="Q27">
        <f t="shared" si="5"/>
        <v>5.9500000000000455</v>
      </c>
      <c r="R27">
        <f t="shared" si="6"/>
        <v>42.799999999999955</v>
      </c>
      <c r="S27">
        <f t="shared" si="7"/>
        <v>0.13901869158878627</v>
      </c>
      <c r="T27" t="str">
        <f t="shared" si="8"/>
        <v>DOWN</v>
      </c>
      <c r="U27" t="str">
        <f t="shared" si="9"/>
        <v>No T+M+I</v>
      </c>
      <c r="V27">
        <v>1116.2530651574079</v>
      </c>
      <c r="W27">
        <v>1087.5</v>
      </c>
      <c r="X27">
        <f t="shared" si="10"/>
        <v>28.753065157407946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1142</v>
      </c>
      <c r="D28">
        <v>1147.5</v>
      </c>
      <c r="E28">
        <v>1123.25</v>
      </c>
      <c r="F28">
        <v>1146</v>
      </c>
      <c r="G28">
        <f>_xll.TA_TYPPRICE(D28,E28,F28)</f>
        <v>1138.9166666666667</v>
      </c>
      <c r="H28">
        <v>1143.971214307679</v>
      </c>
      <c r="I28" t="str">
        <f t="shared" si="0"/>
        <v>UP</v>
      </c>
      <c r="J28">
        <v>1147.6967739105555</v>
      </c>
      <c r="K28">
        <v>1112.2597941172519</v>
      </c>
      <c r="L28" t="str">
        <f t="shared" si="1"/>
        <v>No Confirmation</v>
      </c>
      <c r="M28" t="str">
        <f t="shared" si="2"/>
        <v>No Trend</v>
      </c>
      <c r="N28">
        <v>60.708940859651292</v>
      </c>
      <c r="O28" t="str">
        <f t="shared" si="3"/>
        <v>UP</v>
      </c>
      <c r="P28" t="str">
        <f t="shared" si="4"/>
        <v>No Trend + Momentum</v>
      </c>
      <c r="Q28">
        <f t="shared" si="5"/>
        <v>22.75</v>
      </c>
      <c r="R28">
        <f t="shared" si="6"/>
        <v>24.25</v>
      </c>
      <c r="S28">
        <f t="shared" si="7"/>
        <v>0.93814432989690721</v>
      </c>
      <c r="T28" t="str">
        <f t="shared" si="8"/>
        <v>UP</v>
      </c>
      <c r="U28" t="str">
        <f t="shared" si="9"/>
        <v>No T+M+I</v>
      </c>
      <c r="V28">
        <v>1120.829516671653</v>
      </c>
      <c r="W28">
        <v>1091.8333333333333</v>
      </c>
      <c r="X28">
        <f t="shared" si="10"/>
        <v>28.996183338319724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1148</v>
      </c>
      <c r="D29">
        <v>1159.95</v>
      </c>
      <c r="E29">
        <v>1138.5</v>
      </c>
      <c r="F29">
        <v>1142</v>
      </c>
      <c r="G29">
        <f>_xll.TA_TYPPRICE(D29,E29,F29)</f>
        <v>1146.8166666666666</v>
      </c>
      <c r="H29">
        <v>1145.3939404871728</v>
      </c>
      <c r="I29" t="str">
        <f t="shared" si="0"/>
        <v>DOWN</v>
      </c>
      <c r="J29">
        <v>1150.4197130415432</v>
      </c>
      <c r="K29">
        <v>1118.0909509800847</v>
      </c>
      <c r="L29" t="str">
        <f t="shared" si="1"/>
        <v>No Confirmation</v>
      </c>
      <c r="M29" t="str">
        <f t="shared" si="2"/>
        <v>No Trend</v>
      </c>
      <c r="N29">
        <v>57.858764244260108</v>
      </c>
      <c r="O29" t="str">
        <f t="shared" si="3"/>
        <v>No Momentum</v>
      </c>
      <c r="P29" t="str">
        <f t="shared" si="4"/>
        <v>No Trend + Momentum</v>
      </c>
      <c r="Q29">
        <f t="shared" si="5"/>
        <v>3.5</v>
      </c>
      <c r="R29">
        <f t="shared" si="6"/>
        <v>21.450000000000045</v>
      </c>
      <c r="S29">
        <f t="shared" si="7"/>
        <v>0.16317016317016284</v>
      </c>
      <c r="T29" t="str">
        <f t="shared" si="8"/>
        <v>DOWN</v>
      </c>
      <c r="U29" t="str">
        <f t="shared" si="9"/>
        <v>No T+M+I</v>
      </c>
      <c r="V29">
        <v>1124.0865141067834</v>
      </c>
      <c r="W29">
        <v>1095.5493827160494</v>
      </c>
      <c r="X29">
        <f t="shared" si="10"/>
        <v>28.537131390733975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1154.9000000000001</v>
      </c>
      <c r="D30">
        <v>1161.1500000000001</v>
      </c>
      <c r="E30">
        <v>1146.3499999999999</v>
      </c>
      <c r="F30">
        <v>1153</v>
      </c>
      <c r="G30">
        <f>_xll.TA_TYPPRICE(D30,E30,F30)</f>
        <v>1153.5</v>
      </c>
      <c r="H30">
        <v>1149.4469702435863</v>
      </c>
      <c r="I30" t="str">
        <f t="shared" si="0"/>
        <v>UP</v>
      </c>
      <c r="J30">
        <v>1152.8042212545336</v>
      </c>
      <c r="K30">
        <v>1124.370739651177</v>
      </c>
      <c r="L30" t="str">
        <f t="shared" si="1"/>
        <v>UP</v>
      </c>
      <c r="M30" t="str">
        <f t="shared" si="2"/>
        <v>UP</v>
      </c>
      <c r="N30">
        <v>63.714656320703632</v>
      </c>
      <c r="O30" t="str">
        <f t="shared" si="3"/>
        <v>UP</v>
      </c>
      <c r="P30" t="str">
        <f t="shared" si="4"/>
        <v>UP</v>
      </c>
      <c r="Q30">
        <f t="shared" si="5"/>
        <v>6.6500000000000909</v>
      </c>
      <c r="R30">
        <f t="shared" si="6"/>
        <v>14.800000000000182</v>
      </c>
      <c r="S30">
        <f t="shared" si="7"/>
        <v>0.44932432432432495</v>
      </c>
      <c r="T30" t="str">
        <f t="shared" si="8"/>
        <v>No Indication</v>
      </c>
      <c r="U30" t="str">
        <f t="shared" si="9"/>
        <v>No T+M+I</v>
      </c>
      <c r="V30">
        <v>1128.5347427057397</v>
      </c>
      <c r="W30">
        <v>1099.8049839963421</v>
      </c>
      <c r="X30">
        <f t="shared" si="10"/>
        <v>28.729758709397629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1148.1500000000001</v>
      </c>
      <c r="D31">
        <v>1169</v>
      </c>
      <c r="E31">
        <v>1141.8499999999999</v>
      </c>
      <c r="F31">
        <v>1158</v>
      </c>
      <c r="G31">
        <f>_xll.TA_TYPPRICE(D31,E31,F31)</f>
        <v>1156.2833333333333</v>
      </c>
      <c r="H31">
        <v>1152.8651517884598</v>
      </c>
      <c r="I31" t="str">
        <f t="shared" si="0"/>
        <v>UP</v>
      </c>
      <c r="J31">
        <v>1156.4032831979705</v>
      </c>
      <c r="K31">
        <v>1128.2550197286932</v>
      </c>
      <c r="L31" t="str">
        <f t="shared" si="1"/>
        <v>UP</v>
      </c>
      <c r="M31" t="str">
        <f t="shared" si="2"/>
        <v>UP</v>
      </c>
      <c r="N31">
        <v>66.369882459544911</v>
      </c>
      <c r="O31" t="str">
        <f t="shared" si="3"/>
        <v>UP</v>
      </c>
      <c r="P31" t="str">
        <f t="shared" si="4"/>
        <v>UP</v>
      </c>
      <c r="Q31">
        <f t="shared" si="5"/>
        <v>16.150000000000091</v>
      </c>
      <c r="R31">
        <f t="shared" si="6"/>
        <v>27.150000000000091</v>
      </c>
      <c r="S31">
        <f t="shared" si="7"/>
        <v>0.59484346224677853</v>
      </c>
      <c r="T31" t="str">
        <f t="shared" si="8"/>
        <v>No Indication</v>
      </c>
      <c r="U31" t="str">
        <f t="shared" si="9"/>
        <v>No T+M+I</v>
      </c>
      <c r="V31">
        <v>1133.0678592125489</v>
      </c>
      <c r="W31">
        <v>1104.115725922539</v>
      </c>
      <c r="X31">
        <f t="shared" si="10"/>
        <v>28.952133290009897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1167</v>
      </c>
      <c r="D32">
        <v>1167</v>
      </c>
      <c r="E32">
        <v>1150.25</v>
      </c>
      <c r="F32">
        <v>1153</v>
      </c>
      <c r="G32">
        <f>_xll.TA_TYPPRICE(D32,E32,F32)</f>
        <v>1156.75</v>
      </c>
      <c r="H32">
        <v>1154.80757589423</v>
      </c>
      <c r="I32" t="str">
        <f t="shared" si="0"/>
        <v>DOWN</v>
      </c>
      <c r="J32">
        <v>1158.7581091539771</v>
      </c>
      <c r="K32">
        <v>1133.142793122317</v>
      </c>
      <c r="L32" t="str">
        <f t="shared" si="1"/>
        <v>No Confirmation</v>
      </c>
      <c r="M32" t="str">
        <f t="shared" si="2"/>
        <v>No Trend</v>
      </c>
      <c r="N32">
        <v>60.807774715177707</v>
      </c>
      <c r="O32" t="str">
        <f t="shared" si="3"/>
        <v>UP</v>
      </c>
      <c r="P32" t="str">
        <f t="shared" si="4"/>
        <v>No Trend + Momentum</v>
      </c>
      <c r="Q32">
        <f t="shared" si="5"/>
        <v>2.75</v>
      </c>
      <c r="R32">
        <f t="shared" si="6"/>
        <v>16.75</v>
      </c>
      <c r="S32">
        <f t="shared" si="7"/>
        <v>0.16417910447761194</v>
      </c>
      <c r="T32" t="str">
        <f t="shared" si="8"/>
        <v>DOWN</v>
      </c>
      <c r="U32" t="str">
        <f t="shared" si="9"/>
        <v>No T+M+I</v>
      </c>
      <c r="V32">
        <v>1136.1343424106183</v>
      </c>
      <c r="W32">
        <v>1107.7367832616103</v>
      </c>
      <c r="X32">
        <f t="shared" si="10"/>
        <v>28.397559149007975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1152.9000000000001</v>
      </c>
      <c r="D33">
        <v>1164.9000000000001</v>
      </c>
      <c r="E33">
        <v>1145.25</v>
      </c>
      <c r="F33">
        <v>1161</v>
      </c>
      <c r="G33">
        <f>_xll.TA_TYPPRICE(D33,E33,F33)</f>
        <v>1157.05</v>
      </c>
      <c r="H33">
        <v>1155.9287879471149</v>
      </c>
      <c r="I33" t="str">
        <f t="shared" si="0"/>
        <v>UP</v>
      </c>
      <c r="J33">
        <v>1160.1229737864267</v>
      </c>
      <c r="K33">
        <v>1135.83328353958</v>
      </c>
      <c r="L33" t="str">
        <f t="shared" si="1"/>
        <v>UP</v>
      </c>
      <c r="M33" t="str">
        <f t="shared" si="2"/>
        <v>UP</v>
      </c>
      <c r="N33">
        <v>66.43378716121417</v>
      </c>
      <c r="O33" t="str">
        <f t="shared" si="3"/>
        <v>UP</v>
      </c>
      <c r="P33" t="str">
        <f t="shared" si="4"/>
        <v>UP</v>
      </c>
      <c r="Q33">
        <f t="shared" si="5"/>
        <v>15.75</v>
      </c>
      <c r="R33">
        <f t="shared" si="6"/>
        <v>19.650000000000091</v>
      </c>
      <c r="S33">
        <f t="shared" si="7"/>
        <v>0.80152671755724825</v>
      </c>
      <c r="T33" t="str">
        <f t="shared" si="8"/>
        <v>UP</v>
      </c>
      <c r="U33" t="str">
        <f t="shared" si="9"/>
        <v>UP</v>
      </c>
      <c r="V33">
        <v>1139.9598281936001</v>
      </c>
      <c r="W33">
        <v>1111.6822067237133</v>
      </c>
      <c r="X33">
        <f t="shared" si="10"/>
        <v>28.277621469886753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1161.95</v>
      </c>
      <c r="D34">
        <v>1162.5</v>
      </c>
      <c r="E34">
        <v>1146</v>
      </c>
      <c r="F34">
        <v>1148</v>
      </c>
      <c r="G34">
        <f>_xll.TA_TYPPRICE(D34,E34,F34)</f>
        <v>1152.1666666666667</v>
      </c>
      <c r="H34">
        <v>1154.0477273068909</v>
      </c>
      <c r="I34" t="str">
        <f t="shared" si="0"/>
        <v>DOWN</v>
      </c>
      <c r="J34">
        <v>1160.6512018338874</v>
      </c>
      <c r="K34">
        <v>1138.0925538641177</v>
      </c>
      <c r="L34" t="str">
        <f t="shared" si="1"/>
        <v>No Confirmation</v>
      </c>
      <c r="M34" t="str">
        <f t="shared" si="2"/>
        <v>No Trend</v>
      </c>
      <c r="N34">
        <v>51.435889156440176</v>
      </c>
      <c r="O34" t="str">
        <f t="shared" si="3"/>
        <v>No Momentum</v>
      </c>
      <c r="P34" t="str">
        <f t="shared" si="4"/>
        <v>No Trend + Momentum</v>
      </c>
      <c r="Q34">
        <f t="shared" si="5"/>
        <v>2</v>
      </c>
      <c r="R34">
        <f t="shared" si="6"/>
        <v>16.5</v>
      </c>
      <c r="S34">
        <f t="shared" si="7"/>
        <v>0.12121212121212122</v>
      </c>
      <c r="T34" t="str">
        <f t="shared" si="8"/>
        <v>DOWN</v>
      </c>
      <c r="U34" t="str">
        <f t="shared" si="9"/>
        <v>No T+M+I</v>
      </c>
      <c r="V34">
        <v>1141.1967777022769</v>
      </c>
      <c r="W34">
        <v>1114.3724136330679</v>
      </c>
      <c r="X34">
        <f t="shared" si="10"/>
        <v>26.824364069208968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1146</v>
      </c>
      <c r="D35">
        <v>1155.7</v>
      </c>
      <c r="E35">
        <v>1124</v>
      </c>
      <c r="F35">
        <v>1129</v>
      </c>
      <c r="G35">
        <f>_xll.TA_TYPPRICE(D35,E35,F35)</f>
        <v>1136.2333333333333</v>
      </c>
      <c r="H35">
        <v>1145.1405303201122</v>
      </c>
      <c r="I35" t="str">
        <f t="shared" si="0"/>
        <v>DOWN</v>
      </c>
      <c r="J35">
        <v>1159.5509347596901</v>
      </c>
      <c r="K35">
        <v>1134.9608752276472</v>
      </c>
      <c r="L35" t="str">
        <f t="shared" si="1"/>
        <v>DOWN</v>
      </c>
      <c r="M35" t="str">
        <f t="shared" si="2"/>
        <v>DOWN</v>
      </c>
      <c r="N35">
        <v>36.416314406888979</v>
      </c>
      <c r="O35" t="str">
        <f t="shared" si="3"/>
        <v>DOWN</v>
      </c>
      <c r="P35" t="str">
        <f t="shared" si="4"/>
        <v>DOWN</v>
      </c>
      <c r="Q35">
        <f t="shared" si="5"/>
        <v>5</v>
      </c>
      <c r="R35">
        <f t="shared" si="6"/>
        <v>31.700000000000045</v>
      </c>
      <c r="S35">
        <f t="shared" si="7"/>
        <v>0.15772870662460545</v>
      </c>
      <c r="T35" t="str">
        <f t="shared" si="8"/>
        <v>DOWN</v>
      </c>
      <c r="U35" t="str">
        <f t="shared" si="9"/>
        <v>DOWN</v>
      </c>
      <c r="V35">
        <v>1139.320350363465</v>
      </c>
      <c r="W35">
        <v>1115.455938549137</v>
      </c>
      <c r="X35">
        <f t="shared" si="10"/>
        <v>23.864411814327923</v>
      </c>
      <c r="Y35">
        <v>27.925803154255643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1126.05</v>
      </c>
      <c r="D36">
        <v>1134.6500000000001</v>
      </c>
      <c r="E36">
        <v>1111.25</v>
      </c>
      <c r="F36">
        <v>1130</v>
      </c>
      <c r="G36">
        <f>_xll.TA_TYPPRICE(D36,E36,F36)</f>
        <v>1125.3</v>
      </c>
      <c r="H36">
        <v>1135.220265160056</v>
      </c>
      <c r="I36" t="str">
        <f t="shared" si="0"/>
        <v>DOWN</v>
      </c>
      <c r="J36">
        <v>1154.0173937019813</v>
      </c>
      <c r="K36">
        <v>1129.6917918437257</v>
      </c>
      <c r="L36" t="str">
        <f t="shared" si="1"/>
        <v>No Confirmation</v>
      </c>
      <c r="M36" t="str">
        <f t="shared" si="2"/>
        <v>No Trend</v>
      </c>
      <c r="N36">
        <v>37.614790661169032</v>
      </c>
      <c r="O36" t="str">
        <f t="shared" si="3"/>
        <v>DOWN</v>
      </c>
      <c r="P36" t="str">
        <f t="shared" si="4"/>
        <v>No Trend + Momentum</v>
      </c>
      <c r="Q36">
        <f t="shared" si="5"/>
        <v>18.75</v>
      </c>
      <c r="R36">
        <f t="shared" si="6"/>
        <v>23.400000000000091</v>
      </c>
      <c r="S36">
        <f t="shared" si="7"/>
        <v>0.80128205128204821</v>
      </c>
      <c r="T36" t="str">
        <f t="shared" si="8"/>
        <v>UP</v>
      </c>
      <c r="U36" t="str">
        <f t="shared" si="9"/>
        <v>No T+M+I</v>
      </c>
      <c r="V36">
        <v>1137.8864503075472</v>
      </c>
      <c r="W36">
        <v>1116.5332764343862</v>
      </c>
      <c r="X36">
        <f t="shared" si="10"/>
        <v>21.35317387316104</v>
      </c>
      <c r="Y36">
        <v>26.611277298036722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1128.1500000000001</v>
      </c>
      <c r="D37">
        <v>1134</v>
      </c>
      <c r="E37">
        <v>1121.8499999999999</v>
      </c>
      <c r="F37">
        <v>1134</v>
      </c>
      <c r="G37">
        <f>_xll.TA_TYPPRICE(D37,E37,F37)</f>
        <v>1129.95</v>
      </c>
      <c r="H37">
        <v>1132.5851325800281</v>
      </c>
      <c r="I37" t="str">
        <f t="shared" si="0"/>
        <v>UP</v>
      </c>
      <c r="J37">
        <v>1149.5690839904298</v>
      </c>
      <c r="K37">
        <v>1127.9491714340088</v>
      </c>
      <c r="L37" t="str">
        <f t="shared" si="1"/>
        <v>No Confirmation</v>
      </c>
      <c r="M37" t="str">
        <f t="shared" si="2"/>
        <v>No Trend</v>
      </c>
      <c r="N37">
        <v>42.987844599132835</v>
      </c>
      <c r="O37" t="str">
        <f t="shared" si="3"/>
        <v>No Momentum</v>
      </c>
      <c r="P37" t="str">
        <f t="shared" si="4"/>
        <v>No Trend + Momentum</v>
      </c>
      <c r="Q37">
        <f t="shared" si="5"/>
        <v>12.150000000000091</v>
      </c>
      <c r="R37">
        <f t="shared" si="6"/>
        <v>12.150000000000091</v>
      </c>
      <c r="S37">
        <f t="shared" si="7"/>
        <v>1</v>
      </c>
      <c r="T37" t="str">
        <f t="shared" si="8"/>
        <v>UP</v>
      </c>
      <c r="U37" t="str">
        <f t="shared" si="9"/>
        <v>No T+M+I</v>
      </c>
      <c r="V37">
        <v>1137.288534875617</v>
      </c>
      <c r="W37">
        <v>1117.8271078096168</v>
      </c>
      <c r="X37">
        <f t="shared" si="10"/>
        <v>19.461427066000169</v>
      </c>
      <c r="Y37">
        <v>25.181307251629413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1129.9000000000001</v>
      </c>
      <c r="D38">
        <v>1129.9000000000001</v>
      </c>
      <c r="E38">
        <v>1115.7</v>
      </c>
      <c r="F38">
        <v>1123</v>
      </c>
      <c r="G38">
        <f>_xll.TA_TYPPRICE(D38,E38,F38)</f>
        <v>1122.8666666666668</v>
      </c>
      <c r="H38">
        <v>1127.7258996233475</v>
      </c>
      <c r="I38" t="str">
        <f t="shared" si="0"/>
        <v>DOWN</v>
      </c>
      <c r="J38">
        <v>1145.1981764370009</v>
      </c>
      <c r="K38">
        <v>1125.2271333375625</v>
      </c>
      <c r="L38" t="str">
        <f t="shared" si="1"/>
        <v>DOWN</v>
      </c>
      <c r="M38" t="str">
        <f t="shared" si="2"/>
        <v>DOWN</v>
      </c>
      <c r="N38">
        <v>33.168053382602885</v>
      </c>
      <c r="O38" t="str">
        <f t="shared" si="3"/>
        <v>DOWN</v>
      </c>
      <c r="P38" t="str">
        <f t="shared" si="4"/>
        <v>DOWN</v>
      </c>
      <c r="Q38">
        <f t="shared" si="5"/>
        <v>7.2999999999999545</v>
      </c>
      <c r="R38">
        <f t="shared" si="6"/>
        <v>14.200000000000045</v>
      </c>
      <c r="S38">
        <f t="shared" si="7"/>
        <v>0.51408450704224862</v>
      </c>
      <c r="T38" t="str">
        <f t="shared" si="8"/>
        <v>No Indication</v>
      </c>
      <c r="U38" t="str">
        <f t="shared" si="9"/>
        <v>No T+M+I</v>
      </c>
      <c r="V38">
        <v>1135.0902987409067</v>
      </c>
      <c r="W38">
        <v>1118.2102850089045</v>
      </c>
      <c r="X38">
        <f t="shared" si="10"/>
        <v>16.880013732002226</v>
      </c>
      <c r="Y38">
        <v>23.521048547703977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1122.3499999999999</v>
      </c>
      <c r="D39">
        <v>1132.95</v>
      </c>
      <c r="E39">
        <v>1107.5999999999999</v>
      </c>
      <c r="F39">
        <v>1112</v>
      </c>
      <c r="G39">
        <f>_xll.TA_TYPPRICE(D39,E39,F39)</f>
        <v>1117.5166666666667</v>
      </c>
      <c r="H39">
        <v>1122.6212831450071</v>
      </c>
      <c r="I39" t="str">
        <f t="shared" si="0"/>
        <v>DOWN</v>
      </c>
      <c r="J39">
        <v>1142.4763594510007</v>
      </c>
      <c r="K39">
        <v>1121.3099925958818</v>
      </c>
      <c r="L39" t="str">
        <f t="shared" si="1"/>
        <v>DOWN</v>
      </c>
      <c r="M39" t="str">
        <f t="shared" si="2"/>
        <v>DOWN</v>
      </c>
      <c r="N39">
        <v>25.800877032400273</v>
      </c>
      <c r="O39" t="str">
        <f t="shared" si="3"/>
        <v>DOWN</v>
      </c>
      <c r="P39" t="str">
        <f t="shared" si="4"/>
        <v>DOWN</v>
      </c>
      <c r="Q39">
        <f t="shared" si="5"/>
        <v>4.4000000000000909</v>
      </c>
      <c r="R39">
        <f t="shared" si="6"/>
        <v>25.350000000000136</v>
      </c>
      <c r="S39">
        <f t="shared" si="7"/>
        <v>0.17357001972386854</v>
      </c>
      <c r="T39" t="str">
        <f t="shared" si="8"/>
        <v>DOWN</v>
      </c>
      <c r="U39" t="str">
        <f t="shared" si="9"/>
        <v>DOWN</v>
      </c>
      <c r="V39">
        <v>1131.5379450884595</v>
      </c>
      <c r="W39">
        <v>1117.7502638971339</v>
      </c>
      <c r="X39">
        <f t="shared" si="10"/>
        <v>13.787681191325646</v>
      </c>
      <c r="Y39">
        <v>21.574375076428311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1116</v>
      </c>
      <c r="D40">
        <v>1120</v>
      </c>
      <c r="E40">
        <v>1060.55</v>
      </c>
      <c r="F40">
        <v>1104</v>
      </c>
      <c r="G40">
        <f>_xll.TA_TYPPRICE(D40,E40,F40)</f>
        <v>1094.8500000000001</v>
      </c>
      <c r="H40">
        <v>1108.7356415725035</v>
      </c>
      <c r="I40" t="str">
        <f t="shared" si="0"/>
        <v>DOWN</v>
      </c>
      <c r="J40">
        <v>1137.4816129063338</v>
      </c>
      <c r="K40">
        <v>1107.8077720190192</v>
      </c>
      <c r="L40" t="str">
        <f t="shared" si="1"/>
        <v>DOWN</v>
      </c>
      <c r="M40" t="str">
        <f t="shared" si="2"/>
        <v>DOWN</v>
      </c>
      <c r="N40">
        <v>21.46630941701946</v>
      </c>
      <c r="O40" t="str">
        <f t="shared" si="3"/>
        <v>DOWN</v>
      </c>
      <c r="P40" t="str">
        <f t="shared" si="4"/>
        <v>DOWN</v>
      </c>
      <c r="Q40">
        <f t="shared" si="5"/>
        <v>43.450000000000045</v>
      </c>
      <c r="R40">
        <f t="shared" si="6"/>
        <v>59.450000000000045</v>
      </c>
      <c r="S40">
        <f t="shared" si="7"/>
        <v>0.7308662741799834</v>
      </c>
      <c r="T40" t="str">
        <f t="shared" si="8"/>
        <v>No Indication</v>
      </c>
      <c r="U40" t="str">
        <f t="shared" si="9"/>
        <v>No T+M+I</v>
      </c>
      <c r="V40">
        <v>1127.3013381517735</v>
      </c>
      <c r="W40">
        <v>1116.7317258306796</v>
      </c>
      <c r="X40">
        <f t="shared" si="10"/>
        <v>10.569612321093928</v>
      </c>
      <c r="Y40">
        <v>19.373422525361434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1100.5</v>
      </c>
      <c r="D41">
        <v>1101.9000000000001</v>
      </c>
      <c r="E41">
        <v>1062.8499999999999</v>
      </c>
      <c r="F41">
        <v>1084</v>
      </c>
      <c r="G41">
        <f>_xll.TA_TYPPRICE(D41,E41,F41)</f>
        <v>1082.9166666666667</v>
      </c>
      <c r="H41">
        <v>1095.8261541195852</v>
      </c>
      <c r="I41" t="str">
        <f t="shared" si="0"/>
        <v>DOWN</v>
      </c>
      <c r="J41">
        <v>1129.5745878160374</v>
      </c>
      <c r="K41">
        <v>1097.8171560147928</v>
      </c>
      <c r="L41" t="str">
        <f t="shared" si="1"/>
        <v>DOWN</v>
      </c>
      <c r="M41" t="str">
        <f t="shared" si="2"/>
        <v>DOWN</v>
      </c>
      <c r="N41">
        <v>14.076245804397386</v>
      </c>
      <c r="O41" t="str">
        <f t="shared" si="3"/>
        <v>DOWN</v>
      </c>
      <c r="P41" t="str">
        <f t="shared" si="4"/>
        <v>DOWN</v>
      </c>
      <c r="Q41">
        <f t="shared" si="5"/>
        <v>21.150000000000091</v>
      </c>
      <c r="R41">
        <f t="shared" si="6"/>
        <v>39.050000000000182</v>
      </c>
      <c r="S41">
        <f t="shared" si="7"/>
        <v>0.54161331626120335</v>
      </c>
      <c r="T41" t="str">
        <f t="shared" si="8"/>
        <v>No Indication</v>
      </c>
      <c r="U41" t="str">
        <f t="shared" si="9"/>
        <v>No T+M+I</v>
      </c>
      <c r="V41">
        <v>1120.6395938207315</v>
      </c>
      <c r="W41">
        <v>1114.3071535469255</v>
      </c>
      <c r="X41">
        <f t="shared" si="10"/>
        <v>6.3324402738060144</v>
      </c>
      <c r="Y41">
        <v>16.76522607505035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1080</v>
      </c>
      <c r="D42">
        <v>1089.3499999999999</v>
      </c>
      <c r="E42">
        <v>1067.8499999999999</v>
      </c>
      <c r="F42">
        <v>1076</v>
      </c>
      <c r="G42">
        <f>_xll.TA_TYPPRICE(D42,E42,F42)</f>
        <v>1077.7333333333333</v>
      </c>
      <c r="H42">
        <v>1086.7797437264594</v>
      </c>
      <c r="I42" t="str">
        <f t="shared" si="0"/>
        <v>DOWN</v>
      </c>
      <c r="J42">
        <v>1120.6357905235845</v>
      </c>
      <c r="K42">
        <v>1091.1577880115055</v>
      </c>
      <c r="L42" t="str">
        <f t="shared" si="1"/>
        <v>DOWN</v>
      </c>
      <c r="M42" t="str">
        <f t="shared" si="2"/>
        <v>DOWN</v>
      </c>
      <c r="N42">
        <v>12.00909940313667</v>
      </c>
      <c r="O42" t="str">
        <f t="shared" si="3"/>
        <v>DOWN</v>
      </c>
      <c r="P42" t="str">
        <f t="shared" si="4"/>
        <v>DOWN</v>
      </c>
      <c r="Q42">
        <f t="shared" si="5"/>
        <v>8.1500000000000909</v>
      </c>
      <c r="R42">
        <f t="shared" si="6"/>
        <v>21.5</v>
      </c>
      <c r="S42">
        <f t="shared" si="7"/>
        <v>0.37906976744186471</v>
      </c>
      <c r="T42" t="str">
        <f t="shared" si="8"/>
        <v>No Indication</v>
      </c>
      <c r="U42" t="str">
        <f t="shared" si="9"/>
        <v>No T+M+I</v>
      </c>
      <c r="V42">
        <v>1113.7719640021573</v>
      </c>
      <c r="W42">
        <v>1111.4695866175236</v>
      </c>
      <c r="X42">
        <f t="shared" si="10"/>
        <v>2.3023773846337008</v>
      </c>
      <c r="Y42">
        <v>13.872656336967021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1080</v>
      </c>
      <c r="D43">
        <v>1108.3499999999999</v>
      </c>
      <c r="E43">
        <v>1080</v>
      </c>
      <c r="F43">
        <v>1100</v>
      </c>
      <c r="G43">
        <f>_xll.TA_TYPPRICE(D43,E43,F43)</f>
        <v>1096.1166666666666</v>
      </c>
      <c r="H43">
        <v>1091.4482051965629</v>
      </c>
      <c r="I43" t="str">
        <f t="shared" si="0"/>
        <v>UP</v>
      </c>
      <c r="J43">
        <v>1117.9056148516768</v>
      </c>
      <c r="K43">
        <v>1088.6782795645042</v>
      </c>
      <c r="L43" t="str">
        <f t="shared" si="1"/>
        <v>No Confirmation</v>
      </c>
      <c r="M43" t="str">
        <f t="shared" si="2"/>
        <v>No Trend</v>
      </c>
      <c r="N43">
        <v>43.257329908267216</v>
      </c>
      <c r="O43" t="str">
        <f t="shared" si="3"/>
        <v>No Momentum</v>
      </c>
      <c r="P43" t="str">
        <f t="shared" si="4"/>
        <v>No Trend + Momentum</v>
      </c>
      <c r="Q43">
        <f t="shared" si="5"/>
        <v>20</v>
      </c>
      <c r="R43">
        <f t="shared" si="6"/>
        <v>28.349999999999909</v>
      </c>
      <c r="S43">
        <f t="shared" si="7"/>
        <v>0.70546737213404109</v>
      </c>
      <c r="T43" t="str">
        <f t="shared" si="8"/>
        <v>No Indication</v>
      </c>
      <c r="U43" t="str">
        <f t="shared" si="9"/>
        <v>No T+M+I</v>
      </c>
      <c r="V43">
        <v>1111.6532003095178</v>
      </c>
      <c r="W43">
        <v>1110.6199876088183</v>
      </c>
      <c r="X43">
        <f t="shared" si="10"/>
        <v>1.0332127006995506</v>
      </c>
      <c r="Y43">
        <v>11.304767609713526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1091</v>
      </c>
      <c r="D44">
        <v>1091</v>
      </c>
      <c r="E44">
        <v>1063.9000000000001</v>
      </c>
      <c r="F44">
        <v>1082</v>
      </c>
      <c r="G44">
        <f>_xll.TA_TYPPRICE(D44,E44,F44)</f>
        <v>1078.9666666666667</v>
      </c>
      <c r="H44">
        <v>1085.2074359316148</v>
      </c>
      <c r="I44" t="str">
        <f t="shared" si="0"/>
        <v>DOWN</v>
      </c>
      <c r="J44">
        <v>1111.9265893290819</v>
      </c>
      <c r="K44">
        <v>1083.1719952168366</v>
      </c>
      <c r="L44" t="str">
        <f t="shared" si="1"/>
        <v>DOWN</v>
      </c>
      <c r="M44" t="str">
        <f t="shared" si="2"/>
        <v>DOWN</v>
      </c>
      <c r="N44">
        <v>32.452702189197744</v>
      </c>
      <c r="O44" t="str">
        <f t="shared" si="3"/>
        <v>DOWN</v>
      </c>
      <c r="P44" t="str">
        <f t="shared" si="4"/>
        <v>DOWN</v>
      </c>
      <c r="Q44">
        <f t="shared" si="5"/>
        <v>18.099999999999909</v>
      </c>
      <c r="R44">
        <f t="shared" si="6"/>
        <v>27.099999999999909</v>
      </c>
      <c r="S44">
        <f t="shared" si="7"/>
        <v>0.6678966789667885</v>
      </c>
      <c r="T44" t="str">
        <f t="shared" si="8"/>
        <v>No Indication</v>
      </c>
      <c r="U44" t="str">
        <f t="shared" si="9"/>
        <v>No T+M+I</v>
      </c>
      <c r="V44">
        <v>1107.091169492669</v>
      </c>
      <c r="W44">
        <v>1108.4999885266836</v>
      </c>
      <c r="X44">
        <f t="shared" si="10"/>
        <v>-1.4088190340146411</v>
      </c>
      <c r="Y44">
        <v>8.7620502809678928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1087.7</v>
      </c>
      <c r="D45">
        <v>1087.7</v>
      </c>
      <c r="E45">
        <v>1065.3</v>
      </c>
      <c r="F45">
        <v>1074</v>
      </c>
      <c r="G45">
        <f>_xll.TA_TYPPRICE(D45,E45,F45)</f>
        <v>1075.6666666666667</v>
      </c>
      <c r="H45">
        <v>1080.4370512991409</v>
      </c>
      <c r="I45" t="str">
        <f t="shared" si="0"/>
        <v>DOWN</v>
      </c>
      <c r="J45">
        <v>1106.5429028115082</v>
      </c>
      <c r="K45">
        <v>1079.2004407242064</v>
      </c>
      <c r="L45" t="str">
        <f t="shared" si="1"/>
        <v>DOWN</v>
      </c>
      <c r="M45" t="str">
        <f t="shared" si="2"/>
        <v>DOWN</v>
      </c>
      <c r="N45">
        <v>28.498174385458213</v>
      </c>
      <c r="O45" t="str">
        <f t="shared" si="3"/>
        <v>DOWN</v>
      </c>
      <c r="P45" t="str">
        <f t="shared" si="4"/>
        <v>DOWN</v>
      </c>
      <c r="Q45">
        <f t="shared" si="5"/>
        <v>8.7000000000000455</v>
      </c>
      <c r="R45">
        <f t="shared" si="6"/>
        <v>22.400000000000091</v>
      </c>
      <c r="S45">
        <f t="shared" si="7"/>
        <v>0.38839285714285759</v>
      </c>
      <c r="T45" t="str">
        <f t="shared" si="8"/>
        <v>No Indication</v>
      </c>
      <c r="U45" t="str">
        <f t="shared" si="9"/>
        <v>No T+M+I</v>
      </c>
      <c r="V45">
        <v>1102.0002203399506</v>
      </c>
      <c r="W45">
        <v>1105.9444338210033</v>
      </c>
      <c r="X45">
        <f t="shared" si="10"/>
        <v>-3.9442134810526568</v>
      </c>
      <c r="Y45">
        <v>6.2207975285637822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1078</v>
      </c>
      <c r="D46">
        <v>1078</v>
      </c>
      <c r="E46">
        <v>1040.0999999999999</v>
      </c>
      <c r="F46">
        <v>1050</v>
      </c>
      <c r="G46">
        <f>_xll.TA_TYPPRICE(D46,E46,F46)</f>
        <v>1056.0333333333333</v>
      </c>
      <c r="H46">
        <v>1068.2351923162371</v>
      </c>
      <c r="I46" t="str">
        <f t="shared" si="0"/>
        <v>DOWN</v>
      </c>
      <c r="J46">
        <v>1100.2000355200619</v>
      </c>
      <c r="K46">
        <v>1070.511453896605</v>
      </c>
      <c r="L46" t="str">
        <f t="shared" si="1"/>
        <v>DOWN</v>
      </c>
      <c r="M46" t="str">
        <f t="shared" si="2"/>
        <v>DOWN</v>
      </c>
      <c r="N46">
        <v>19.560069731175574</v>
      </c>
      <c r="O46" t="str">
        <f t="shared" si="3"/>
        <v>DOWN</v>
      </c>
      <c r="P46" t="str">
        <f t="shared" si="4"/>
        <v>DOWN</v>
      </c>
      <c r="Q46">
        <f t="shared" si="5"/>
        <v>9.9000000000000909</v>
      </c>
      <c r="R46">
        <f t="shared" si="6"/>
        <v>37.900000000000091</v>
      </c>
      <c r="S46">
        <f t="shared" si="7"/>
        <v>0.26121372031662449</v>
      </c>
      <c r="T46" t="str">
        <f t="shared" si="8"/>
        <v>No Indication</v>
      </c>
      <c r="U46" t="str">
        <f t="shared" si="9"/>
        <v>No T+M+I</v>
      </c>
      <c r="V46">
        <v>1094.0001864414967</v>
      </c>
      <c r="W46">
        <v>1101.8004016861141</v>
      </c>
      <c r="X46">
        <f t="shared" si="10"/>
        <v>-7.8002152446174478</v>
      </c>
      <c r="Y46">
        <v>3.4165949739275359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1050</v>
      </c>
      <c r="D47">
        <v>1065.7</v>
      </c>
      <c r="E47">
        <v>1044.3</v>
      </c>
      <c r="F47">
        <v>1060</v>
      </c>
      <c r="G47">
        <f>_xll.TA_TYPPRICE(D47,E47,F47)</f>
        <v>1056.6666666666667</v>
      </c>
      <c r="H47">
        <v>1062.4509294914519</v>
      </c>
      <c r="I47" t="str">
        <f t="shared" si="0"/>
        <v>DOWN</v>
      </c>
      <c r="J47">
        <v>1092.5333609600482</v>
      </c>
      <c r="K47">
        <v>1064.6866863640262</v>
      </c>
      <c r="L47" t="str">
        <f t="shared" si="1"/>
        <v>DOWN</v>
      </c>
      <c r="M47" t="str">
        <f t="shared" si="2"/>
        <v>DOWN</v>
      </c>
      <c r="N47">
        <v>30.855098229713651</v>
      </c>
      <c r="O47" t="str">
        <f t="shared" si="3"/>
        <v>DOWN</v>
      </c>
      <c r="P47" t="str">
        <f t="shared" si="4"/>
        <v>DOWN</v>
      </c>
      <c r="Q47">
        <f t="shared" si="5"/>
        <v>15.700000000000045</v>
      </c>
      <c r="R47">
        <f t="shared" si="6"/>
        <v>21.400000000000091</v>
      </c>
      <c r="S47">
        <f t="shared" si="7"/>
        <v>0.73364485981308314</v>
      </c>
      <c r="T47" t="str">
        <f t="shared" si="8"/>
        <v>No Indication</v>
      </c>
      <c r="U47" t="str">
        <f t="shared" si="9"/>
        <v>No T+M+I</v>
      </c>
      <c r="V47">
        <v>1088.7693885274202</v>
      </c>
      <c r="W47">
        <v>1098.7040756352908</v>
      </c>
      <c r="X47">
        <f t="shared" si="10"/>
        <v>-9.934687107870559</v>
      </c>
      <c r="Y47">
        <v>0.74633855756791689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1060.3</v>
      </c>
      <c r="D48">
        <v>1102.2</v>
      </c>
      <c r="E48">
        <v>1058.3499999999999</v>
      </c>
      <c r="F48">
        <v>1081</v>
      </c>
      <c r="G48">
        <f>_xll.TA_TYPPRICE(D48,E48,F48)</f>
        <v>1080.5166666666667</v>
      </c>
      <c r="H48">
        <v>1071.4837980790594</v>
      </c>
      <c r="I48" t="str">
        <f t="shared" si="0"/>
        <v>UP</v>
      </c>
      <c r="J48">
        <v>1094.6815029689265</v>
      </c>
      <c r="K48">
        <v>1063.2785338386871</v>
      </c>
      <c r="L48" t="str">
        <f t="shared" si="1"/>
        <v>No Confirmation</v>
      </c>
      <c r="M48" t="str">
        <f t="shared" si="2"/>
        <v>No Trend</v>
      </c>
      <c r="N48">
        <v>49.477314951435801</v>
      </c>
      <c r="O48" t="str">
        <f t="shared" si="3"/>
        <v>No Momentum</v>
      </c>
      <c r="P48" t="str">
        <f t="shared" si="4"/>
        <v>No Trend + Momentum</v>
      </c>
      <c r="Q48">
        <f t="shared" si="5"/>
        <v>22.650000000000091</v>
      </c>
      <c r="R48">
        <f t="shared" si="6"/>
        <v>43.850000000000136</v>
      </c>
      <c r="S48">
        <f t="shared" si="7"/>
        <v>0.51653363740022851</v>
      </c>
      <c r="T48" t="str">
        <f t="shared" si="8"/>
        <v>No Indication</v>
      </c>
      <c r="U48" t="str">
        <f t="shared" si="9"/>
        <v>No T+M+I</v>
      </c>
      <c r="V48">
        <v>1087.5740979847401</v>
      </c>
      <c r="W48">
        <v>1097.3926626252692</v>
      </c>
      <c r="X48">
        <f t="shared" si="10"/>
        <v>-9.8185646405290754</v>
      </c>
      <c r="Y48">
        <v>-1.3666420820514817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1087</v>
      </c>
      <c r="D49">
        <v>1093</v>
      </c>
      <c r="E49">
        <v>1062.5999999999999</v>
      </c>
      <c r="F49">
        <v>1065</v>
      </c>
      <c r="G49">
        <f>_xll.TA_TYPPRICE(D49,E49,F49)</f>
        <v>1073.5333333333333</v>
      </c>
      <c r="H49">
        <v>1072.5085657061964</v>
      </c>
      <c r="I49" t="str">
        <f t="shared" si="0"/>
        <v>DOWN</v>
      </c>
      <c r="J49">
        <v>1094.3078356424983</v>
      </c>
      <c r="K49">
        <v>1063.1277485412011</v>
      </c>
      <c r="L49" t="str">
        <f t="shared" si="1"/>
        <v>No Confirmation</v>
      </c>
      <c r="M49" t="str">
        <f t="shared" si="2"/>
        <v>No Trend</v>
      </c>
      <c r="N49">
        <v>39.377192071200518</v>
      </c>
      <c r="O49" t="str">
        <f t="shared" si="3"/>
        <v>DOWN</v>
      </c>
      <c r="P49" t="str">
        <f t="shared" si="4"/>
        <v>No Trend + Momentum</v>
      </c>
      <c r="Q49">
        <f t="shared" si="5"/>
        <v>2.4000000000000909</v>
      </c>
      <c r="R49">
        <f t="shared" si="6"/>
        <v>30.400000000000091</v>
      </c>
      <c r="S49">
        <f t="shared" si="7"/>
        <v>7.8947368421055389E-2</v>
      </c>
      <c r="T49" t="str">
        <f t="shared" si="8"/>
        <v>DOWN</v>
      </c>
      <c r="U49" t="str">
        <f t="shared" si="9"/>
        <v>No T+M+I</v>
      </c>
      <c r="V49">
        <v>1084.1011598332416</v>
      </c>
      <c r="W49">
        <v>1094.9932061345085</v>
      </c>
      <c r="X49">
        <f t="shared" si="10"/>
        <v>-10.892046301266873</v>
      </c>
      <c r="Y49">
        <v>-3.2717229258945606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1097.4000000000001</v>
      </c>
      <c r="D50">
        <v>1100</v>
      </c>
      <c r="E50">
        <v>1035.3</v>
      </c>
      <c r="F50">
        <v>1070</v>
      </c>
      <c r="G50">
        <f>_xll.TA_TYPPRICE(D50,E50,F50)</f>
        <v>1068.4333333333334</v>
      </c>
      <c r="H50">
        <v>1070.4709495197649</v>
      </c>
      <c r="I50" t="str">
        <f t="shared" si="0"/>
        <v>DOWN</v>
      </c>
      <c r="J50">
        <v>1095.5727610552765</v>
      </c>
      <c r="K50">
        <v>1056.9438044209342</v>
      </c>
      <c r="L50" t="str">
        <f t="shared" si="1"/>
        <v>No Confirmation</v>
      </c>
      <c r="M50" t="str">
        <f t="shared" si="2"/>
        <v>No Trend</v>
      </c>
      <c r="N50">
        <v>43.85429528225103</v>
      </c>
      <c r="O50" t="str">
        <f t="shared" si="3"/>
        <v>No Momentum</v>
      </c>
      <c r="P50" t="str">
        <f t="shared" si="4"/>
        <v>No Trend + Momentum</v>
      </c>
      <c r="Q50">
        <f t="shared" si="5"/>
        <v>34.700000000000045</v>
      </c>
      <c r="R50">
        <f t="shared" si="6"/>
        <v>64.700000000000045</v>
      </c>
      <c r="S50">
        <f t="shared" si="7"/>
        <v>0.53632148377125222</v>
      </c>
      <c r="T50" t="str">
        <f t="shared" si="8"/>
        <v>No Indication</v>
      </c>
      <c r="U50" t="str">
        <f t="shared" si="9"/>
        <v>No T+M+I</v>
      </c>
      <c r="V50">
        <v>1081.9317506281275</v>
      </c>
      <c r="W50">
        <v>1093.1418575319524</v>
      </c>
      <c r="X50">
        <f t="shared" si="10"/>
        <v>-11.210106903824908</v>
      </c>
      <c r="Y50">
        <v>-4.8593997214806297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1073.7</v>
      </c>
      <c r="D51">
        <v>1093.2</v>
      </c>
      <c r="E51">
        <v>1068.4000000000001</v>
      </c>
      <c r="F51">
        <v>1082</v>
      </c>
      <c r="G51">
        <f>_xll.TA_TYPPRICE(D51,E51,F51)</f>
        <v>1081.2</v>
      </c>
      <c r="H51">
        <v>1075.8354747598823</v>
      </c>
      <c r="I51" t="str">
        <f t="shared" si="0"/>
        <v>UP</v>
      </c>
      <c r="J51">
        <v>1095.0454808207705</v>
      </c>
      <c r="K51">
        <v>1059.4896256607267</v>
      </c>
      <c r="L51" t="str">
        <f t="shared" si="1"/>
        <v>No Confirmation</v>
      </c>
      <c r="M51" t="str">
        <f t="shared" si="2"/>
        <v>No Trend</v>
      </c>
      <c r="N51">
        <v>54.037528429344064</v>
      </c>
      <c r="O51" t="str">
        <f t="shared" si="3"/>
        <v>No Momentum</v>
      </c>
      <c r="P51" t="str">
        <f t="shared" si="4"/>
        <v>No Trend + Momentum</v>
      </c>
      <c r="Q51">
        <f t="shared" si="5"/>
        <v>13.599999999999909</v>
      </c>
      <c r="R51">
        <f t="shared" si="6"/>
        <v>24.799999999999955</v>
      </c>
      <c r="S51">
        <f t="shared" si="7"/>
        <v>0.54838709677419084</v>
      </c>
      <c r="T51" t="str">
        <f t="shared" si="8"/>
        <v>No Indication</v>
      </c>
      <c r="U51" t="str">
        <f t="shared" si="9"/>
        <v>No T+M+I</v>
      </c>
      <c r="V51">
        <v>1081.9422505314924</v>
      </c>
      <c r="W51">
        <v>1092.3165347518077</v>
      </c>
      <c r="X51">
        <f t="shared" si="10"/>
        <v>-10.374284220315303</v>
      </c>
      <c r="Y51">
        <v>-5.9623766212475644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1086</v>
      </c>
      <c r="D52">
        <v>1111.8</v>
      </c>
      <c r="E52">
        <v>1072.95</v>
      </c>
      <c r="F52">
        <v>1110</v>
      </c>
      <c r="G52">
        <f>_xll.TA_TYPPRICE(D52,E52,F52)</f>
        <v>1098.25</v>
      </c>
      <c r="H52">
        <v>1087.0427373799412</v>
      </c>
      <c r="I52" t="str">
        <f t="shared" si="0"/>
        <v>UP</v>
      </c>
      <c r="J52">
        <v>1098.7687073050438</v>
      </c>
      <c r="K52">
        <v>1062.4808199583431</v>
      </c>
      <c r="L52" t="str">
        <f t="shared" si="1"/>
        <v>UP</v>
      </c>
      <c r="M52" t="str">
        <f t="shared" si="2"/>
        <v>UP</v>
      </c>
      <c r="N52">
        <v>69.939528148790558</v>
      </c>
      <c r="O52" t="str">
        <f t="shared" si="3"/>
        <v>UP</v>
      </c>
      <c r="P52" t="str">
        <f t="shared" si="4"/>
        <v>UP</v>
      </c>
      <c r="Q52">
        <f t="shared" si="5"/>
        <v>37.049999999999955</v>
      </c>
      <c r="R52">
        <f t="shared" si="6"/>
        <v>38.849999999999909</v>
      </c>
      <c r="S52">
        <f t="shared" si="7"/>
        <v>0.95366795366795476</v>
      </c>
      <c r="T52" t="str">
        <f t="shared" si="8"/>
        <v>UP</v>
      </c>
      <c r="U52" t="str">
        <f t="shared" si="9"/>
        <v>UP</v>
      </c>
      <c r="V52">
        <v>1086.2588273728013</v>
      </c>
      <c r="W52">
        <v>1093.6264210664885</v>
      </c>
      <c r="X52">
        <f t="shared" si="10"/>
        <v>-7.3675936936872404</v>
      </c>
      <c r="Y52">
        <v>-6.2434200357354994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1114</v>
      </c>
      <c r="D53">
        <v>1135.25</v>
      </c>
      <c r="E53">
        <v>1113.05</v>
      </c>
      <c r="F53">
        <v>1128</v>
      </c>
      <c r="G53">
        <f>_xll.TA_TYPPRICE(D53,E53,F53)</f>
        <v>1125.4333333333334</v>
      </c>
      <c r="H53">
        <v>1106.2380353566373</v>
      </c>
      <c r="I53" t="str">
        <f t="shared" si="0"/>
        <v>UP</v>
      </c>
      <c r="J53">
        <v>1106.8756612372563</v>
      </c>
      <c r="K53">
        <v>1073.7184155231557</v>
      </c>
      <c r="L53" t="str">
        <f t="shared" si="1"/>
        <v>UP</v>
      </c>
      <c r="M53" t="str">
        <f t="shared" si="2"/>
        <v>UP</v>
      </c>
      <c r="N53">
        <v>76.4788345962682</v>
      </c>
      <c r="O53" t="str">
        <f t="shared" si="3"/>
        <v>UP</v>
      </c>
      <c r="P53" t="str">
        <f t="shared" si="4"/>
        <v>UP</v>
      </c>
      <c r="Q53">
        <f t="shared" si="5"/>
        <v>14.950000000000045</v>
      </c>
      <c r="R53">
        <f t="shared" si="6"/>
        <v>22.200000000000045</v>
      </c>
      <c r="S53">
        <f t="shared" si="7"/>
        <v>0.67342342342342409</v>
      </c>
      <c r="T53" t="str">
        <f t="shared" si="8"/>
        <v>No Indication</v>
      </c>
      <c r="U53" t="str">
        <f t="shared" si="9"/>
        <v>No T+M+I</v>
      </c>
      <c r="V53">
        <v>1092.6805462385241</v>
      </c>
      <c r="W53">
        <v>1096.1726120986004</v>
      </c>
      <c r="X53">
        <f t="shared" si="10"/>
        <v>-3.492065860076309</v>
      </c>
      <c r="Y53">
        <v>-5.6931492006036617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1133</v>
      </c>
      <c r="D54">
        <v>1134.45</v>
      </c>
      <c r="E54">
        <v>1112.25</v>
      </c>
      <c r="F54">
        <v>1120</v>
      </c>
      <c r="G54">
        <f>_xll.TA_TYPPRICE(D54,E54,F54)</f>
        <v>1122.2333333333333</v>
      </c>
      <c r="H54">
        <v>1114.2356843449852</v>
      </c>
      <c r="I54" t="str">
        <f t="shared" si="0"/>
        <v>UP</v>
      </c>
      <c r="J54">
        <v>1113.0032920734216</v>
      </c>
      <c r="K54">
        <v>1082.2809898513433</v>
      </c>
      <c r="L54" t="str">
        <f t="shared" si="1"/>
        <v>UP</v>
      </c>
      <c r="M54" t="str">
        <f t="shared" si="2"/>
        <v>UP</v>
      </c>
      <c r="N54">
        <v>68.232606335214868</v>
      </c>
      <c r="O54" t="str">
        <f t="shared" si="3"/>
        <v>UP</v>
      </c>
      <c r="P54" t="str">
        <f t="shared" si="4"/>
        <v>UP</v>
      </c>
      <c r="Q54">
        <f t="shared" si="5"/>
        <v>7.75</v>
      </c>
      <c r="R54">
        <f t="shared" si="6"/>
        <v>22.200000000000045</v>
      </c>
      <c r="S54">
        <f t="shared" si="7"/>
        <v>0.34909909909909836</v>
      </c>
      <c r="T54" t="str">
        <f t="shared" si="8"/>
        <v>No Indication</v>
      </c>
      <c r="U54" t="str">
        <f t="shared" si="9"/>
        <v>No T+M+I</v>
      </c>
      <c r="V54">
        <v>1096.8835391249049</v>
      </c>
      <c r="W54">
        <v>1097.9376037950003</v>
      </c>
      <c r="X54">
        <f t="shared" si="10"/>
        <v>-1.0540646700953857</v>
      </c>
      <c r="Y54">
        <v>-4.7653322945020067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1122.8</v>
      </c>
      <c r="D55">
        <v>1146.3499999999999</v>
      </c>
      <c r="E55">
        <v>1121</v>
      </c>
      <c r="F55">
        <v>1140</v>
      </c>
      <c r="G55">
        <f>_xll.TA_TYPPRICE(D55,E55,F55)</f>
        <v>1135.7833333333333</v>
      </c>
      <c r="H55">
        <v>1125.0095088391593</v>
      </c>
      <c r="I55" t="str">
        <f t="shared" si="0"/>
        <v>UP</v>
      </c>
      <c r="J55">
        <v>1120.4136716126611</v>
      </c>
      <c r="K55">
        <v>1090.8852143288225</v>
      </c>
      <c r="L55" t="str">
        <f t="shared" si="1"/>
        <v>UP</v>
      </c>
      <c r="M55" t="str">
        <f t="shared" si="2"/>
        <v>UP</v>
      </c>
      <c r="N55">
        <v>76.238888125715349</v>
      </c>
      <c r="O55" t="str">
        <f t="shared" si="3"/>
        <v>UP</v>
      </c>
      <c r="P55" t="str">
        <f t="shared" si="4"/>
        <v>UP</v>
      </c>
      <c r="Q55">
        <f t="shared" si="5"/>
        <v>19</v>
      </c>
      <c r="R55">
        <f t="shared" si="6"/>
        <v>25.349999999999909</v>
      </c>
      <c r="S55">
        <f t="shared" si="7"/>
        <v>0.74950690335305992</v>
      </c>
      <c r="T55" t="str">
        <f t="shared" si="8"/>
        <v>No Indication</v>
      </c>
      <c r="U55" t="str">
        <f t="shared" si="9"/>
        <v>No T+M+I</v>
      </c>
      <c r="V55">
        <v>1103.5168407979966</v>
      </c>
      <c r="W55">
        <v>1101.0533368472225</v>
      </c>
      <c r="X55">
        <f t="shared" si="10"/>
        <v>2.4635039507741112</v>
      </c>
      <c r="Y55">
        <v>-3.3195650454467831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1140</v>
      </c>
      <c r="D56">
        <v>1157.0999999999999</v>
      </c>
      <c r="E56">
        <v>1132.8499999999999</v>
      </c>
      <c r="F56">
        <v>1142</v>
      </c>
      <c r="G56">
        <f>_xll.TA_TYPPRICE(D56,E56,F56)</f>
        <v>1143.9833333333333</v>
      </c>
      <c r="H56">
        <v>1134.4964210862463</v>
      </c>
      <c r="I56" t="str">
        <f t="shared" si="0"/>
        <v>UP</v>
      </c>
      <c r="J56">
        <v>1128.5661890320698</v>
      </c>
      <c r="K56">
        <v>1100.2107222557509</v>
      </c>
      <c r="L56" t="str">
        <f t="shared" si="1"/>
        <v>UP</v>
      </c>
      <c r="M56" t="str">
        <f t="shared" si="2"/>
        <v>UP</v>
      </c>
      <c r="N56">
        <v>76.964585142506706</v>
      </c>
      <c r="O56" t="str">
        <f t="shared" si="3"/>
        <v>UP</v>
      </c>
      <c r="P56" t="str">
        <f t="shared" si="4"/>
        <v>UP</v>
      </c>
      <c r="Q56">
        <f t="shared" si="5"/>
        <v>9.1500000000000909</v>
      </c>
      <c r="R56">
        <f t="shared" si="6"/>
        <v>24.25</v>
      </c>
      <c r="S56">
        <f t="shared" si="7"/>
        <v>0.37731958762886975</v>
      </c>
      <c r="T56" t="str">
        <f t="shared" si="8"/>
        <v>No Indication</v>
      </c>
      <c r="U56" t="str">
        <f t="shared" si="9"/>
        <v>No T+M+I</v>
      </c>
      <c r="V56">
        <v>1109.437326829074</v>
      </c>
      <c r="W56">
        <v>1104.0864230066875</v>
      </c>
      <c r="X56">
        <f t="shared" si="10"/>
        <v>5.3509038223864991</v>
      </c>
      <c r="Y56">
        <v>-1.5854712718801265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1133.0999999999999</v>
      </c>
      <c r="D57">
        <v>1151.75</v>
      </c>
      <c r="E57">
        <v>1133.0999999999999</v>
      </c>
      <c r="F57">
        <v>1150</v>
      </c>
      <c r="G57">
        <f>_xll.TA_TYPPRICE(D57,E57,F57)</f>
        <v>1144.95</v>
      </c>
      <c r="H57">
        <v>1139.7232105431231</v>
      </c>
      <c r="I57" t="str">
        <f t="shared" si="0"/>
        <v>UP</v>
      </c>
      <c r="J57">
        <v>1133.7181470249432</v>
      </c>
      <c r="K57">
        <v>1107.5194506433618</v>
      </c>
      <c r="L57" t="str">
        <f t="shared" si="1"/>
        <v>UP</v>
      </c>
      <c r="M57" t="str">
        <f t="shared" si="2"/>
        <v>UP</v>
      </c>
      <c r="N57">
        <v>80.016242285932535</v>
      </c>
      <c r="O57" t="str">
        <f t="shared" si="3"/>
        <v>UP</v>
      </c>
      <c r="P57" t="str">
        <f t="shared" si="4"/>
        <v>UP</v>
      </c>
      <c r="Q57">
        <f t="shared" si="5"/>
        <v>16.900000000000091</v>
      </c>
      <c r="R57">
        <f t="shared" si="6"/>
        <v>18.650000000000091</v>
      </c>
      <c r="S57">
        <f t="shared" si="7"/>
        <v>0.90616621983914258</v>
      </c>
      <c r="T57" t="str">
        <f t="shared" si="8"/>
        <v>UP</v>
      </c>
      <c r="U57" t="str">
        <f t="shared" si="9"/>
        <v>UP</v>
      </c>
      <c r="V57">
        <v>1115.6777380861395</v>
      </c>
      <c r="W57">
        <v>1107.4874287098958</v>
      </c>
      <c r="X57">
        <f t="shared" si="10"/>
        <v>8.1903093762437038</v>
      </c>
      <c r="Y57">
        <v>0.36968485774463988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1135.25</v>
      </c>
      <c r="AE57">
        <f t="shared" si="16"/>
        <v>1140.2</v>
      </c>
      <c r="AF57">
        <f t="shared" si="17"/>
        <v>1142.4000000000001</v>
      </c>
      <c r="AG57">
        <f t="shared" si="18"/>
        <v>1144.6500000000001</v>
      </c>
    </row>
    <row r="58" spans="1:34" x14ac:dyDescent="0.25">
      <c r="A58" t="s">
        <v>5</v>
      </c>
      <c r="B58" s="1">
        <v>42936</v>
      </c>
      <c r="C58">
        <v>1151.9000000000001</v>
      </c>
      <c r="D58">
        <v>1166.4000000000001</v>
      </c>
      <c r="E58">
        <v>1142.5999999999999</v>
      </c>
      <c r="F58">
        <v>1159</v>
      </c>
      <c r="G58">
        <f>_xll.TA_TYPPRICE(D58,E58,F58)</f>
        <v>1156</v>
      </c>
      <c r="H58">
        <v>1147.8616052715615</v>
      </c>
      <c r="I58" t="str">
        <f t="shared" si="0"/>
        <v>UP</v>
      </c>
      <c r="J58">
        <v>1140.9807810194002</v>
      </c>
      <c r="K58">
        <v>1115.3151282781703</v>
      </c>
      <c r="L58" t="str">
        <f t="shared" si="1"/>
        <v>UP</v>
      </c>
      <c r="M58" t="str">
        <f t="shared" si="2"/>
        <v>UP</v>
      </c>
      <c r="N58">
        <v>83.154484996974233</v>
      </c>
      <c r="O58" t="str">
        <f t="shared" si="3"/>
        <v>UP</v>
      </c>
      <c r="P58" t="str">
        <f t="shared" si="4"/>
        <v>UP</v>
      </c>
      <c r="Q58">
        <f t="shared" si="5"/>
        <v>16.400000000000091</v>
      </c>
      <c r="R58">
        <f t="shared" si="6"/>
        <v>23.800000000000182</v>
      </c>
      <c r="S58">
        <f t="shared" si="7"/>
        <v>0.68907563025209939</v>
      </c>
      <c r="T58" t="str">
        <f t="shared" si="8"/>
        <v>No Indication</v>
      </c>
      <c r="U58" t="str">
        <f t="shared" si="9"/>
        <v>No T+M+I</v>
      </c>
      <c r="V58">
        <v>1122.3427014575027</v>
      </c>
      <c r="W58">
        <v>1111.3031747313851</v>
      </c>
      <c r="X58">
        <f t="shared" si="10"/>
        <v>11.039526726117629</v>
      </c>
      <c r="Y58">
        <v>2.5036532314192375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1160</v>
      </c>
      <c r="D59">
        <v>1160</v>
      </c>
      <c r="E59">
        <v>1120.75</v>
      </c>
      <c r="F59">
        <v>1135</v>
      </c>
      <c r="G59">
        <f>_xll.TA_TYPPRICE(D59,E59,F59)</f>
        <v>1138.5833333333333</v>
      </c>
      <c r="H59">
        <v>1143.2224693024473</v>
      </c>
      <c r="I59" t="str">
        <f t="shared" si="0"/>
        <v>DOWN</v>
      </c>
      <c r="J59">
        <v>1145.2072741262002</v>
      </c>
      <c r="K59">
        <v>1116.522877549688</v>
      </c>
      <c r="L59" t="str">
        <f t="shared" si="1"/>
        <v>No Confirmation</v>
      </c>
      <c r="M59" t="str">
        <f t="shared" si="2"/>
        <v>No Trend</v>
      </c>
      <c r="N59">
        <v>54.58245126677447</v>
      </c>
      <c r="O59" t="str">
        <f t="shared" si="3"/>
        <v>No Momentum</v>
      </c>
      <c r="P59" t="str">
        <f t="shared" si="4"/>
        <v>No Trend + Momentum</v>
      </c>
      <c r="Q59">
        <f t="shared" si="5"/>
        <v>14.25</v>
      </c>
      <c r="R59">
        <f t="shared" si="6"/>
        <v>39.25</v>
      </c>
      <c r="S59">
        <f t="shared" si="7"/>
        <v>0.36305732484076431</v>
      </c>
      <c r="T59" t="str">
        <f t="shared" si="8"/>
        <v>No Indication</v>
      </c>
      <c r="U59" t="str">
        <f t="shared" si="9"/>
        <v>No T+M+I</v>
      </c>
      <c r="V59">
        <v>1124.2899781563485</v>
      </c>
      <c r="W59">
        <v>1113.0584951216529</v>
      </c>
      <c r="X59">
        <f t="shared" si="10"/>
        <v>11.231483034695657</v>
      </c>
      <c r="Y59">
        <v>4.2492191920745217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1137.95</v>
      </c>
      <c r="D60">
        <v>1162.4000000000001</v>
      </c>
      <c r="E60">
        <v>1133.0999999999999</v>
      </c>
      <c r="F60">
        <v>1160</v>
      </c>
      <c r="G60">
        <f>_xll.TA_TYPPRICE(D60,E60,F60)</f>
        <v>1151.8333333333333</v>
      </c>
      <c r="H60">
        <v>1147.5279013178902</v>
      </c>
      <c r="I60" t="str">
        <f t="shared" si="0"/>
        <v>UP</v>
      </c>
      <c r="J60">
        <v>1149.0278798759334</v>
      </c>
      <c r="K60">
        <v>1120.2066825386462</v>
      </c>
      <c r="L60" t="str">
        <f t="shared" si="1"/>
        <v>UP</v>
      </c>
      <c r="M60" t="str">
        <f t="shared" si="2"/>
        <v>UP</v>
      </c>
      <c r="N60">
        <v>68.621248820982245</v>
      </c>
      <c r="O60" t="str">
        <f t="shared" si="3"/>
        <v>UP</v>
      </c>
      <c r="P60" t="str">
        <f t="shared" si="4"/>
        <v>UP</v>
      </c>
      <c r="Q60">
        <f t="shared" si="5"/>
        <v>26.900000000000091</v>
      </c>
      <c r="R60">
        <f t="shared" si="6"/>
        <v>29.300000000000182</v>
      </c>
      <c r="S60">
        <f t="shared" si="7"/>
        <v>0.91808873720136264</v>
      </c>
      <c r="T60" t="str">
        <f t="shared" si="8"/>
        <v>UP</v>
      </c>
      <c r="U60" t="str">
        <f t="shared" si="9"/>
        <v>UP</v>
      </c>
      <c r="V60">
        <v>1129.7838276707564</v>
      </c>
      <c r="W60">
        <v>1116.5356436311602</v>
      </c>
      <c r="X60">
        <f t="shared" si="10"/>
        <v>13.248184039596254</v>
      </c>
      <c r="Y60">
        <v>6.0490121615788679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1165</v>
      </c>
      <c r="D61">
        <v>1200.9000000000001</v>
      </c>
      <c r="E61">
        <v>1160</v>
      </c>
      <c r="F61">
        <v>1197</v>
      </c>
      <c r="G61">
        <f>_xll.TA_TYPPRICE(D61,E61,F61)</f>
        <v>1185.9666666666667</v>
      </c>
      <c r="H61">
        <v>1166.7472839922784</v>
      </c>
      <c r="I61" t="str">
        <f t="shared" si="0"/>
        <v>UP</v>
      </c>
      <c r="J61">
        <v>1160.5550176812815</v>
      </c>
      <c r="K61">
        <v>1129.0496419745025</v>
      </c>
      <c r="L61" t="str">
        <f t="shared" si="1"/>
        <v>UP</v>
      </c>
      <c r="M61" t="str">
        <f t="shared" si="2"/>
        <v>UP</v>
      </c>
      <c r="N61">
        <v>80.036987649605535</v>
      </c>
      <c r="O61" t="str">
        <f t="shared" si="3"/>
        <v>UP</v>
      </c>
      <c r="P61" t="str">
        <f t="shared" si="4"/>
        <v>UP</v>
      </c>
      <c r="Q61">
        <f t="shared" si="5"/>
        <v>37</v>
      </c>
      <c r="R61">
        <f t="shared" si="6"/>
        <v>40.900000000000091</v>
      </c>
      <c r="S61">
        <f t="shared" si="7"/>
        <v>0.90464547677261409</v>
      </c>
      <c r="T61" t="str">
        <f t="shared" si="8"/>
        <v>UP</v>
      </c>
      <c r="U61" t="str">
        <f t="shared" si="9"/>
        <v>UP</v>
      </c>
      <c r="V61">
        <v>1140.1247772598708</v>
      </c>
      <c r="W61">
        <v>1122.4959663251484</v>
      </c>
      <c r="X61">
        <f t="shared" si="10"/>
        <v>17.628810934722424</v>
      </c>
      <c r="Y61">
        <v>8.3649719162075797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1164.6500000000001</v>
      </c>
      <c r="AE61">
        <f t="shared" si="16"/>
        <v>1175.6000000000001</v>
      </c>
      <c r="AF61">
        <f t="shared" si="17"/>
        <v>1180.45</v>
      </c>
      <c r="AG61">
        <f t="shared" si="18"/>
        <v>1185.3</v>
      </c>
    </row>
    <row r="62" spans="1:34" x14ac:dyDescent="0.25">
      <c r="A62" t="s">
        <v>5</v>
      </c>
      <c r="B62" s="1">
        <v>42942</v>
      </c>
      <c r="C62">
        <v>1199</v>
      </c>
      <c r="D62">
        <v>1216.5</v>
      </c>
      <c r="E62">
        <v>1183.2</v>
      </c>
      <c r="F62">
        <v>1189</v>
      </c>
      <c r="G62">
        <f>_xll.TA_TYPPRICE(D62,E62,F62)</f>
        <v>1196.2333333333333</v>
      </c>
      <c r="H62">
        <v>1181.490308662806</v>
      </c>
      <c r="I62" t="str">
        <f t="shared" si="0"/>
        <v>UP</v>
      </c>
      <c r="J62">
        <v>1172.9872359743301</v>
      </c>
      <c r="K62">
        <v>1141.0830548690576</v>
      </c>
      <c r="L62" t="str">
        <f t="shared" si="1"/>
        <v>UP</v>
      </c>
      <c r="M62" t="str">
        <f t="shared" si="2"/>
        <v>UP</v>
      </c>
      <c r="N62">
        <v>72.871821430359759</v>
      </c>
      <c r="O62" t="str">
        <f t="shared" si="3"/>
        <v>UP</v>
      </c>
      <c r="P62" t="str">
        <f t="shared" si="4"/>
        <v>UP</v>
      </c>
      <c r="Q62">
        <f t="shared" si="5"/>
        <v>5.7999999999999545</v>
      </c>
      <c r="R62">
        <f t="shared" si="6"/>
        <v>33.299999999999955</v>
      </c>
      <c r="S62">
        <f t="shared" si="7"/>
        <v>0.17417417417417305</v>
      </c>
      <c r="T62" t="str">
        <f t="shared" si="8"/>
        <v>DOWN</v>
      </c>
      <c r="U62" t="str">
        <f t="shared" si="9"/>
        <v>No T+M+I</v>
      </c>
      <c r="V62">
        <v>1147.6440422968137</v>
      </c>
      <c r="W62">
        <v>1127.4221910418041</v>
      </c>
      <c r="X62">
        <f t="shared" si="10"/>
        <v>20.221851255009597</v>
      </c>
      <c r="Y62">
        <v>10.736347783967982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1198.8</v>
      </c>
      <c r="D63">
        <v>1204.3499999999999</v>
      </c>
      <c r="E63">
        <v>1152.8499999999999</v>
      </c>
      <c r="F63">
        <v>1161</v>
      </c>
      <c r="G63">
        <f>_xll.TA_TYPPRICE(D63,E63,F63)</f>
        <v>1172.7333333333333</v>
      </c>
      <c r="H63">
        <v>1177.1118209980696</v>
      </c>
      <c r="I63" t="str">
        <f t="shared" si="0"/>
        <v>DOWN</v>
      </c>
      <c r="J63">
        <v>1179.9567390911457</v>
      </c>
      <c r="K63">
        <v>1143.6979315648225</v>
      </c>
      <c r="L63" t="str">
        <f t="shared" si="1"/>
        <v>No Confirmation</v>
      </c>
      <c r="M63" t="str">
        <f t="shared" si="2"/>
        <v>No Trend</v>
      </c>
      <c r="N63">
        <v>52.363087921043018</v>
      </c>
      <c r="O63" t="str">
        <f t="shared" si="3"/>
        <v>No Momentum</v>
      </c>
      <c r="P63" t="str">
        <f t="shared" si="4"/>
        <v>No Trend + Momentum</v>
      </c>
      <c r="Q63">
        <f t="shared" si="5"/>
        <v>8.1500000000000909</v>
      </c>
      <c r="R63">
        <f t="shared" si="6"/>
        <v>51.5</v>
      </c>
      <c r="S63">
        <f t="shared" si="7"/>
        <v>0.15825242718446778</v>
      </c>
      <c r="T63" t="str">
        <f t="shared" si="8"/>
        <v>DOWN</v>
      </c>
      <c r="U63" t="str">
        <f t="shared" si="9"/>
        <v>No T+M+I</v>
      </c>
      <c r="V63">
        <v>1149.6988050203809</v>
      </c>
      <c r="W63">
        <v>1129.9094361498187</v>
      </c>
      <c r="X63">
        <f t="shared" si="10"/>
        <v>19.789368870562157</v>
      </c>
      <c r="Y63">
        <v>12.546952001286817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1162</v>
      </c>
      <c r="D64">
        <v>1179</v>
      </c>
      <c r="E64">
        <v>1156.6500000000001</v>
      </c>
      <c r="F64">
        <v>1176</v>
      </c>
      <c r="G64">
        <f>_xll.TA_TYPPRICE(D64,E64,F64)</f>
        <v>1170.55</v>
      </c>
      <c r="H64">
        <v>1173.8309104990349</v>
      </c>
      <c r="I64" t="str">
        <f t="shared" si="0"/>
        <v>UP</v>
      </c>
      <c r="J64">
        <v>1179.7441304042245</v>
      </c>
      <c r="K64">
        <v>1146.576168994862</v>
      </c>
      <c r="L64" t="str">
        <f t="shared" si="1"/>
        <v>No Confirmation</v>
      </c>
      <c r="M64" t="str">
        <f t="shared" si="2"/>
        <v>No Trend</v>
      </c>
      <c r="N64">
        <v>59.917157343135031</v>
      </c>
      <c r="O64" t="str">
        <f t="shared" si="3"/>
        <v>No Momentum</v>
      </c>
      <c r="P64" t="str">
        <f t="shared" si="4"/>
        <v>No Trend + Momentum</v>
      </c>
      <c r="Q64">
        <f t="shared" si="5"/>
        <v>19.349999999999909</v>
      </c>
      <c r="R64">
        <f t="shared" si="6"/>
        <v>22.349999999999909</v>
      </c>
      <c r="S64">
        <f t="shared" si="7"/>
        <v>0.86577181208053633</v>
      </c>
      <c r="T64" t="str">
        <f t="shared" si="8"/>
        <v>UP</v>
      </c>
      <c r="U64" t="str">
        <f t="shared" si="9"/>
        <v>No T+M+I</v>
      </c>
      <c r="V64">
        <v>1153.745142709553</v>
      </c>
      <c r="W64">
        <v>1133.3235519905729</v>
      </c>
      <c r="X64">
        <f t="shared" si="10"/>
        <v>20.421590718980042</v>
      </c>
      <c r="Y64">
        <v>14.121879744825462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1176</v>
      </c>
      <c r="D65">
        <v>1189</v>
      </c>
      <c r="E65">
        <v>1152.25</v>
      </c>
      <c r="F65">
        <v>1178</v>
      </c>
      <c r="G65">
        <f>_xll.TA_TYPPRICE(D65,E65,F65)</f>
        <v>1173.0833333333333</v>
      </c>
      <c r="H65">
        <v>1173.457121916184</v>
      </c>
      <c r="I65" t="str">
        <f t="shared" si="0"/>
        <v>UP</v>
      </c>
      <c r="J65">
        <v>1181.8009903143968</v>
      </c>
      <c r="K65">
        <v>1147.8370203293371</v>
      </c>
      <c r="L65" t="str">
        <f t="shared" si="1"/>
        <v>No Confirmation</v>
      </c>
      <c r="M65" t="str">
        <f t="shared" si="2"/>
        <v>No Trend</v>
      </c>
      <c r="N65">
        <v>60.949242615506705</v>
      </c>
      <c r="O65" t="str">
        <f t="shared" si="3"/>
        <v>UP</v>
      </c>
      <c r="P65" t="str">
        <f t="shared" si="4"/>
        <v>No Trend + Momentum</v>
      </c>
      <c r="Q65">
        <f t="shared" si="5"/>
        <v>25.75</v>
      </c>
      <c r="R65">
        <f t="shared" si="6"/>
        <v>36.75</v>
      </c>
      <c r="S65">
        <f t="shared" si="7"/>
        <v>0.70068027210884354</v>
      </c>
      <c r="T65" t="str">
        <f t="shared" si="8"/>
        <v>No Indication</v>
      </c>
      <c r="U65" t="str">
        <f t="shared" si="9"/>
        <v>No T+M+I</v>
      </c>
      <c r="V65">
        <v>1157.4766592157755</v>
      </c>
      <c r="W65">
        <v>1136.6329185097898</v>
      </c>
      <c r="X65">
        <f t="shared" si="10"/>
        <v>20.843740705985738</v>
      </c>
      <c r="Y65">
        <v>15.466251937057518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1183</v>
      </c>
      <c r="D66">
        <v>1232</v>
      </c>
      <c r="E66">
        <v>1176</v>
      </c>
      <c r="F66">
        <v>1232</v>
      </c>
      <c r="G66">
        <f>_xll.TA_TYPPRICE(D66,E66,F66)</f>
        <v>1213.3333333333333</v>
      </c>
      <c r="H66">
        <v>1193.3952276247587</v>
      </c>
      <c r="I66" t="str">
        <f t="shared" si="0"/>
        <v>UP</v>
      </c>
      <c r="J66">
        <v>1192.9563258000865</v>
      </c>
      <c r="K66">
        <v>1154.095460256151</v>
      </c>
      <c r="L66" t="str">
        <f t="shared" si="1"/>
        <v>UP</v>
      </c>
      <c r="M66" t="str">
        <f t="shared" si="2"/>
        <v>UP</v>
      </c>
      <c r="N66">
        <v>79.10631638659828</v>
      </c>
      <c r="O66" t="str">
        <f t="shared" si="3"/>
        <v>UP</v>
      </c>
      <c r="P66" t="str">
        <f t="shared" si="4"/>
        <v>UP</v>
      </c>
      <c r="Q66">
        <f t="shared" si="5"/>
        <v>56</v>
      </c>
      <c r="R66">
        <f t="shared" si="6"/>
        <v>56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1168.9417885671946</v>
      </c>
      <c r="W66">
        <v>1143.6971467683238</v>
      </c>
      <c r="X66">
        <f t="shared" si="10"/>
        <v>25.244641798870816</v>
      </c>
      <c r="Y66">
        <v>17.421929909420179</v>
      </c>
      <c r="Z66" t="str">
        <f t="shared" si="11"/>
        <v>UP</v>
      </c>
      <c r="AA66" t="str">
        <f t="shared" si="12"/>
        <v>UP</v>
      </c>
      <c r="AB66" t="str">
        <f t="shared" si="13"/>
        <v>UP</v>
      </c>
      <c r="AC66" t="str">
        <f t="shared" si="14"/>
        <v>UP</v>
      </c>
      <c r="AD66">
        <f t="shared" si="15"/>
        <v>1182.4000000000001</v>
      </c>
      <c r="AE66">
        <f t="shared" si="16"/>
        <v>1197.4000000000001</v>
      </c>
      <c r="AF66">
        <f t="shared" si="17"/>
        <v>1204</v>
      </c>
      <c r="AG66">
        <f t="shared" si="18"/>
        <v>1210.6000000000001</v>
      </c>
    </row>
    <row r="67" spans="1:33" x14ac:dyDescent="0.25">
      <c r="A67" t="s">
        <v>5</v>
      </c>
      <c r="B67" s="1">
        <v>42949</v>
      </c>
      <c r="C67">
        <v>1229.9000000000001</v>
      </c>
      <c r="D67">
        <v>1229.9000000000001</v>
      </c>
      <c r="E67">
        <v>1188.5999999999999</v>
      </c>
      <c r="F67">
        <v>1191</v>
      </c>
      <c r="G67">
        <f>_xll.TA_TYPPRICE(D67,E67,F67)</f>
        <v>1203.1666666666667</v>
      </c>
      <c r="H67">
        <v>1198.2809471457126</v>
      </c>
      <c r="I67" t="str">
        <f t="shared" ref="I67:I107" si="20">IF(F67&gt;H67,"UP","DOWN")</f>
        <v>DOWN</v>
      </c>
      <c r="J67">
        <v>1201.1660311778451</v>
      </c>
      <c r="K67">
        <v>1161.7631357547841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54.886066711821478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2.4000000000000909</v>
      </c>
      <c r="R67">
        <f t="shared" ref="R67:R107" si="26">D67-E67</f>
        <v>41.300000000000182</v>
      </c>
      <c r="S67">
        <f t="shared" ref="S67:S107" si="27">Q67/R67</f>
        <v>5.8111380145280396E-2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1172.3353595568569</v>
      </c>
      <c r="W67">
        <v>1147.201061822522</v>
      </c>
      <c r="X67">
        <f t="shared" ref="X67:X107" si="30">V67-W67</f>
        <v>25.13429773433495</v>
      </c>
      <c r="Y67">
        <v>18.964403474403134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1195.75</v>
      </c>
      <c r="D68">
        <v>1210</v>
      </c>
      <c r="E68">
        <v>1185</v>
      </c>
      <c r="F68">
        <v>1198</v>
      </c>
      <c r="G68">
        <f>_xll.TA_TYPPRICE(D68,E68,F68)</f>
        <v>1197.6666666666667</v>
      </c>
      <c r="H68">
        <v>1197.9738069061896</v>
      </c>
      <c r="I68" t="str">
        <f t="shared" si="20"/>
        <v>UP</v>
      </c>
      <c r="J68">
        <v>1203.1291353605461</v>
      </c>
      <c r="K68">
        <v>1166.9268833648321</v>
      </c>
      <c r="L68" t="str">
        <f t="shared" si="21"/>
        <v>No Confirmation</v>
      </c>
      <c r="M68" t="str">
        <f t="shared" si="22"/>
        <v>No Trend</v>
      </c>
      <c r="N68">
        <v>57.65309335951212</v>
      </c>
      <c r="O68" t="str">
        <f t="shared" si="23"/>
        <v>No Momentum</v>
      </c>
      <c r="P68" t="str">
        <f t="shared" si="24"/>
        <v>No Trend + Momentum</v>
      </c>
      <c r="Q68">
        <f t="shared" si="25"/>
        <v>13</v>
      </c>
      <c r="R68">
        <f t="shared" si="26"/>
        <v>25</v>
      </c>
      <c r="S68">
        <f t="shared" si="27"/>
        <v>0.52</v>
      </c>
      <c r="T68" t="str">
        <f t="shared" si="28"/>
        <v>No Indication</v>
      </c>
      <c r="U68" t="str">
        <f t="shared" si="29"/>
        <v>No T+M+I</v>
      </c>
      <c r="V68">
        <v>1176.2837657788789</v>
      </c>
      <c r="W68">
        <v>1150.9639461319648</v>
      </c>
      <c r="X68">
        <f t="shared" si="30"/>
        <v>25.319819646914084</v>
      </c>
      <c r="Y68">
        <v>20.235486708905324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1211.25</v>
      </c>
      <c r="D69">
        <v>1219</v>
      </c>
      <c r="E69">
        <v>1198</v>
      </c>
      <c r="F69">
        <v>1212</v>
      </c>
      <c r="G69">
        <f>_xll.TA_TYPPRICE(D69,E69,F69)</f>
        <v>1209.6666666666667</v>
      </c>
      <c r="H69">
        <v>1203.8202367864283</v>
      </c>
      <c r="I69" t="str">
        <f t="shared" si="20"/>
        <v>UP</v>
      </c>
      <c r="J69">
        <v>1206.6559941693135</v>
      </c>
      <c r="K69">
        <v>1173.8320203948695</v>
      </c>
      <c r="L69" t="str">
        <f t="shared" si="21"/>
        <v>UP</v>
      </c>
      <c r="M69" t="str">
        <f t="shared" si="22"/>
        <v>UP</v>
      </c>
      <c r="N69">
        <v>63.283097267242141</v>
      </c>
      <c r="O69" t="str">
        <f t="shared" si="23"/>
        <v>UP</v>
      </c>
      <c r="P69" t="str">
        <f t="shared" si="24"/>
        <v>UP</v>
      </c>
      <c r="Q69">
        <f t="shared" si="25"/>
        <v>14</v>
      </c>
      <c r="R69">
        <f t="shared" si="26"/>
        <v>21</v>
      </c>
      <c r="S69">
        <f t="shared" si="27"/>
        <v>0.66666666666666663</v>
      </c>
      <c r="T69" t="str">
        <f t="shared" si="28"/>
        <v>No Indication</v>
      </c>
      <c r="U69" t="str">
        <f t="shared" si="29"/>
        <v>No T+M+I</v>
      </c>
      <c r="V69">
        <v>1181.7785710436667</v>
      </c>
      <c r="W69">
        <v>1155.4851353073748</v>
      </c>
      <c r="X69">
        <f t="shared" si="30"/>
        <v>26.29343573629194</v>
      </c>
      <c r="Y69">
        <v>21.447076514382648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1212.7</v>
      </c>
      <c r="D70">
        <v>1216.5999999999999</v>
      </c>
      <c r="E70">
        <v>1195.5999999999999</v>
      </c>
      <c r="F70">
        <v>1197.05</v>
      </c>
      <c r="G70">
        <f>_xll.TA_TYPPRICE(D70,E70,F70)</f>
        <v>1203.0833333333333</v>
      </c>
      <c r="H70">
        <v>1203.4517850598809</v>
      </c>
      <c r="I70" t="str">
        <f t="shared" si="20"/>
        <v>DOWN</v>
      </c>
      <c r="J70">
        <v>1208.8657732427994</v>
      </c>
      <c r="K70">
        <v>1178.6693491960095</v>
      </c>
      <c r="L70" t="str">
        <f t="shared" si="21"/>
        <v>No Confirmation</v>
      </c>
      <c r="M70" t="str">
        <f t="shared" si="22"/>
        <v>No Trend</v>
      </c>
      <c r="N70">
        <v>53.745251892100796</v>
      </c>
      <c r="O70" t="str">
        <f t="shared" si="23"/>
        <v>No Momentum</v>
      </c>
      <c r="P70" t="str">
        <f t="shared" si="24"/>
        <v>No Trend + Momentum</v>
      </c>
      <c r="Q70">
        <f t="shared" si="25"/>
        <v>1.4500000000000455</v>
      </c>
      <c r="R70">
        <f t="shared" si="26"/>
        <v>21</v>
      </c>
      <c r="S70">
        <f t="shared" si="27"/>
        <v>6.9047619047621217E-2</v>
      </c>
      <c r="T70" t="str">
        <f t="shared" si="28"/>
        <v>DOWN</v>
      </c>
      <c r="U70" t="str">
        <f t="shared" si="29"/>
        <v>No T+M+I</v>
      </c>
      <c r="V70">
        <v>1184.1280216523335</v>
      </c>
      <c r="W70">
        <v>1158.5640141734953</v>
      </c>
      <c r="X70">
        <f t="shared" si="30"/>
        <v>25.564007478838221</v>
      </c>
      <c r="Y70">
        <v>22.270462707273762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1201</v>
      </c>
      <c r="D71">
        <v>1206.75</v>
      </c>
      <c r="E71">
        <v>1170.6500000000001</v>
      </c>
      <c r="F71">
        <v>1194.05</v>
      </c>
      <c r="G71">
        <f>_xll.TA_TYPPRICE(D71,E71,F71)</f>
        <v>1190.4833333333333</v>
      </c>
      <c r="H71">
        <v>1196.967559196607</v>
      </c>
      <c r="I71" t="str">
        <f t="shared" si="20"/>
        <v>DOWN</v>
      </c>
      <c r="J71">
        <v>1208.3956014110661</v>
      </c>
      <c r="K71">
        <v>1176.8872715968964</v>
      </c>
      <c r="L71" t="str">
        <f t="shared" si="21"/>
        <v>No Confirmation</v>
      </c>
      <c r="M71" t="str">
        <f t="shared" si="22"/>
        <v>No Trend</v>
      </c>
      <c r="N71">
        <v>51.787413472869723</v>
      </c>
      <c r="O71" t="str">
        <f t="shared" si="23"/>
        <v>No Momentum</v>
      </c>
      <c r="P71" t="str">
        <f t="shared" si="24"/>
        <v>No Trend + Momentum</v>
      </c>
      <c r="Q71">
        <f t="shared" si="25"/>
        <v>23.399999999999864</v>
      </c>
      <c r="R71">
        <f t="shared" si="26"/>
        <v>36.099999999999909</v>
      </c>
      <c r="S71">
        <f t="shared" si="27"/>
        <v>0.64819944598337731</v>
      </c>
      <c r="T71" t="str">
        <f t="shared" si="28"/>
        <v>No Indication</v>
      </c>
      <c r="U71" t="str">
        <f t="shared" si="29"/>
        <v>No T+M+I</v>
      </c>
      <c r="V71">
        <v>1185.6544798596667</v>
      </c>
      <c r="W71">
        <v>1161.1926057161993</v>
      </c>
      <c r="X71">
        <f t="shared" si="30"/>
        <v>24.461874143467412</v>
      </c>
      <c r="Y71">
        <v>22.708744994512493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1195.8</v>
      </c>
      <c r="D72">
        <v>1196.8</v>
      </c>
      <c r="E72">
        <v>1155.05</v>
      </c>
      <c r="F72">
        <v>1160</v>
      </c>
      <c r="G72">
        <f>_xll.TA_TYPPRICE(D72,E72,F72)</f>
        <v>1170.6166666666666</v>
      </c>
      <c r="H72">
        <v>1183.7921129316369</v>
      </c>
      <c r="I72" t="str">
        <f t="shared" si="20"/>
        <v>DOWN</v>
      </c>
      <c r="J72">
        <v>1205.8188010974959</v>
      </c>
      <c r="K72">
        <v>1172.034544575364</v>
      </c>
      <c r="L72" t="str">
        <f t="shared" si="21"/>
        <v>DOWN</v>
      </c>
      <c r="M72" t="str">
        <f t="shared" si="22"/>
        <v>DOWN</v>
      </c>
      <c r="N72">
        <v>34.142007042726149</v>
      </c>
      <c r="O72" t="str">
        <f t="shared" si="23"/>
        <v>DOWN</v>
      </c>
      <c r="P72" t="str">
        <f t="shared" si="24"/>
        <v>DOWN</v>
      </c>
      <c r="Q72">
        <f t="shared" si="25"/>
        <v>4.9500000000000455</v>
      </c>
      <c r="R72">
        <f t="shared" si="26"/>
        <v>41.75</v>
      </c>
      <c r="S72">
        <f t="shared" si="27"/>
        <v>0.1185628742514981</v>
      </c>
      <c r="T72" t="str">
        <f t="shared" si="28"/>
        <v>DOWN</v>
      </c>
      <c r="U72" t="str">
        <f t="shared" si="29"/>
        <v>DOWN</v>
      </c>
      <c r="V72">
        <v>1181.7076368043333</v>
      </c>
      <c r="W72">
        <v>1161.1042645520363</v>
      </c>
      <c r="X72">
        <f t="shared" si="30"/>
        <v>20.603372252297049</v>
      </c>
      <c r="Y72">
        <v>22.287670446069406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1146</v>
      </c>
      <c r="D73">
        <v>1177</v>
      </c>
      <c r="E73">
        <v>1137.3499999999999</v>
      </c>
      <c r="F73">
        <v>1154</v>
      </c>
      <c r="G73">
        <f>_xll.TA_TYPPRICE(D73,E73,F73)</f>
        <v>1156.1166666666666</v>
      </c>
      <c r="H73">
        <v>1169.9543897991516</v>
      </c>
      <c r="I73" t="str">
        <f t="shared" si="20"/>
        <v>DOWN</v>
      </c>
      <c r="J73">
        <v>1199.4146230758301</v>
      </c>
      <c r="K73">
        <v>1164.3268680030608</v>
      </c>
      <c r="L73" t="str">
        <f t="shared" si="21"/>
        <v>DOWN</v>
      </c>
      <c r="M73" t="str">
        <f t="shared" si="22"/>
        <v>DOWN</v>
      </c>
      <c r="N73">
        <v>31.758524836953733</v>
      </c>
      <c r="O73" t="str">
        <f t="shared" si="23"/>
        <v>DOWN</v>
      </c>
      <c r="P73" t="str">
        <f t="shared" si="24"/>
        <v>DOWN</v>
      </c>
      <c r="Q73">
        <f t="shared" si="25"/>
        <v>16.650000000000091</v>
      </c>
      <c r="R73">
        <f t="shared" si="26"/>
        <v>39.650000000000091</v>
      </c>
      <c r="S73">
        <f t="shared" si="27"/>
        <v>0.41992433795712619</v>
      </c>
      <c r="T73" t="str">
        <f t="shared" si="28"/>
        <v>No Indication</v>
      </c>
      <c r="U73" t="str">
        <f t="shared" si="29"/>
        <v>No T+M+I</v>
      </c>
      <c r="V73">
        <v>1177.4449234498204</v>
      </c>
      <c r="W73">
        <v>1160.5780227333669</v>
      </c>
      <c r="X73">
        <f t="shared" si="30"/>
        <v>16.866900716453529</v>
      </c>
      <c r="Y73">
        <v>21.203516500146229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1128.0999999999999</v>
      </c>
      <c r="D74">
        <v>1159.6500000000001</v>
      </c>
      <c r="E74">
        <v>1056.5</v>
      </c>
      <c r="F74">
        <v>1155.1500000000001</v>
      </c>
      <c r="G74">
        <f>_xll.TA_TYPPRICE(D74,E74,F74)</f>
        <v>1123.7666666666667</v>
      </c>
      <c r="H74">
        <v>1146.860528232909</v>
      </c>
      <c r="I74" t="str">
        <f t="shared" si="20"/>
        <v>UP</v>
      </c>
      <c r="J74">
        <v>1190.5780401700902</v>
      </c>
      <c r="K74">
        <v>1140.3653417801584</v>
      </c>
      <c r="L74" t="str">
        <f t="shared" si="21"/>
        <v>No Confirmation</v>
      </c>
      <c r="M74" t="str">
        <f t="shared" si="22"/>
        <v>No Trend</v>
      </c>
      <c r="N74">
        <v>32.881122551588369</v>
      </c>
      <c r="O74" t="str">
        <f t="shared" si="23"/>
        <v>DOWN</v>
      </c>
      <c r="P74" t="str">
        <f t="shared" si="24"/>
        <v>No Trend + Momentum</v>
      </c>
      <c r="Q74">
        <f t="shared" si="25"/>
        <v>98.650000000000091</v>
      </c>
      <c r="R74">
        <f t="shared" si="26"/>
        <v>103.15000000000009</v>
      </c>
      <c r="S74">
        <f t="shared" si="27"/>
        <v>0.95637421231216679</v>
      </c>
      <c r="T74" t="str">
        <f t="shared" si="28"/>
        <v>UP</v>
      </c>
      <c r="U74" t="str">
        <f t="shared" si="29"/>
        <v>No T+M+I</v>
      </c>
      <c r="V74">
        <v>1174.0149352267711</v>
      </c>
      <c r="W74">
        <v>1160.1759469753397</v>
      </c>
      <c r="X74">
        <f t="shared" si="30"/>
        <v>13.838988251431374</v>
      </c>
      <c r="Y74">
        <v>19.730610850403259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1162.9000000000001</v>
      </c>
      <c r="D75">
        <v>1181.2</v>
      </c>
      <c r="E75">
        <v>1158.3</v>
      </c>
      <c r="F75">
        <v>1175</v>
      </c>
      <c r="G75">
        <f>_xll.TA_TYPPRICE(D75,E75,F75)</f>
        <v>1171.5</v>
      </c>
      <c r="H75">
        <v>1159.1802641164545</v>
      </c>
      <c r="I75" t="str">
        <f t="shared" si="20"/>
        <v>UP</v>
      </c>
      <c r="J75">
        <v>1188.4940312434035</v>
      </c>
      <c r="K75">
        <v>1144.3508213845676</v>
      </c>
      <c r="L75" t="str">
        <f t="shared" si="21"/>
        <v>No Confirmation</v>
      </c>
      <c r="M75" t="str">
        <f t="shared" si="22"/>
        <v>No Trend</v>
      </c>
      <c r="N75">
        <v>50.463384977516171</v>
      </c>
      <c r="O75" t="str">
        <f t="shared" si="23"/>
        <v>No Momentum</v>
      </c>
      <c r="P75" t="str">
        <f t="shared" si="24"/>
        <v>No Trend + Momentum</v>
      </c>
      <c r="Q75">
        <f t="shared" si="25"/>
        <v>16.700000000000045</v>
      </c>
      <c r="R75">
        <f t="shared" si="26"/>
        <v>22.900000000000091</v>
      </c>
      <c r="S75">
        <f t="shared" si="27"/>
        <v>0.72925764192139642</v>
      </c>
      <c r="T75" t="str">
        <f t="shared" si="28"/>
        <v>No Indication</v>
      </c>
      <c r="U75" t="str">
        <f t="shared" si="29"/>
        <v>No T+M+I</v>
      </c>
      <c r="V75">
        <v>1174.1664836534217</v>
      </c>
      <c r="W75">
        <v>1161.2740249771664</v>
      </c>
      <c r="X75">
        <f t="shared" si="30"/>
        <v>12.892458676255274</v>
      </c>
      <c r="Y75">
        <v>18.362980415573663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1190</v>
      </c>
      <c r="D76">
        <v>1215</v>
      </c>
      <c r="E76">
        <v>1173.75</v>
      </c>
      <c r="F76">
        <v>1203</v>
      </c>
      <c r="G76">
        <f>_xll.TA_TYPPRICE(D76,E76,F76)</f>
        <v>1197.25</v>
      </c>
      <c r="H76">
        <v>1178.2151320582273</v>
      </c>
      <c r="I76" t="str">
        <f t="shared" si="20"/>
        <v>UP</v>
      </c>
      <c r="J76">
        <v>1194.3842465226471</v>
      </c>
      <c r="K76">
        <v>1150.883972187997</v>
      </c>
      <c r="L76" t="str">
        <f t="shared" si="21"/>
        <v>UP</v>
      </c>
      <c r="M76" t="str">
        <f t="shared" si="22"/>
        <v>UP</v>
      </c>
      <c r="N76">
        <v>66.114653380937241</v>
      </c>
      <c r="O76" t="str">
        <f t="shared" si="23"/>
        <v>UP</v>
      </c>
      <c r="P76" t="str">
        <f t="shared" si="24"/>
        <v>UP</v>
      </c>
      <c r="Q76">
        <f t="shared" si="25"/>
        <v>29.25</v>
      </c>
      <c r="R76">
        <f t="shared" si="26"/>
        <v>41.25</v>
      </c>
      <c r="S76">
        <f t="shared" si="27"/>
        <v>0.70909090909090911</v>
      </c>
      <c r="T76" t="str">
        <f t="shared" si="28"/>
        <v>No Indication</v>
      </c>
      <c r="U76" t="str">
        <f t="shared" si="29"/>
        <v>No T+M+I</v>
      </c>
      <c r="V76">
        <v>1178.602409245203</v>
      </c>
      <c r="W76">
        <v>1164.3648379418207</v>
      </c>
      <c r="X76">
        <f t="shared" si="30"/>
        <v>14.23757130338231</v>
      </c>
      <c r="Y76">
        <v>17.537898593135392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1205</v>
      </c>
      <c r="D77">
        <v>1219.8</v>
      </c>
      <c r="E77">
        <v>1194.0999999999999</v>
      </c>
      <c r="F77">
        <v>1201.55</v>
      </c>
      <c r="G77">
        <f>_xll.TA_TYPPRICE(D77,E77,F77)</f>
        <v>1205.1499999999999</v>
      </c>
      <c r="H77">
        <v>1191.6825660291136</v>
      </c>
      <c r="I77" t="str">
        <f t="shared" si="20"/>
        <v>UP</v>
      </c>
      <c r="J77">
        <v>1200.0321917398367</v>
      </c>
      <c r="K77">
        <v>1160.4875339239977</v>
      </c>
      <c r="L77" t="str">
        <f t="shared" si="21"/>
        <v>UP</v>
      </c>
      <c r="M77" t="str">
        <f t="shared" si="22"/>
        <v>UP</v>
      </c>
      <c r="N77">
        <v>64.789554790276966</v>
      </c>
      <c r="O77" t="str">
        <f t="shared" si="23"/>
        <v>UP</v>
      </c>
      <c r="P77" t="str">
        <f t="shared" si="24"/>
        <v>UP</v>
      </c>
      <c r="Q77">
        <f t="shared" si="25"/>
        <v>7.4500000000000455</v>
      </c>
      <c r="R77">
        <f t="shared" si="26"/>
        <v>25.700000000000045</v>
      </c>
      <c r="S77">
        <f t="shared" si="27"/>
        <v>0.28988326848249152</v>
      </c>
      <c r="T77" t="str">
        <f t="shared" si="28"/>
        <v>No Indication</v>
      </c>
      <c r="U77" t="str">
        <f t="shared" si="29"/>
        <v>No T+M+I</v>
      </c>
      <c r="V77">
        <v>1182.1328078228642</v>
      </c>
      <c r="W77">
        <v>1167.1192943905749</v>
      </c>
      <c r="X77">
        <f t="shared" si="30"/>
        <v>15.013513432289301</v>
      </c>
      <c r="Y77">
        <v>17.033021560966173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1197</v>
      </c>
      <c r="D78">
        <v>1213</v>
      </c>
      <c r="E78">
        <v>1187.2</v>
      </c>
      <c r="F78">
        <v>1201.25</v>
      </c>
      <c r="G78">
        <f>_xll.TA_TYPPRICE(D78,E78,F78)</f>
        <v>1200.4833333333333</v>
      </c>
      <c r="H78">
        <v>1196.0829496812235</v>
      </c>
      <c r="I78" t="str">
        <f t="shared" si="20"/>
        <v>UP</v>
      </c>
      <c r="J78">
        <v>1202.9139269087618</v>
      </c>
      <c r="K78">
        <v>1166.4236374964428</v>
      </c>
      <c r="L78" t="str">
        <f t="shared" si="21"/>
        <v>No Confirmation</v>
      </c>
      <c r="M78" t="str">
        <f t="shared" si="22"/>
        <v>No Trend</v>
      </c>
      <c r="N78">
        <v>64.455457137061003</v>
      </c>
      <c r="O78" t="str">
        <f t="shared" si="23"/>
        <v>UP</v>
      </c>
      <c r="P78" t="str">
        <f t="shared" si="24"/>
        <v>No Trend + Momentum</v>
      </c>
      <c r="Q78">
        <f t="shared" si="25"/>
        <v>14.049999999999955</v>
      </c>
      <c r="R78">
        <f t="shared" si="26"/>
        <v>25.799999999999955</v>
      </c>
      <c r="S78">
        <f t="shared" si="27"/>
        <v>0.5445736434108519</v>
      </c>
      <c r="T78" t="str">
        <f t="shared" si="28"/>
        <v>No Indication</v>
      </c>
      <c r="U78" t="str">
        <f t="shared" si="29"/>
        <v>No T+M+I</v>
      </c>
      <c r="V78">
        <v>1185.0739143116543</v>
      </c>
      <c r="W78">
        <v>1169.6474948060879</v>
      </c>
      <c r="X78">
        <f t="shared" si="30"/>
        <v>15.4264195055664</v>
      </c>
      <c r="Y78">
        <v>16.711701149886217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1210</v>
      </c>
      <c r="D79">
        <v>1210</v>
      </c>
      <c r="E79">
        <v>1192</v>
      </c>
      <c r="F79">
        <v>1195.55</v>
      </c>
      <c r="G79">
        <f>_xll.TA_TYPPRICE(D79,E79,F79)</f>
        <v>1199.1833333333334</v>
      </c>
      <c r="H79">
        <v>1197.6331415072784</v>
      </c>
      <c r="I79" t="str">
        <f t="shared" si="20"/>
        <v>DOWN</v>
      </c>
      <c r="J79">
        <v>1204.4886098179259</v>
      </c>
      <c r="K79">
        <v>1172.1072736083445</v>
      </c>
      <c r="L79" t="str">
        <f t="shared" si="21"/>
        <v>No Confirmation</v>
      </c>
      <c r="M79" t="str">
        <f t="shared" si="22"/>
        <v>No Trend</v>
      </c>
      <c r="N79">
        <v>57.42284379930274</v>
      </c>
      <c r="O79" t="str">
        <f t="shared" si="23"/>
        <v>No Momentum</v>
      </c>
      <c r="P79" t="str">
        <f t="shared" si="24"/>
        <v>No Trend + Momentum</v>
      </c>
      <c r="Q79">
        <f t="shared" si="25"/>
        <v>3.5499999999999545</v>
      </c>
      <c r="R79">
        <f t="shared" si="26"/>
        <v>18</v>
      </c>
      <c r="S79">
        <f t="shared" si="27"/>
        <v>0.19722222222221969</v>
      </c>
      <c r="T79" t="str">
        <f t="shared" si="28"/>
        <v>DOWN</v>
      </c>
      <c r="U79" t="str">
        <f t="shared" si="29"/>
        <v>No T+M+I</v>
      </c>
      <c r="V79">
        <v>1186.685619802169</v>
      </c>
      <c r="W79">
        <v>1171.5661988945258</v>
      </c>
      <c r="X79">
        <f t="shared" si="30"/>
        <v>15.119420907643189</v>
      </c>
      <c r="Y79">
        <v>16.393245101437611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1198</v>
      </c>
      <c r="D80">
        <v>1205.5999999999999</v>
      </c>
      <c r="E80">
        <v>1165.25</v>
      </c>
      <c r="F80">
        <v>1178</v>
      </c>
      <c r="G80">
        <f>_xll.TA_TYPPRICE(D80,E80,F80)</f>
        <v>1182.95</v>
      </c>
      <c r="H80">
        <v>1190.2915707536392</v>
      </c>
      <c r="I80" t="str">
        <f t="shared" si="20"/>
        <v>DOWN</v>
      </c>
      <c r="J80">
        <v>1204.7355854139423</v>
      </c>
      <c r="K80">
        <v>1170.5834350287123</v>
      </c>
      <c r="L80" t="str">
        <f t="shared" si="21"/>
        <v>No Confirmation</v>
      </c>
      <c r="M80" t="str">
        <f t="shared" si="22"/>
        <v>No Trend</v>
      </c>
      <c r="N80">
        <v>40.440824597509391</v>
      </c>
      <c r="O80" t="str">
        <f t="shared" si="23"/>
        <v>No Momentum</v>
      </c>
      <c r="P80" t="str">
        <f t="shared" si="24"/>
        <v>No Trend + Momentum</v>
      </c>
      <c r="Q80">
        <f t="shared" si="25"/>
        <v>12.75</v>
      </c>
      <c r="R80">
        <f t="shared" si="26"/>
        <v>40.349999999999909</v>
      </c>
      <c r="S80">
        <f t="shared" si="27"/>
        <v>0.3159851301115249</v>
      </c>
      <c r="T80" t="str">
        <f t="shared" si="28"/>
        <v>No Indication</v>
      </c>
      <c r="U80" t="str">
        <f t="shared" si="29"/>
        <v>No T+M+I</v>
      </c>
      <c r="V80">
        <v>1185.3493706018353</v>
      </c>
      <c r="W80">
        <v>1172.0427767541905</v>
      </c>
      <c r="X80">
        <f t="shared" si="30"/>
        <v>13.306593847644763</v>
      </c>
      <c r="Y80">
        <v>15.77591485067904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1177.45</v>
      </c>
      <c r="D81">
        <v>1231.55</v>
      </c>
      <c r="E81">
        <v>1156</v>
      </c>
      <c r="F81">
        <v>1222.2</v>
      </c>
      <c r="G81">
        <f>_xll.TA_TYPPRICE(D81,E81,F81)</f>
        <v>1203.25</v>
      </c>
      <c r="H81">
        <v>1196.7707853768197</v>
      </c>
      <c r="I81" t="str">
        <f t="shared" si="20"/>
        <v>UP</v>
      </c>
      <c r="J81">
        <v>1210.6943442108441</v>
      </c>
      <c r="K81">
        <v>1167.3426716889985</v>
      </c>
      <c r="L81" t="str">
        <f t="shared" si="21"/>
        <v>UP</v>
      </c>
      <c r="M81" t="str">
        <f t="shared" si="22"/>
        <v>UP</v>
      </c>
      <c r="N81">
        <v>69.156651047419359</v>
      </c>
      <c r="O81" t="str">
        <f t="shared" si="23"/>
        <v>UP</v>
      </c>
      <c r="P81" t="str">
        <f t="shared" si="24"/>
        <v>UP</v>
      </c>
      <c r="Q81">
        <f t="shared" si="25"/>
        <v>66.200000000000045</v>
      </c>
      <c r="R81">
        <f t="shared" si="26"/>
        <v>75.549999999999955</v>
      </c>
      <c r="S81">
        <f t="shared" si="27"/>
        <v>0.87624090006618249</v>
      </c>
      <c r="T81" t="str">
        <f t="shared" si="28"/>
        <v>UP</v>
      </c>
      <c r="U81" t="str">
        <f t="shared" si="29"/>
        <v>UP</v>
      </c>
      <c r="V81">
        <v>1191.018698201553</v>
      </c>
      <c r="W81">
        <v>1175.7581266242505</v>
      </c>
      <c r="X81">
        <f t="shared" si="30"/>
        <v>15.260571577302471</v>
      </c>
      <c r="Y81">
        <v>15.672846196003727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1218</v>
      </c>
      <c r="D82">
        <v>1234.2</v>
      </c>
      <c r="E82">
        <v>1203.0999999999999</v>
      </c>
      <c r="F82">
        <v>1209</v>
      </c>
      <c r="G82">
        <f>_xll.TA_TYPPRICE(D82,E82,F82)</f>
        <v>1215.4333333333334</v>
      </c>
      <c r="H82">
        <v>1206.1020593550766</v>
      </c>
      <c r="I82" t="str">
        <f t="shared" si="20"/>
        <v>UP</v>
      </c>
      <c r="J82">
        <v>1215.917823275101</v>
      </c>
      <c r="K82">
        <v>1175.2887446469988</v>
      </c>
      <c r="L82" t="str">
        <f t="shared" si="21"/>
        <v>No Confirmation</v>
      </c>
      <c r="M82" t="str">
        <f t="shared" si="22"/>
        <v>No Trend</v>
      </c>
      <c r="N82">
        <v>58.608117456988275</v>
      </c>
      <c r="O82" t="str">
        <f t="shared" si="23"/>
        <v>No Momentum</v>
      </c>
      <c r="P82" t="str">
        <f t="shared" si="24"/>
        <v>No Trend + Momentum</v>
      </c>
      <c r="Q82">
        <f t="shared" si="25"/>
        <v>5.9000000000000909</v>
      </c>
      <c r="R82">
        <f t="shared" si="26"/>
        <v>31.100000000000136</v>
      </c>
      <c r="S82">
        <f t="shared" si="27"/>
        <v>0.18971061093247799</v>
      </c>
      <c r="T82" t="str">
        <f t="shared" si="28"/>
        <v>DOWN</v>
      </c>
      <c r="U82" t="str">
        <f t="shared" si="29"/>
        <v>No T+M+I</v>
      </c>
      <c r="V82">
        <v>1193.785052324391</v>
      </c>
      <c r="W82">
        <v>1178.2204876150467</v>
      </c>
      <c r="X82">
        <f t="shared" si="30"/>
        <v>15.564564709344268</v>
      </c>
      <c r="Y82">
        <v>15.651189898671834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1206</v>
      </c>
      <c r="D83">
        <v>1237.95</v>
      </c>
      <c r="E83">
        <v>1191.95</v>
      </c>
      <c r="F83">
        <v>1227</v>
      </c>
      <c r="G83">
        <f>_xll.TA_TYPPRICE(D83,E83,F83)</f>
        <v>1218.9666666666667</v>
      </c>
      <c r="H83">
        <v>1212.5343630108716</v>
      </c>
      <c r="I83" t="str">
        <f t="shared" si="20"/>
        <v>UP</v>
      </c>
      <c r="J83">
        <v>1220.8138625473007</v>
      </c>
      <c r="K83">
        <v>1178.9912458365545</v>
      </c>
      <c r="L83" t="str">
        <f t="shared" si="21"/>
        <v>UP</v>
      </c>
      <c r="M83" t="str">
        <f t="shared" si="22"/>
        <v>UP</v>
      </c>
      <c r="N83">
        <v>67.149196162185063</v>
      </c>
      <c r="O83" t="str">
        <f t="shared" si="23"/>
        <v>UP</v>
      </c>
      <c r="P83" t="str">
        <f t="shared" si="24"/>
        <v>UP</v>
      </c>
      <c r="Q83">
        <f t="shared" si="25"/>
        <v>35.049999999999955</v>
      </c>
      <c r="R83">
        <f t="shared" si="26"/>
        <v>46</v>
      </c>
      <c r="S83">
        <f t="shared" si="27"/>
        <v>0.76195652173912942</v>
      </c>
      <c r="T83" t="str">
        <f t="shared" si="28"/>
        <v>No Indication</v>
      </c>
      <c r="U83" t="str">
        <f t="shared" si="29"/>
        <v>No T+M+I</v>
      </c>
      <c r="V83">
        <v>1198.8950442744847</v>
      </c>
      <c r="W83">
        <v>1181.833784828747</v>
      </c>
      <c r="X83">
        <f t="shared" si="30"/>
        <v>17.061259445737733</v>
      </c>
      <c r="Y83">
        <v>15.933203808085015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1220</v>
      </c>
      <c r="D84">
        <v>1222.9000000000001</v>
      </c>
      <c r="E84">
        <v>1196.5</v>
      </c>
      <c r="F84">
        <v>1201.1500000000001</v>
      </c>
      <c r="G84">
        <f>_xll.TA_TYPPRICE(D84,E84,F84)</f>
        <v>1206.8500000000001</v>
      </c>
      <c r="H84">
        <v>1209.6921815054359</v>
      </c>
      <c r="I84" t="str">
        <f t="shared" si="20"/>
        <v>DOWN</v>
      </c>
      <c r="J84">
        <v>1221.2774486479007</v>
      </c>
      <c r="K84">
        <v>1182.882080095098</v>
      </c>
      <c r="L84" t="str">
        <f t="shared" si="21"/>
        <v>No Confirmation</v>
      </c>
      <c r="M84" t="str">
        <f t="shared" si="22"/>
        <v>No Trend</v>
      </c>
      <c r="N84">
        <v>48.998954442793305</v>
      </c>
      <c r="O84" t="str">
        <f t="shared" si="23"/>
        <v>No Momentum</v>
      </c>
      <c r="P84" t="str">
        <f t="shared" si="24"/>
        <v>No Trend + Momentum</v>
      </c>
      <c r="Q84">
        <f t="shared" si="25"/>
        <v>4.6500000000000909</v>
      </c>
      <c r="R84">
        <f t="shared" si="26"/>
        <v>26.400000000000091</v>
      </c>
      <c r="S84">
        <f t="shared" si="27"/>
        <v>0.17613636363636648</v>
      </c>
      <c r="T84" t="str">
        <f t="shared" si="28"/>
        <v>DOWN</v>
      </c>
      <c r="U84" t="str">
        <f t="shared" si="29"/>
        <v>No T+M+I</v>
      </c>
      <c r="V84">
        <v>1199.2419605399486</v>
      </c>
      <c r="W84">
        <v>1183.2646155821731</v>
      </c>
      <c r="X84">
        <f t="shared" si="30"/>
        <v>15.977344957775585</v>
      </c>
      <c r="Y84">
        <v>15.942032038023129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1206</v>
      </c>
      <c r="D85">
        <v>1226.55</v>
      </c>
      <c r="E85">
        <v>1205.25</v>
      </c>
      <c r="F85">
        <v>1210.4000000000001</v>
      </c>
      <c r="G85">
        <f>_xll.TA_TYPPRICE(D85,E85,F85)</f>
        <v>1214.0666666666668</v>
      </c>
      <c r="H85">
        <v>1211.8794240860514</v>
      </c>
      <c r="I85" t="str">
        <f t="shared" si="20"/>
        <v>DOWN</v>
      </c>
      <c r="J85">
        <v>1222.4491267261449</v>
      </c>
      <c r="K85">
        <v>1187.8527289628539</v>
      </c>
      <c r="L85" t="str">
        <f t="shared" si="21"/>
        <v>No Confirmation</v>
      </c>
      <c r="M85" t="str">
        <f t="shared" si="22"/>
        <v>No Trend</v>
      </c>
      <c r="N85">
        <v>54.499988117184884</v>
      </c>
      <c r="O85" t="str">
        <f t="shared" si="23"/>
        <v>No Momentum</v>
      </c>
      <c r="P85" t="str">
        <f t="shared" si="24"/>
        <v>No Trend + Momentum</v>
      </c>
      <c r="Q85">
        <f t="shared" si="25"/>
        <v>5.1500000000000909</v>
      </c>
      <c r="R85">
        <f t="shared" si="26"/>
        <v>21.299999999999955</v>
      </c>
      <c r="S85">
        <f t="shared" si="27"/>
        <v>0.24178403755869024</v>
      </c>
      <c r="T85" t="str">
        <f t="shared" si="28"/>
        <v>No Indication</v>
      </c>
      <c r="U85" t="str">
        <f t="shared" si="29"/>
        <v>No T+M+I</v>
      </c>
      <c r="V85">
        <v>1200.9585819953411</v>
      </c>
      <c r="W85">
        <v>1185.2746440575677</v>
      </c>
      <c r="X85">
        <f t="shared" si="30"/>
        <v>15.683937937773408</v>
      </c>
      <c r="Y85">
        <v>15.890413217973185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1210.5</v>
      </c>
      <c r="D86">
        <v>1222</v>
      </c>
      <c r="E86">
        <v>1200</v>
      </c>
      <c r="F86">
        <v>1213.2</v>
      </c>
      <c r="G86">
        <f>_xll.TA_TYPPRICE(D86,E86,F86)</f>
        <v>1211.7333333333333</v>
      </c>
      <c r="H86">
        <v>1211.8063787096924</v>
      </c>
      <c r="I86" t="str">
        <f t="shared" si="20"/>
        <v>UP</v>
      </c>
      <c r="J86">
        <v>1222.3493207870015</v>
      </c>
      <c r="K86">
        <v>1190.5521225266641</v>
      </c>
      <c r="L86" t="str">
        <f t="shared" si="21"/>
        <v>No Confirmation</v>
      </c>
      <c r="M86" t="str">
        <f t="shared" si="22"/>
        <v>No Trend</v>
      </c>
      <c r="N86">
        <v>56.284135024382046</v>
      </c>
      <c r="O86" t="str">
        <f t="shared" si="23"/>
        <v>No Momentum</v>
      </c>
      <c r="P86" t="str">
        <f t="shared" si="24"/>
        <v>No Trend + Momentum</v>
      </c>
      <c r="Q86">
        <f t="shared" si="25"/>
        <v>13.200000000000045</v>
      </c>
      <c r="R86">
        <f t="shared" si="26"/>
        <v>22</v>
      </c>
      <c r="S86">
        <f t="shared" si="27"/>
        <v>0.60000000000000209</v>
      </c>
      <c r="T86" t="str">
        <f t="shared" si="28"/>
        <v>No Indication</v>
      </c>
      <c r="U86" t="str">
        <f t="shared" si="29"/>
        <v>No T+M+I</v>
      </c>
      <c r="V86">
        <v>1202.8418770729809</v>
      </c>
      <c r="W86">
        <v>1187.3431889421922</v>
      </c>
      <c r="X86">
        <f t="shared" si="30"/>
        <v>15.498688130788651</v>
      </c>
      <c r="Y86">
        <v>15.812068200536277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1214</v>
      </c>
      <c r="D87">
        <v>1229.4000000000001</v>
      </c>
      <c r="E87">
        <v>1210.0999999999999</v>
      </c>
      <c r="F87">
        <v>1221.5</v>
      </c>
      <c r="G87">
        <f>_xll.TA_TYPPRICE(D87,E87,F87)</f>
        <v>1220.3333333333333</v>
      </c>
      <c r="H87">
        <v>1216.0698560215128</v>
      </c>
      <c r="I87" t="str">
        <f t="shared" si="20"/>
        <v>UP</v>
      </c>
      <c r="J87">
        <v>1223.91613838989</v>
      </c>
      <c r="K87">
        <v>1194.8960952985165</v>
      </c>
      <c r="L87" t="str">
        <f t="shared" si="21"/>
        <v>No Confirmation</v>
      </c>
      <c r="M87" t="str">
        <f t="shared" si="22"/>
        <v>No Trend</v>
      </c>
      <c r="N87">
        <v>61.830022786938969</v>
      </c>
      <c r="O87" t="str">
        <f t="shared" si="23"/>
        <v>UP</v>
      </c>
      <c r="P87" t="str">
        <f t="shared" si="24"/>
        <v>No Trend + Momentum</v>
      </c>
      <c r="Q87">
        <f t="shared" si="25"/>
        <v>11.400000000000091</v>
      </c>
      <c r="R87">
        <f t="shared" si="26"/>
        <v>19.300000000000182</v>
      </c>
      <c r="S87">
        <f t="shared" si="27"/>
        <v>0.59067357512953278</v>
      </c>
      <c r="T87" t="str">
        <f t="shared" si="28"/>
        <v>No Indication</v>
      </c>
      <c r="U87" t="str">
        <f t="shared" si="29"/>
        <v>No T+M+I</v>
      </c>
      <c r="V87">
        <v>1205.7123575232915</v>
      </c>
      <c r="W87">
        <v>1189.8733230946225</v>
      </c>
      <c r="X87">
        <f t="shared" si="30"/>
        <v>15.839034428669038</v>
      </c>
      <c r="Y87">
        <v>15.817461446162829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1222.4000000000001</v>
      </c>
      <c r="D88">
        <v>1256.8</v>
      </c>
      <c r="E88">
        <v>1218.7</v>
      </c>
      <c r="F88">
        <v>1230.3499999999999</v>
      </c>
      <c r="G88">
        <f>_xll.TA_TYPPRICE(D88,E88,F88)</f>
        <v>1235.2833333333333</v>
      </c>
      <c r="H88">
        <v>1225.6765946774231</v>
      </c>
      <c r="I88" t="str">
        <f t="shared" si="20"/>
        <v>UP</v>
      </c>
      <c r="J88">
        <v>1231.2236631921367</v>
      </c>
      <c r="K88">
        <v>1200.1858518988461</v>
      </c>
      <c r="L88" t="str">
        <f t="shared" si="21"/>
        <v>No Confirmation</v>
      </c>
      <c r="M88" t="str">
        <f t="shared" si="22"/>
        <v>No Trend</v>
      </c>
      <c r="N88">
        <v>67.350577250048644</v>
      </c>
      <c r="O88" t="str">
        <f t="shared" si="23"/>
        <v>UP</v>
      </c>
      <c r="P88" t="str">
        <f t="shared" si="24"/>
        <v>No Trend + Momentum</v>
      </c>
      <c r="Q88">
        <f t="shared" si="25"/>
        <v>11.649999999999864</v>
      </c>
      <c r="R88">
        <f t="shared" si="26"/>
        <v>38.099999999999909</v>
      </c>
      <c r="S88">
        <f t="shared" si="27"/>
        <v>0.30577427821522024</v>
      </c>
      <c r="T88" t="str">
        <f t="shared" si="28"/>
        <v>No Indication</v>
      </c>
      <c r="U88" t="str">
        <f t="shared" si="29"/>
        <v>No T+M+I</v>
      </c>
      <c r="V88">
        <v>1209.5027640581698</v>
      </c>
      <c r="W88">
        <v>1192.8715954579839</v>
      </c>
      <c r="X88">
        <f t="shared" si="30"/>
        <v>16.631168600185902</v>
      </c>
      <c r="Y88">
        <v>15.980202876967443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1235.7</v>
      </c>
      <c r="D89">
        <v>1245</v>
      </c>
      <c r="E89">
        <v>1217.5999999999999</v>
      </c>
      <c r="F89">
        <v>1236</v>
      </c>
      <c r="G89">
        <f>_xll.TA_TYPPRICE(D89,E89,F89)</f>
        <v>1232.8666666666666</v>
      </c>
      <c r="H89">
        <v>1229.2716306720449</v>
      </c>
      <c r="I89" t="str">
        <f t="shared" si="20"/>
        <v>UP</v>
      </c>
      <c r="J89">
        <v>1234.2850713716618</v>
      </c>
      <c r="K89">
        <v>1204.0556625879913</v>
      </c>
      <c r="L89" t="str">
        <f t="shared" si="21"/>
        <v>UP</v>
      </c>
      <c r="M89" t="str">
        <f t="shared" si="22"/>
        <v>UP</v>
      </c>
      <c r="N89">
        <v>70.728996896587176</v>
      </c>
      <c r="O89" t="str">
        <f t="shared" si="23"/>
        <v>UP</v>
      </c>
      <c r="P89" t="str">
        <f t="shared" si="24"/>
        <v>UP</v>
      </c>
      <c r="Q89">
        <f t="shared" si="25"/>
        <v>18.400000000000091</v>
      </c>
      <c r="R89">
        <f t="shared" si="26"/>
        <v>27.400000000000091</v>
      </c>
      <c r="S89">
        <f t="shared" si="27"/>
        <v>0.67153284671532953</v>
      </c>
      <c r="T89" t="str">
        <f t="shared" si="28"/>
        <v>No Indication</v>
      </c>
      <c r="U89" t="str">
        <f t="shared" si="29"/>
        <v>No T+M+I</v>
      </c>
      <c r="V89">
        <v>1213.5792618953744</v>
      </c>
      <c r="W89">
        <v>1196.0662920907257</v>
      </c>
      <c r="X89">
        <f t="shared" si="30"/>
        <v>17.512969804648719</v>
      </c>
      <c r="Y89">
        <v>16.286756262503697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1238.4000000000001</v>
      </c>
      <c r="D90">
        <v>1273.3</v>
      </c>
      <c r="E90">
        <v>1221.1500000000001</v>
      </c>
      <c r="F90">
        <v>1265</v>
      </c>
      <c r="G90">
        <f>_xll.TA_TYPPRICE(D90,E90,F90)</f>
        <v>1253.1499999999999</v>
      </c>
      <c r="H90">
        <v>1241.2108153360223</v>
      </c>
      <c r="I90" t="str">
        <f t="shared" si="20"/>
        <v>UP</v>
      </c>
      <c r="J90">
        <v>1242.9550555112926</v>
      </c>
      <c r="K90">
        <v>1207.8544042351043</v>
      </c>
      <c r="L90" t="str">
        <f t="shared" si="21"/>
        <v>UP</v>
      </c>
      <c r="M90" t="str">
        <f t="shared" si="22"/>
        <v>UP</v>
      </c>
      <c r="N90">
        <v>82.40811462755957</v>
      </c>
      <c r="O90" t="str">
        <f t="shared" si="23"/>
        <v>UP</v>
      </c>
      <c r="P90" t="str">
        <f t="shared" si="24"/>
        <v>UP</v>
      </c>
      <c r="Q90">
        <f t="shared" si="25"/>
        <v>43.849999999999909</v>
      </c>
      <c r="R90">
        <f t="shared" si="26"/>
        <v>52.149999999999864</v>
      </c>
      <c r="S90">
        <f t="shared" si="27"/>
        <v>0.84084372003835139</v>
      </c>
      <c r="T90" t="str">
        <f t="shared" si="28"/>
        <v>UP</v>
      </c>
      <c r="U90" t="str">
        <f t="shared" si="29"/>
        <v>UP</v>
      </c>
      <c r="V90">
        <v>1221.4901446807014</v>
      </c>
      <c r="W90">
        <v>1201.1724926765978</v>
      </c>
      <c r="X90">
        <f t="shared" si="30"/>
        <v>20.317652004103593</v>
      </c>
      <c r="Y90">
        <v>17.092935410823678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1285.3</v>
      </c>
      <c r="D91">
        <v>1320</v>
      </c>
      <c r="E91">
        <v>1283.05</v>
      </c>
      <c r="F91">
        <v>1315.65</v>
      </c>
      <c r="G91">
        <f>_xll.TA_TYPPRICE(D91,E91,F91)</f>
        <v>1306.2333333333333</v>
      </c>
      <c r="H91">
        <v>1273.7220743346779</v>
      </c>
      <c r="I91" t="str">
        <f t="shared" si="20"/>
        <v>UP</v>
      </c>
      <c r="J91">
        <v>1260.0761542865609</v>
      </c>
      <c r="K91">
        <v>1224.5645366273034</v>
      </c>
      <c r="L91" t="str">
        <f t="shared" si="21"/>
        <v>UP</v>
      </c>
      <c r="M91" t="str">
        <f t="shared" si="22"/>
        <v>UP</v>
      </c>
      <c r="N91">
        <v>90.598063686258683</v>
      </c>
      <c r="O91" t="str">
        <f t="shared" si="23"/>
        <v>UP</v>
      </c>
      <c r="P91" t="str">
        <f t="shared" si="24"/>
        <v>UP</v>
      </c>
      <c r="Q91">
        <f t="shared" si="25"/>
        <v>32.600000000000136</v>
      </c>
      <c r="R91">
        <f t="shared" si="26"/>
        <v>36.950000000000045</v>
      </c>
      <c r="S91">
        <f t="shared" si="27"/>
        <v>0.88227334235453581</v>
      </c>
      <c r="T91" t="str">
        <f t="shared" si="28"/>
        <v>UP</v>
      </c>
      <c r="U91" t="str">
        <f t="shared" si="29"/>
        <v>UP</v>
      </c>
      <c r="V91">
        <v>1235.9762762682858</v>
      </c>
      <c r="W91">
        <v>1209.6523080338868</v>
      </c>
      <c r="X91">
        <f t="shared" si="30"/>
        <v>26.32396823439899</v>
      </c>
      <c r="Y91">
        <v>18.939141975538739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1287.25</v>
      </c>
      <c r="AE91">
        <f t="shared" si="36"/>
        <v>1297.1500000000001</v>
      </c>
      <c r="AF91">
        <f t="shared" si="37"/>
        <v>1301.5500000000002</v>
      </c>
      <c r="AG91">
        <f t="shared" si="38"/>
        <v>1305.9000000000001</v>
      </c>
    </row>
    <row r="92" spans="1:33" x14ac:dyDescent="0.25">
      <c r="A92" t="s">
        <v>5</v>
      </c>
      <c r="B92" s="1">
        <v>42986</v>
      </c>
      <c r="C92">
        <v>1323.7</v>
      </c>
      <c r="D92">
        <v>1323.7</v>
      </c>
      <c r="E92">
        <v>1296.8</v>
      </c>
      <c r="F92">
        <v>1309.3</v>
      </c>
      <c r="G92">
        <f>_xll.TA_TYPPRICE(D92,E92,F92)</f>
        <v>1309.9333333333334</v>
      </c>
      <c r="H92">
        <v>1291.8277038340057</v>
      </c>
      <c r="I92" t="str">
        <f t="shared" si="20"/>
        <v>UP</v>
      </c>
      <c r="J92">
        <v>1274.2147866673251</v>
      </c>
      <c r="K92">
        <v>1240.6168618212359</v>
      </c>
      <c r="L92" t="str">
        <f t="shared" si="21"/>
        <v>UP</v>
      </c>
      <c r="M92" t="str">
        <f t="shared" si="22"/>
        <v>UP</v>
      </c>
      <c r="N92">
        <v>84.43765841637358</v>
      </c>
      <c r="O92" t="str">
        <f t="shared" si="23"/>
        <v>UP</v>
      </c>
      <c r="P92" t="str">
        <f t="shared" si="24"/>
        <v>UP</v>
      </c>
      <c r="Q92">
        <f t="shared" si="25"/>
        <v>12.5</v>
      </c>
      <c r="R92">
        <f t="shared" si="26"/>
        <v>26.900000000000091</v>
      </c>
      <c r="S92">
        <f t="shared" si="27"/>
        <v>0.46468401486988692</v>
      </c>
      <c r="T92" t="str">
        <f t="shared" si="28"/>
        <v>No Indication</v>
      </c>
      <c r="U92" t="str">
        <f t="shared" si="29"/>
        <v>No T+M+I</v>
      </c>
      <c r="V92">
        <v>1247.2568491500879</v>
      </c>
      <c r="W92">
        <v>1217.0336185498952</v>
      </c>
      <c r="X92">
        <f t="shared" si="30"/>
        <v>30.223230600192664</v>
      </c>
      <c r="Y92">
        <v>21.195959700469523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1314.7</v>
      </c>
      <c r="D93">
        <v>1319</v>
      </c>
      <c r="E93">
        <v>1295.25</v>
      </c>
      <c r="F93">
        <v>1297.95</v>
      </c>
      <c r="G93">
        <f>_xll.TA_TYPPRICE(D93,E93,F93)</f>
        <v>1304.0666666666666</v>
      </c>
      <c r="H93">
        <v>1297.9471852503361</v>
      </c>
      <c r="I93" t="str">
        <f t="shared" si="20"/>
        <v>UP</v>
      </c>
      <c r="J93">
        <v>1284.1670562968084</v>
      </c>
      <c r="K93">
        <v>1252.7575591942946</v>
      </c>
      <c r="L93" t="str">
        <f t="shared" si="21"/>
        <v>UP</v>
      </c>
      <c r="M93" t="str">
        <f t="shared" si="22"/>
        <v>UP</v>
      </c>
      <c r="N93">
        <v>73.301500473597201</v>
      </c>
      <c r="O93" t="str">
        <f t="shared" si="23"/>
        <v>UP</v>
      </c>
      <c r="P93" t="str">
        <f t="shared" si="24"/>
        <v>UP</v>
      </c>
      <c r="Q93">
        <f t="shared" si="25"/>
        <v>2.7000000000000455</v>
      </c>
      <c r="R93">
        <f t="shared" si="26"/>
        <v>23.75</v>
      </c>
      <c r="S93">
        <f t="shared" si="27"/>
        <v>0.11368421052631771</v>
      </c>
      <c r="T93" t="str">
        <f t="shared" si="28"/>
        <v>DOWN</v>
      </c>
      <c r="U93" t="str">
        <f t="shared" si="29"/>
        <v>No T+M+I</v>
      </c>
      <c r="V93">
        <v>1255.0557954346898</v>
      </c>
      <c r="W93">
        <v>1223.0274245832363</v>
      </c>
      <c r="X93">
        <f t="shared" si="30"/>
        <v>32.028370851453474</v>
      </c>
      <c r="Y93">
        <v>23.362441930666314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1309</v>
      </c>
      <c r="D94">
        <v>1309</v>
      </c>
      <c r="E94">
        <v>1278.5</v>
      </c>
      <c r="F94">
        <v>1291.3499999999999</v>
      </c>
      <c r="G94">
        <f>_xll.TA_TYPPRICE(D94,E94,F94)</f>
        <v>1292.95</v>
      </c>
      <c r="H94">
        <v>1295.4485926251682</v>
      </c>
      <c r="I94" t="str">
        <f t="shared" si="20"/>
        <v>DOWN</v>
      </c>
      <c r="J94">
        <v>1289.685488230851</v>
      </c>
      <c r="K94">
        <v>1258.4781015955625</v>
      </c>
      <c r="L94" t="str">
        <f t="shared" si="21"/>
        <v>UP</v>
      </c>
      <c r="M94" t="str">
        <f t="shared" si="22"/>
        <v>No Trend</v>
      </c>
      <c r="N94">
        <v>66.889207750274977</v>
      </c>
      <c r="O94" t="str">
        <f t="shared" si="23"/>
        <v>UP</v>
      </c>
      <c r="P94" t="str">
        <f t="shared" si="24"/>
        <v>No Trend + Momentum</v>
      </c>
      <c r="Q94">
        <f t="shared" si="25"/>
        <v>12.849999999999909</v>
      </c>
      <c r="R94">
        <f t="shared" si="26"/>
        <v>30.5</v>
      </c>
      <c r="S94">
        <f t="shared" si="27"/>
        <v>0.4213114754098331</v>
      </c>
      <c r="T94" t="str">
        <f t="shared" si="28"/>
        <v>No Indication</v>
      </c>
      <c r="U94" t="str">
        <f t="shared" si="29"/>
        <v>No T+M+I</v>
      </c>
      <c r="V94">
        <v>1260.6395192139682</v>
      </c>
      <c r="W94">
        <v>1228.0883560955892</v>
      </c>
      <c r="X94">
        <f t="shared" si="30"/>
        <v>32.551163118379009</v>
      </c>
      <c r="Y94">
        <v>25.200186168208852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1289.5999999999999</v>
      </c>
      <c r="D95">
        <v>1292.75</v>
      </c>
      <c r="E95">
        <v>1265.6500000000001</v>
      </c>
      <c r="F95">
        <v>1266</v>
      </c>
      <c r="G95">
        <f>_xll.TA_TYPPRICE(D95,E95,F95)</f>
        <v>1274.8</v>
      </c>
      <c r="H95">
        <v>1285.1242963125842</v>
      </c>
      <c r="I95" t="str">
        <f t="shared" si="20"/>
        <v>DOWN</v>
      </c>
      <c r="J95">
        <v>1290.3664908462174</v>
      </c>
      <c r="K95">
        <v>1260.0718567965487</v>
      </c>
      <c r="L95" t="str">
        <f t="shared" si="21"/>
        <v>No Confirmation</v>
      </c>
      <c r="M95" t="str">
        <f t="shared" si="22"/>
        <v>No Trend</v>
      </c>
      <c r="N95">
        <v>47.105229037756409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0.34999999999990905</v>
      </c>
      <c r="R95">
        <f t="shared" si="26"/>
        <v>27.099999999999909</v>
      </c>
      <c r="S95">
        <f t="shared" si="27"/>
        <v>1.29151291512882E-2</v>
      </c>
      <c r="T95" t="str">
        <f t="shared" si="28"/>
        <v>DOWN</v>
      </c>
      <c r="U95" t="str">
        <f t="shared" si="29"/>
        <v>No T+M+I</v>
      </c>
      <c r="V95">
        <v>1261.4642085656653</v>
      </c>
      <c r="W95">
        <v>1230.8966260144346</v>
      </c>
      <c r="X95">
        <f t="shared" si="30"/>
        <v>30.567582551230771</v>
      </c>
      <c r="Y95">
        <v>26.273665444813236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1274.9000000000001</v>
      </c>
      <c r="D96">
        <v>1277.75</v>
      </c>
      <c r="E96">
        <v>1260.7</v>
      </c>
      <c r="F96">
        <v>1264.3</v>
      </c>
      <c r="G96">
        <f>_xll.TA_TYPPRICE(D96,E96,F96)</f>
        <v>1267.5833333333333</v>
      </c>
      <c r="H96">
        <v>1276.3538148229586</v>
      </c>
      <c r="I96" t="str">
        <f t="shared" si="20"/>
        <v>DOWN</v>
      </c>
      <c r="J96">
        <v>1287.5628262137247</v>
      </c>
      <c r="K96">
        <v>1260.2114441750934</v>
      </c>
      <c r="L96" t="str">
        <f t="shared" si="21"/>
        <v>No Confirmation</v>
      </c>
      <c r="M96" t="str">
        <f t="shared" si="22"/>
        <v>No Trend</v>
      </c>
      <c r="N96">
        <v>45.965579562160244</v>
      </c>
      <c r="O96" t="str">
        <f t="shared" si="23"/>
        <v>No Momentum</v>
      </c>
      <c r="P96" t="str">
        <f t="shared" si="24"/>
        <v>No Trend + Momentum</v>
      </c>
      <c r="Q96">
        <f t="shared" si="25"/>
        <v>3.5999999999999091</v>
      </c>
      <c r="R96">
        <f t="shared" si="26"/>
        <v>17.049999999999955</v>
      </c>
      <c r="S96">
        <f t="shared" si="27"/>
        <v>0.21114369501465799</v>
      </c>
      <c r="T96" t="str">
        <f t="shared" si="28"/>
        <v>No Indication</v>
      </c>
      <c r="U96" t="str">
        <f t="shared" si="29"/>
        <v>No T+M+I</v>
      </c>
      <c r="V96">
        <v>1261.9004841709475</v>
      </c>
      <c r="W96">
        <v>1233.3709500133652</v>
      </c>
      <c r="X96">
        <f t="shared" si="30"/>
        <v>28.529534157582248</v>
      </c>
      <c r="Y96">
        <v>26.724839187367039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1252</v>
      </c>
      <c r="D97">
        <v>1270</v>
      </c>
      <c r="E97">
        <v>1246.3</v>
      </c>
      <c r="F97">
        <v>1269</v>
      </c>
      <c r="G97">
        <f>_xll.TA_TYPPRICE(D97,E97,F97)</f>
        <v>1261.7666666666667</v>
      </c>
      <c r="H97">
        <v>1269.0602407448127</v>
      </c>
      <c r="I97" t="str">
        <f t="shared" si="20"/>
        <v>DOWN</v>
      </c>
      <c r="J97">
        <v>1283.6599759440082</v>
      </c>
      <c r="K97">
        <v>1257.1200121361837</v>
      </c>
      <c r="L97" t="str">
        <f t="shared" si="21"/>
        <v>No Confirmation</v>
      </c>
      <c r="M97" t="str">
        <f t="shared" si="22"/>
        <v>No Trend</v>
      </c>
      <c r="N97">
        <v>50.134833948720726</v>
      </c>
      <c r="O97" t="str">
        <f t="shared" si="23"/>
        <v>No Momentum</v>
      </c>
      <c r="P97" t="str">
        <f t="shared" si="24"/>
        <v>No Trend + Momentum</v>
      </c>
      <c r="Q97">
        <f t="shared" si="25"/>
        <v>22.700000000000045</v>
      </c>
      <c r="R97">
        <f t="shared" si="26"/>
        <v>23.700000000000045</v>
      </c>
      <c r="S97">
        <f t="shared" si="27"/>
        <v>0.95780590717299585</v>
      </c>
      <c r="T97" t="str">
        <f t="shared" si="28"/>
        <v>UP</v>
      </c>
      <c r="U97" t="str">
        <f t="shared" si="29"/>
        <v>No T+M+I</v>
      </c>
      <c r="V97">
        <v>1262.9927173754172</v>
      </c>
      <c r="W97">
        <v>1236.0101389012641</v>
      </c>
      <c r="X97">
        <f t="shared" si="30"/>
        <v>26.982578474153115</v>
      </c>
      <c r="Y97">
        <v>26.776387044724252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1279</v>
      </c>
      <c r="D98">
        <v>1308</v>
      </c>
      <c r="E98">
        <v>1270.9000000000001</v>
      </c>
      <c r="F98">
        <v>1305</v>
      </c>
      <c r="G98">
        <f>_xll.TA_TYPPRICE(D98,E98,F98)</f>
        <v>1294.6333333333334</v>
      </c>
      <c r="H98">
        <v>1281.8467870390732</v>
      </c>
      <c r="I98" t="str">
        <f t="shared" si="20"/>
        <v>UP</v>
      </c>
      <c r="J98">
        <v>1289.068870178673</v>
      </c>
      <c r="K98">
        <v>1260.1822316614762</v>
      </c>
      <c r="L98" t="str">
        <f t="shared" si="21"/>
        <v>UP</v>
      </c>
      <c r="M98" t="str">
        <f t="shared" si="22"/>
        <v>UP</v>
      </c>
      <c r="N98">
        <v>71.321397973900957</v>
      </c>
      <c r="O98" t="str">
        <f t="shared" si="23"/>
        <v>UP</v>
      </c>
      <c r="P98" t="str">
        <f t="shared" si="24"/>
        <v>UP</v>
      </c>
      <c r="Q98">
        <f t="shared" si="25"/>
        <v>34.099999999999909</v>
      </c>
      <c r="R98">
        <f t="shared" si="26"/>
        <v>37.099999999999909</v>
      </c>
      <c r="S98">
        <f t="shared" si="27"/>
        <v>0.91913746630727744</v>
      </c>
      <c r="T98" t="str">
        <f t="shared" si="28"/>
        <v>UP</v>
      </c>
      <c r="U98" t="str">
        <f t="shared" si="29"/>
        <v>UP</v>
      </c>
      <c r="V98">
        <v>1269.4553762407377</v>
      </c>
      <c r="W98">
        <v>1241.120498982652</v>
      </c>
      <c r="X98">
        <f t="shared" si="30"/>
        <v>28.334877258085726</v>
      </c>
      <c r="Y98">
        <v>27.088085087396546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1302.05</v>
      </c>
      <c r="D99">
        <v>1313</v>
      </c>
      <c r="E99">
        <v>1287.55</v>
      </c>
      <c r="F99">
        <v>1304</v>
      </c>
      <c r="G99">
        <f>_xll.TA_TYPPRICE(D99,E99,F99)</f>
        <v>1301.5166666666667</v>
      </c>
      <c r="H99">
        <v>1291.6817268528698</v>
      </c>
      <c r="I99" t="str">
        <f t="shared" si="20"/>
        <v>UP</v>
      </c>
      <c r="J99">
        <v>1294.3868990278568</v>
      </c>
      <c r="K99">
        <v>1266.2639579589259</v>
      </c>
      <c r="L99" t="str">
        <f t="shared" si="21"/>
        <v>UP</v>
      </c>
      <c r="M99" t="str">
        <f t="shared" si="22"/>
        <v>UP</v>
      </c>
      <c r="N99">
        <v>70.284513396387439</v>
      </c>
      <c r="O99" t="str">
        <f t="shared" si="23"/>
        <v>UP</v>
      </c>
      <c r="P99" t="str">
        <f t="shared" si="24"/>
        <v>UP</v>
      </c>
      <c r="Q99">
        <f t="shared" si="25"/>
        <v>16.450000000000045</v>
      </c>
      <c r="R99">
        <f t="shared" si="26"/>
        <v>25.450000000000045</v>
      </c>
      <c r="S99">
        <f t="shared" si="27"/>
        <v>0.64636542239685724</v>
      </c>
      <c r="T99" t="str">
        <f t="shared" si="28"/>
        <v>No Indication</v>
      </c>
      <c r="U99" t="str">
        <f t="shared" si="29"/>
        <v>No T+M+I</v>
      </c>
      <c r="V99">
        <v>1274.7699337421627</v>
      </c>
      <c r="W99">
        <v>1245.7782397987519</v>
      </c>
      <c r="X99">
        <f t="shared" si="30"/>
        <v>28.991693943410837</v>
      </c>
      <c r="Y99">
        <v>27.468806858599404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1304.9000000000001</v>
      </c>
      <c r="D100">
        <v>1324.5</v>
      </c>
      <c r="E100">
        <v>1303.5999999999999</v>
      </c>
      <c r="F100">
        <v>1305.0999999999999</v>
      </c>
      <c r="G100">
        <f>_xll.TA_TYPPRICE(D100,E100,F100)</f>
        <v>1311.0666666666666</v>
      </c>
      <c r="H100">
        <v>1301.3741967597682</v>
      </c>
      <c r="I100" t="str">
        <f t="shared" si="20"/>
        <v>UP</v>
      </c>
      <c r="J100">
        <v>1301.0786992438887</v>
      </c>
      <c r="K100">
        <v>1274.5608561902757</v>
      </c>
      <c r="L100" t="str">
        <f t="shared" si="21"/>
        <v>UP</v>
      </c>
      <c r="M100" t="str">
        <f t="shared" si="22"/>
        <v>UP</v>
      </c>
      <c r="N100">
        <v>70.866884997840245</v>
      </c>
      <c r="O100" t="str">
        <f t="shared" si="23"/>
        <v>UP</v>
      </c>
      <c r="P100" t="str">
        <f t="shared" si="24"/>
        <v>UP</v>
      </c>
      <c r="Q100">
        <f t="shared" si="25"/>
        <v>1.5</v>
      </c>
      <c r="R100">
        <f t="shared" si="26"/>
        <v>20.900000000000091</v>
      </c>
      <c r="S100">
        <f t="shared" si="27"/>
        <v>7.177033492822936E-2</v>
      </c>
      <c r="T100" t="str">
        <f t="shared" si="28"/>
        <v>DOWN</v>
      </c>
      <c r="U100" t="str">
        <f t="shared" si="29"/>
        <v>No T+M+I</v>
      </c>
      <c r="V100">
        <v>1279.4360977818301</v>
      </c>
      <c r="W100">
        <v>1250.1724442581035</v>
      </c>
      <c r="X100">
        <f t="shared" si="30"/>
        <v>29.263653523726589</v>
      </c>
      <c r="Y100">
        <v>27.827776191624842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1303</v>
      </c>
      <c r="D101">
        <v>1336.95</v>
      </c>
      <c r="E101">
        <v>1266.0999999999999</v>
      </c>
      <c r="F101">
        <v>1284</v>
      </c>
      <c r="G101">
        <f>_xll.TA_TYPPRICE(D101,E101,F101)</f>
        <v>1295.6833333333334</v>
      </c>
      <c r="H101">
        <v>1298.5287650465507</v>
      </c>
      <c r="I101" t="str">
        <f t="shared" si="20"/>
        <v>DOWN</v>
      </c>
      <c r="J101">
        <v>1309.0500994119134</v>
      </c>
      <c r="K101">
        <v>1272.68066592577</v>
      </c>
      <c r="L101" t="str">
        <f t="shared" si="21"/>
        <v>No Confirmation</v>
      </c>
      <c r="M101" t="str">
        <f t="shared" si="22"/>
        <v>No Trend</v>
      </c>
      <c r="N101">
        <v>48.211630499483967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17.900000000000091</v>
      </c>
      <c r="R101">
        <f t="shared" si="26"/>
        <v>70.850000000000136</v>
      </c>
      <c r="S101">
        <f t="shared" si="27"/>
        <v>0.25264643613267546</v>
      </c>
      <c r="T101" t="str">
        <f t="shared" si="28"/>
        <v>No Indication</v>
      </c>
      <c r="U101" t="str">
        <f t="shared" si="29"/>
        <v>No T+M+I</v>
      </c>
      <c r="V101">
        <v>1280.1382365846255</v>
      </c>
      <c r="W101">
        <v>1252.6781891278736</v>
      </c>
      <c r="X101">
        <f t="shared" si="30"/>
        <v>27.460047456751909</v>
      </c>
      <c r="Y101">
        <v>27.754230444650254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1275</v>
      </c>
      <c r="D102">
        <v>1275</v>
      </c>
      <c r="E102">
        <v>1231.2</v>
      </c>
      <c r="F102">
        <v>1235.7</v>
      </c>
      <c r="G102">
        <f>_xll.TA_TYPPRICE(D102,E102,F102)</f>
        <v>1247.3</v>
      </c>
      <c r="H102">
        <v>1272.9143825232754</v>
      </c>
      <c r="I102" t="str">
        <f t="shared" si="20"/>
        <v>DOWN</v>
      </c>
      <c r="J102">
        <v>1301.4834106537105</v>
      </c>
      <c r="K102">
        <v>1263.4627401644877</v>
      </c>
      <c r="L102" t="str">
        <f t="shared" si="21"/>
        <v>DOWN</v>
      </c>
      <c r="M102" t="str">
        <f t="shared" si="22"/>
        <v>DOWN</v>
      </c>
      <c r="N102">
        <v>25.179132186983438</v>
      </c>
      <c r="O102" t="str">
        <f t="shared" si="23"/>
        <v>DOWN</v>
      </c>
      <c r="P102" t="str">
        <f t="shared" si="24"/>
        <v>DOWN</v>
      </c>
      <c r="Q102">
        <f t="shared" si="25"/>
        <v>4.5</v>
      </c>
      <c r="R102">
        <f t="shared" si="26"/>
        <v>43.799999999999955</v>
      </c>
      <c r="S102">
        <f t="shared" si="27"/>
        <v>0.10273972602739737</v>
      </c>
      <c r="T102" t="str">
        <f t="shared" si="28"/>
        <v>DOWN</v>
      </c>
      <c r="U102" t="str">
        <f t="shared" si="29"/>
        <v>DOWN</v>
      </c>
      <c r="V102">
        <v>1273.3015848023754</v>
      </c>
      <c r="W102">
        <v>1251.4205454887717</v>
      </c>
      <c r="X102">
        <f t="shared" si="30"/>
        <v>21.881039313603651</v>
      </c>
      <c r="Y102">
        <v>26.579592218440933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1235.3499999999999</v>
      </c>
      <c r="D103">
        <v>1241.6500000000001</v>
      </c>
      <c r="E103">
        <v>1155</v>
      </c>
      <c r="F103">
        <v>1221</v>
      </c>
      <c r="G103">
        <f>_xll.TA_TYPPRICE(D103,E103,F103)</f>
        <v>1205.8833333333334</v>
      </c>
      <c r="H103">
        <v>1239.3988579283046</v>
      </c>
      <c r="I103" t="str">
        <f t="shared" si="20"/>
        <v>DOWN</v>
      </c>
      <c r="J103">
        <v>1288.1870971751082</v>
      </c>
      <c r="K103">
        <v>1239.3599090168238</v>
      </c>
      <c r="L103" t="str">
        <f t="shared" si="21"/>
        <v>DOWN</v>
      </c>
      <c r="M103" t="str">
        <f t="shared" si="22"/>
        <v>DOWN</v>
      </c>
      <c r="N103">
        <v>21.306686302413134</v>
      </c>
      <c r="O103" t="str">
        <f t="shared" si="23"/>
        <v>DOWN</v>
      </c>
      <c r="P103" t="str">
        <f t="shared" si="24"/>
        <v>DOWN</v>
      </c>
      <c r="Q103">
        <f t="shared" si="25"/>
        <v>66</v>
      </c>
      <c r="R103">
        <f t="shared" si="26"/>
        <v>86.650000000000091</v>
      </c>
      <c r="S103">
        <f t="shared" si="27"/>
        <v>0.76168493941142446</v>
      </c>
      <c r="T103" t="str">
        <f t="shared" si="28"/>
        <v>No Indication</v>
      </c>
      <c r="U103" t="str">
        <f t="shared" si="29"/>
        <v>No T+M+I</v>
      </c>
      <c r="V103">
        <v>1265.2551871404714</v>
      </c>
      <c r="W103">
        <v>1249.1671717488628</v>
      </c>
      <c r="X103">
        <f t="shared" si="30"/>
        <v>16.088015391608678</v>
      </c>
      <c r="Y103">
        <v>24.481276853074483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1223.8499999999999</v>
      </c>
      <c r="D104">
        <v>1247.4000000000001</v>
      </c>
      <c r="E104">
        <v>1207.5999999999999</v>
      </c>
      <c r="F104">
        <v>1239.5</v>
      </c>
      <c r="G104">
        <f>_xll.TA_TYPPRICE(D104,E104,F104)</f>
        <v>1231.5</v>
      </c>
      <c r="H104">
        <v>1235.4494289641523</v>
      </c>
      <c r="I104" t="str">
        <f t="shared" si="20"/>
        <v>UP</v>
      </c>
      <c r="J104">
        <v>1279.123297802862</v>
      </c>
      <c r="K104">
        <v>1232.3021514575296</v>
      </c>
      <c r="L104" t="str">
        <f t="shared" si="21"/>
        <v>No Confirmation</v>
      </c>
      <c r="M104" t="str">
        <f t="shared" si="22"/>
        <v>No Trend</v>
      </c>
      <c r="N104">
        <v>36.636820819414332</v>
      </c>
      <c r="O104" t="str">
        <f t="shared" si="23"/>
        <v>DOWN</v>
      </c>
      <c r="P104" t="str">
        <f t="shared" si="24"/>
        <v>No Trend + Momentum</v>
      </c>
      <c r="Q104">
        <f t="shared" si="25"/>
        <v>31.900000000000091</v>
      </c>
      <c r="R104">
        <f t="shared" si="26"/>
        <v>39.800000000000182</v>
      </c>
      <c r="S104">
        <f t="shared" si="27"/>
        <v>0.80150753768844085</v>
      </c>
      <c r="T104" t="str">
        <f t="shared" si="28"/>
        <v>UP</v>
      </c>
      <c r="U104" t="str">
        <f t="shared" si="29"/>
        <v>No T+M+I</v>
      </c>
      <c r="V104">
        <v>1261.2928506573219</v>
      </c>
      <c r="W104">
        <v>1248.4510849526507</v>
      </c>
      <c r="X104">
        <f t="shared" si="30"/>
        <v>12.841765704671161</v>
      </c>
      <c r="Y104">
        <v>22.15337462339382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1255</v>
      </c>
      <c r="D105">
        <v>1255</v>
      </c>
      <c r="E105">
        <v>1208.0999999999999</v>
      </c>
      <c r="F105">
        <v>1225</v>
      </c>
      <c r="G105">
        <f>_xll.TA_TYPPRICE(D105,E105,F105)</f>
        <v>1229.3666666666666</v>
      </c>
      <c r="H105">
        <v>1232.4080478154094</v>
      </c>
      <c r="I105" t="str">
        <f t="shared" si="20"/>
        <v>DOWN</v>
      </c>
      <c r="J105">
        <v>1273.7625649577815</v>
      </c>
      <c r="K105">
        <v>1226.9238955780786</v>
      </c>
      <c r="L105" t="str">
        <f t="shared" si="21"/>
        <v>DOWN</v>
      </c>
      <c r="M105" t="str">
        <f t="shared" si="22"/>
        <v>DOWN</v>
      </c>
      <c r="N105">
        <v>30.765016529966534</v>
      </c>
      <c r="O105" t="str">
        <f t="shared" si="23"/>
        <v>DOWN</v>
      </c>
      <c r="P105" t="str">
        <f t="shared" si="24"/>
        <v>DOWN</v>
      </c>
      <c r="Q105">
        <f t="shared" si="25"/>
        <v>16.900000000000091</v>
      </c>
      <c r="R105">
        <f t="shared" si="26"/>
        <v>46.900000000000091</v>
      </c>
      <c r="S105">
        <f t="shared" si="27"/>
        <v>0.36034115138592876</v>
      </c>
      <c r="T105" t="str">
        <f t="shared" si="28"/>
        <v>No Indication</v>
      </c>
      <c r="U105" t="str">
        <f t="shared" si="29"/>
        <v>No T+M+I</v>
      </c>
      <c r="V105">
        <v>1255.7093351715801</v>
      </c>
      <c r="W105">
        <v>1246.7139675487506</v>
      </c>
      <c r="X105">
        <f t="shared" si="30"/>
        <v>8.9953676228294626</v>
      </c>
      <c r="Y105">
        <v>19.521773223280949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1212.3</v>
      </c>
      <c r="D106">
        <v>1220</v>
      </c>
      <c r="E106">
        <v>1183.5999999999999</v>
      </c>
      <c r="F106">
        <v>1213.4000000000001</v>
      </c>
      <c r="G106">
        <f>_xll.TA_TYPPRICE(D106,E106,F106)</f>
        <v>1205.6666666666667</v>
      </c>
      <c r="H106">
        <v>1219.0373572410381</v>
      </c>
      <c r="I106" t="str">
        <f t="shared" si="20"/>
        <v>DOWN</v>
      </c>
      <c r="J106">
        <v>1261.8153283004967</v>
      </c>
      <c r="K106">
        <v>1217.2963632273945</v>
      </c>
      <c r="L106" t="str">
        <f t="shared" si="21"/>
        <v>DOWN</v>
      </c>
      <c r="M106" t="str">
        <f t="shared" si="22"/>
        <v>DOWN</v>
      </c>
      <c r="N106">
        <v>26.515381178012326</v>
      </c>
      <c r="O106" t="str">
        <f t="shared" si="23"/>
        <v>DOWN</v>
      </c>
      <c r="P106" t="str">
        <f t="shared" si="24"/>
        <v>DOWN</v>
      </c>
      <c r="Q106">
        <f t="shared" si="25"/>
        <v>29.800000000000182</v>
      </c>
      <c r="R106">
        <f t="shared" si="26"/>
        <v>36.400000000000091</v>
      </c>
      <c r="S106">
        <f t="shared" si="27"/>
        <v>0.81868131868132166</v>
      </c>
      <c r="T106" t="str">
        <f t="shared" si="28"/>
        <v>UP</v>
      </c>
      <c r="U106" t="str">
        <f t="shared" si="29"/>
        <v>No T+M+I</v>
      </c>
      <c r="V106">
        <v>1249.2002066836446</v>
      </c>
      <c r="W106">
        <v>1244.2462662488431</v>
      </c>
      <c r="X106">
        <f t="shared" si="30"/>
        <v>4.9539404348015523</v>
      </c>
      <c r="Y106">
        <v>16.608206665585069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1225</v>
      </c>
      <c r="D107">
        <v>1225</v>
      </c>
      <c r="E107">
        <v>1195</v>
      </c>
      <c r="F107">
        <v>1196</v>
      </c>
      <c r="G107">
        <f>_xll.TA_TYPPRICE(D107,E107,F107)</f>
        <v>1205.3333333333333</v>
      </c>
      <c r="H107">
        <v>1212.1853452871856</v>
      </c>
      <c r="I107" t="str">
        <f t="shared" si="20"/>
        <v>DOWN</v>
      </c>
      <c r="J107">
        <v>1253.6341442337198</v>
      </c>
      <c r="K107">
        <v>1212.3416158435291</v>
      </c>
      <c r="L107" t="str">
        <f t="shared" si="21"/>
        <v>DOWN</v>
      </c>
      <c r="M107" t="str">
        <f t="shared" si="22"/>
        <v>DOWN</v>
      </c>
      <c r="N107">
        <v>21.060707822784327</v>
      </c>
      <c r="O107" t="str">
        <f t="shared" si="23"/>
        <v>DOWN</v>
      </c>
      <c r="P107" t="str">
        <f t="shared" si="24"/>
        <v>DOWN</v>
      </c>
      <c r="Q107">
        <f t="shared" si="25"/>
        <v>1</v>
      </c>
      <c r="R107">
        <f t="shared" si="26"/>
        <v>30</v>
      </c>
      <c r="S107">
        <f t="shared" si="27"/>
        <v>3.3333333333333333E-2</v>
      </c>
      <c r="T107" t="str">
        <f t="shared" si="28"/>
        <v>DOWN</v>
      </c>
      <c r="U107" t="str">
        <f t="shared" si="29"/>
        <v>DOWN</v>
      </c>
      <c r="V107">
        <v>1241.0155595015456</v>
      </c>
      <c r="W107">
        <v>1240.6724687489288</v>
      </c>
      <c r="X107">
        <f t="shared" si="30"/>
        <v>0.34309075261671751</v>
      </c>
      <c r="Y107">
        <v>13.355183482991398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1221.6000000000001</v>
      </c>
      <c r="AE107">
        <f t="shared" si="36"/>
        <v>1213.55</v>
      </c>
      <c r="AF107">
        <f t="shared" si="37"/>
        <v>1210</v>
      </c>
      <c r="AG107">
        <f t="shared" si="38"/>
        <v>1206.45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2017-07-05T05:48:18Z</dcterms:created>
  <dcterms:modified xsi:type="dcterms:W3CDTF">2017-10-03T07:54:25Z</dcterms:modified>
</cp:coreProperties>
</file>