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2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5" i="1"/>
  <c r="W7" i="1"/>
  <c r="W9" i="1"/>
  <c r="W11" i="1"/>
  <c r="W13" i="1"/>
  <c r="W15" i="1"/>
  <c r="W17" i="1"/>
  <c r="W19" i="1"/>
  <c r="W21" i="1"/>
  <c r="W23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3" i="1"/>
  <c r="W77" i="1"/>
  <c r="W81" i="1"/>
  <c r="W85" i="1"/>
  <c r="W89" i="1"/>
  <c r="W93" i="1"/>
  <c r="W97" i="1"/>
  <c r="W101" i="1"/>
  <c r="W105" i="1"/>
  <c r="W71" i="1"/>
  <c r="W75" i="1"/>
  <c r="W79" i="1"/>
  <c r="W83" i="1"/>
  <c r="W87" i="1"/>
  <c r="W91" i="1"/>
  <c r="W95" i="1"/>
  <c r="W99" i="1"/>
  <c r="W103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5" i="1"/>
  <c r="J7" i="1"/>
  <c r="J9" i="1"/>
  <c r="J11" i="1"/>
  <c r="J13" i="1"/>
  <c r="J17" i="1"/>
  <c r="J21" i="1"/>
  <c r="J29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5" i="1"/>
  <c r="J19" i="1"/>
  <c r="J23" i="1"/>
  <c r="J25" i="1"/>
  <c r="J27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5" i="1"/>
  <c r="J87" i="1"/>
  <c r="J89" i="1"/>
  <c r="J93" i="1"/>
  <c r="J97" i="1"/>
  <c r="J101" i="1"/>
  <c r="J105" i="1"/>
  <c r="J65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6" i="1"/>
  <c r="G50" i="1"/>
  <c r="G52" i="1"/>
  <c r="G56" i="1"/>
  <c r="G58" i="1"/>
  <c r="G62" i="1"/>
  <c r="G64" i="1"/>
  <c r="G68" i="1"/>
  <c r="G70" i="1"/>
  <c r="G74" i="1"/>
  <c r="G76" i="1"/>
  <c r="G80" i="1"/>
  <c r="G82" i="1"/>
  <c r="G86" i="1"/>
  <c r="G88" i="1"/>
  <c r="G92" i="1"/>
  <c r="G94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8" i="1"/>
  <c r="G54" i="1"/>
  <c r="G60" i="1"/>
  <c r="G66" i="1"/>
  <c r="G72" i="1"/>
  <c r="G78" i="1"/>
  <c r="G84" i="1"/>
  <c r="G90" i="1"/>
  <c r="G96" i="1"/>
  <c r="G100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0" i="1" l="1"/>
  <c r="AH27" i="1"/>
  <c r="AH35" i="1"/>
  <c r="AH51" i="1"/>
  <c r="AH39" i="1"/>
  <c r="AH3" i="1"/>
  <c r="AH19" i="1"/>
  <c r="AH2" i="1"/>
  <c r="AH37" i="1"/>
  <c r="AH49" i="1"/>
  <c r="AH4" i="1"/>
  <c r="AH12" i="1"/>
  <c r="AH32" i="1"/>
  <c r="AH36" i="1"/>
  <c r="AH48" i="1"/>
  <c r="AH18" i="1"/>
  <c r="AH31" i="1"/>
  <c r="AH50" i="1"/>
  <c r="AH13" i="1"/>
  <c r="AH45" i="1"/>
  <c r="AH53" i="1"/>
  <c r="AH17" i="1"/>
  <c r="AH47" i="1"/>
  <c r="AH6" i="1"/>
  <c r="AH46" i="1"/>
  <c r="AH55" i="1"/>
  <c r="AH15" i="1"/>
  <c r="AH7" i="1"/>
  <c r="AH54" i="1"/>
  <c r="AH42" i="1"/>
  <c r="AH30" i="1"/>
  <c r="AH8" i="1"/>
  <c r="AH38" i="1"/>
  <c r="AH56" i="1"/>
  <c r="AH28" i="1"/>
  <c r="AH14" i="1"/>
  <c r="AH41" i="1"/>
  <c r="AH22" i="1"/>
  <c r="AH52" i="1"/>
  <c r="AH5" i="1"/>
  <c r="AH20" i="1"/>
  <c r="AH40" i="1"/>
  <c r="AH24" i="1"/>
  <c r="AH16" i="1"/>
  <c r="AH11" i="1"/>
  <c r="AH34" i="1"/>
  <c r="AH26" i="1"/>
  <c r="AH25" i="1"/>
  <c r="AH9" i="1"/>
  <c r="AH43" i="1" l="1"/>
  <c r="AH23" i="1"/>
  <c r="AH44" i="1"/>
  <c r="AH21" i="1"/>
  <c r="AH33" i="1"/>
  <c r="AH2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<sst xmlns="http://schemas.openxmlformats.org/spreadsheetml/2006/main" count="140" uniqueCount="35">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</sst>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62.6</v>
      </c>
      <c r="D2">
        <v>62.6</v>
      </c>
      <c r="E2">
        <v>59.95</v>
      </c>
      <c r="F2">
        <v>61</v>
      </c>
      <c r="G2">
        <f>_xll.TA_TYPPRICE(D2,E2,F2)</f>
        <v>61.183333333333337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1.0499999999999972</v>
      </c>
      <c r="R2">
        <f>D2-E2</f>
        <v>2.6499999999999986</v>
      </c>
      <c r="S2">
        <f>Q2/R2</f>
        <v>0.39622641509433876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60.75</v>
      </c>
      <c r="D3">
        <v>61.25</v>
      </c>
      <c r="E3">
        <v>59.25</v>
      </c>
      <c r="F3">
        <v>61</v>
      </c>
      <c r="G3">
        <f>_xll.TA_TYPPRICE(D3,E3,F3)</f>
        <v>60.5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2</v>
      </c>
      <c r="S3">
        <f t="shared" ref="S3:S66" si="7">Q3/R3</f>
        <v>0.875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</v>
      </c>
      <c r="D4">
        <v>62.9</v>
      </c>
      <c r="E4">
        <v>60.55</v>
      </c>
      <c r="F4">
        <v>63</v>
      </c>
      <c r="G4">
        <f>_xll.TA_TYPPRICE(D4,E4,F4)</f>
        <v>62.15</v>
      </c>
      <c r="H4">
        <v>61.277777777777779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2.3500000000000014</v>
      </c>
      <c r="S4">
        <f t="shared" si="7"/>
        <v>1.0425531914893622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62.9</v>
      </c>
      <c r="D5">
        <v>63.25</v>
      </c>
      <c r="E5">
        <v>61.05</v>
      </c>
      <c r="F5">
        <v>62</v>
      </c>
      <c r="G5">
        <f>_xll.TA_TYPPRICE(D5,E5,F5)</f>
        <v>62.1</v>
      </c>
      <c r="H5">
        <v>61.68888888888889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0.95000000000000284</v>
      </c>
      <c r="R5">
        <f t="shared" si="6"/>
        <v>2.2000000000000028</v>
      </c>
      <c r="S5">
        <f t="shared" si="7"/>
        <v>0.43181818181818254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62.25</v>
      </c>
      <c r="D6">
        <v>63.85</v>
      </c>
      <c r="E6">
        <v>62</v>
      </c>
      <c r="F6">
        <v>63</v>
      </c>
      <c r="G6">
        <f>_xll.TA_TYPPRICE(D6,E6,F6)</f>
        <v>62.949999999999996</v>
      </c>
      <c r="H6">
        <v>62.319444444444443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1.8500000000000014</v>
      </c>
      <c r="S6">
        <f t="shared" si="7"/>
        <v>0.54054054054054013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62.95</v>
      </c>
      <c r="D7">
        <v>64.75</v>
      </c>
      <c r="E7">
        <v>62.55</v>
      </c>
      <c r="F7">
        <v>64</v>
      </c>
      <c r="G7">
        <f>_xll.TA_TYPPRICE(D7,E7,F7)</f>
        <v>63.766666666666673</v>
      </c>
      <c r="H7">
        <v>63.043055555555554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80</v>
      </c>
      <c r="O7" t="str">
        <f t="shared" si="3"/>
        <v>UP</v>
      </c>
      <c r="P7" t="e">
        <f t="shared" si="4"/>
        <v>#N/A</v>
      </c>
      <c r="Q7">
        <f t="shared" si="5"/>
        <v>1.4500000000000028</v>
      </c>
      <c r="R7">
        <f t="shared" si="6"/>
        <v>2.2000000000000028</v>
      </c>
      <c r="S7">
        <f t="shared" si="7"/>
        <v>0.6590909090909095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64.5</v>
      </c>
      <c r="D8">
        <v>65.849999999999994</v>
      </c>
      <c r="E8">
        <v>64.05</v>
      </c>
      <c r="F8">
        <v>64</v>
      </c>
      <c r="G8">
        <f>_xll.TA_TYPPRICE(D8,E8,F8)</f>
        <v>64.633333333333326</v>
      </c>
      <c r="H8">
        <v>63.83819444444444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</v>
      </c>
      <c r="O8" t="str">
        <f t="shared" si="3"/>
        <v>UP</v>
      </c>
      <c r="P8" t="e">
        <f t="shared" si="4"/>
        <v>#N/A</v>
      </c>
      <c r="Q8">
        <f t="shared" si="5"/>
        <v>-4.9999999999997158E-2</v>
      </c>
      <c r="R8">
        <f t="shared" si="6"/>
        <v>1.7999999999999972</v>
      </c>
      <c r="S8">
        <f t="shared" si="7"/>
        <v>-2.7777777777776243E-2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64.7</v>
      </c>
      <c r="D9">
        <v>64.8</v>
      </c>
      <c r="E9">
        <v>63.5</v>
      </c>
      <c r="F9">
        <v>64</v>
      </c>
      <c r="G9">
        <f>_xll.TA_TYPPRICE(D9,E9,F9)</f>
        <v>64.100000000000009</v>
      </c>
      <c r="H9">
        <v>63.969097222222224</v>
      </c>
      <c r="I9" t="str">
        <f t="shared" si="0"/>
        <v>UP</v>
      </c>
      <c r="J9">
        <v>63.656250000000007</v>
      </c>
      <c r="K9">
        <v>61.612500000000004</v>
      </c>
      <c r="L9" t="str">
        <f t="shared" si="1"/>
        <v>UP</v>
      </c>
      <c r="M9" t="str">
        <f t="shared" si="2"/>
        <v>UP</v>
      </c>
      <c r="N9">
        <v>80</v>
      </c>
      <c r="O9" t="str">
        <f t="shared" si="3"/>
        <v>UP</v>
      </c>
      <c r="P9" t="str">
        <f t="shared" si="4"/>
        <v>UP</v>
      </c>
      <c r="Q9">
        <f t="shared" si="5"/>
        <v>0.5</v>
      </c>
      <c r="R9">
        <f t="shared" si="6"/>
        <v>1.2999999999999972</v>
      </c>
      <c r="S9">
        <f t="shared" si="7"/>
        <v>0.38461538461538547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64.45</v>
      </c>
      <c r="D10">
        <v>64.45</v>
      </c>
      <c r="E10">
        <v>63.05</v>
      </c>
      <c r="F10">
        <v>63</v>
      </c>
      <c r="G10">
        <f>_xll.TA_TYPPRICE(D10,E10,F10)</f>
        <v>63.5</v>
      </c>
      <c r="H10">
        <v>63.734548611111109</v>
      </c>
      <c r="I10" t="str">
        <f t="shared" si="0"/>
        <v>DOWN</v>
      </c>
      <c r="J10">
        <v>63.832638888888894</v>
      </c>
      <c r="K10">
        <v>61.931944444444447</v>
      </c>
      <c r="L10" t="str">
        <f t="shared" si="1"/>
        <v>No Confirmation</v>
      </c>
      <c r="M10" t="str">
        <f t="shared" si="2"/>
        <v>No Trend</v>
      </c>
      <c r="N10">
        <v>57.528089887640455</v>
      </c>
      <c r="O10" t="str">
        <f t="shared" si="3"/>
        <v>No Momentum</v>
      </c>
      <c r="P10" t="str">
        <f t="shared" si="4"/>
        <v>No Trend + Momentum</v>
      </c>
      <c r="Q10">
        <f t="shared" si="5"/>
        <v>-4.9999999999997158E-2</v>
      </c>
      <c r="R10">
        <f t="shared" si="6"/>
        <v>1.4000000000000057</v>
      </c>
      <c r="S10">
        <f t="shared" si="7"/>
        <v>-3.571428571428354E-2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63.95</v>
      </c>
      <c r="D11">
        <v>64.349999999999994</v>
      </c>
      <c r="E11">
        <v>63.25</v>
      </c>
      <c r="F11">
        <v>64</v>
      </c>
      <c r="G11">
        <f>_xll.TA_TYPPRICE(D11,E11,F11)</f>
        <v>63.866666666666667</v>
      </c>
      <c r="H11">
        <v>63.800607638888891</v>
      </c>
      <c r="I11" t="str">
        <f t="shared" si="0"/>
        <v>UP</v>
      </c>
      <c r="J11">
        <v>63.947608024691363</v>
      </c>
      <c r="K11">
        <v>62.224845679012347</v>
      </c>
      <c r="L11" t="str">
        <f t="shared" si="1"/>
        <v>UP</v>
      </c>
      <c r="M11" t="str">
        <f t="shared" si="2"/>
        <v>UP</v>
      </c>
      <c r="N11">
        <v>68.565488565488565</v>
      </c>
      <c r="O11" t="str">
        <f t="shared" si="3"/>
        <v>UP</v>
      </c>
      <c r="P11" t="str">
        <f t="shared" si="4"/>
        <v>UP</v>
      </c>
      <c r="Q11">
        <f t="shared" si="5"/>
        <v>0.75</v>
      </c>
      <c r="R11">
        <f t="shared" si="6"/>
        <v>1.0999999999999943</v>
      </c>
      <c r="S11">
        <f t="shared" si="7"/>
        <v>0.68181818181818532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64</v>
      </c>
      <c r="D12">
        <v>64.599999999999994</v>
      </c>
      <c r="E12">
        <v>62.9</v>
      </c>
      <c r="F12">
        <v>65</v>
      </c>
      <c r="G12">
        <f>_xll.TA_TYPPRICE(D12,E12,F12)</f>
        <v>64.166666666666671</v>
      </c>
      <c r="H12">
        <v>63.983637152777781</v>
      </c>
      <c r="I12" t="str">
        <f t="shared" si="0"/>
        <v>UP</v>
      </c>
      <c r="J12">
        <v>64.092584019204395</v>
      </c>
      <c r="K12">
        <v>62.374879972565161</v>
      </c>
      <c r="L12" t="str">
        <f t="shared" si="1"/>
        <v>UP</v>
      </c>
      <c r="M12" t="str">
        <f t="shared" si="2"/>
        <v>UP</v>
      </c>
      <c r="N12">
        <v>76.273048254217329</v>
      </c>
      <c r="O12" t="str">
        <f t="shared" si="3"/>
        <v>UP</v>
      </c>
      <c r="P12" t="str">
        <f t="shared" si="4"/>
        <v>UP</v>
      </c>
      <c r="Q12">
        <f t="shared" si="5"/>
        <v>2.1000000000000014</v>
      </c>
      <c r="R12">
        <f t="shared" si="6"/>
        <v>1.6999999999999957</v>
      </c>
      <c r="S12">
        <f t="shared" si="7"/>
        <v>1.2352941176470627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64.650000000000006</v>
      </c>
      <c r="D13">
        <v>64.650000000000006</v>
      </c>
      <c r="E13">
        <v>63.25</v>
      </c>
      <c r="F13">
        <v>63</v>
      </c>
      <c r="G13">
        <f>_xll.TA_TYPPRICE(D13,E13,F13)</f>
        <v>63.633333333333333</v>
      </c>
      <c r="H13">
        <v>63.808485243055557</v>
      </c>
      <c r="I13" t="str">
        <f t="shared" si="0"/>
        <v>DOWN</v>
      </c>
      <c r="J13">
        <v>64.21645423715897</v>
      </c>
      <c r="K13">
        <v>62.569351089772901</v>
      </c>
      <c r="L13" t="str">
        <f t="shared" si="1"/>
        <v>No Confirmation</v>
      </c>
      <c r="M13" t="str">
        <f t="shared" si="2"/>
        <v>No Trend</v>
      </c>
      <c r="N13">
        <v>47.286878268271927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1.4000000000000057</v>
      </c>
      <c r="S13">
        <f t="shared" si="7"/>
        <v>-0.17857142857142785</v>
      </c>
      <c r="T13" t="str">
        <f t="shared" si="8"/>
        <v>DOWN</v>
      </c>
      <c r="U13" t="str">
        <f t="shared" si="9"/>
        <v>No T+M+I</v>
      </c>
      <c r="V13">
        <v>63.083333333333336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62.4</v>
      </c>
      <c r="D14">
        <v>62.6</v>
      </c>
      <c r="E14">
        <v>61.2</v>
      </c>
      <c r="F14">
        <v>61</v>
      </c>
      <c r="G14">
        <f>_xll.TA_TYPPRICE(D14,E14,F14)</f>
        <v>61.6</v>
      </c>
      <c r="H14">
        <v>62.704242621527783</v>
      </c>
      <c r="I14" t="str">
        <f t="shared" si="0"/>
        <v>DOWN</v>
      </c>
      <c r="J14">
        <v>63.857242184456979</v>
      </c>
      <c r="K14">
        <v>62.265050847601145</v>
      </c>
      <c r="L14" t="str">
        <f t="shared" si="1"/>
        <v>DOWN</v>
      </c>
      <c r="M14" t="str">
        <f t="shared" si="2"/>
        <v>DOWN</v>
      </c>
      <c r="N14">
        <v>32.058041511222868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1.3999999999999986</v>
      </c>
      <c r="S14">
        <f t="shared" si="7"/>
        <v>-0.14285714285714504</v>
      </c>
      <c r="T14" t="str">
        <f t="shared" si="8"/>
        <v>DOWN</v>
      </c>
      <c r="U14" t="str">
        <f t="shared" si="9"/>
        <v>DOWN</v>
      </c>
      <c r="V14">
        <v>62.762820512820518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61.85</v>
      </c>
      <c r="D15">
        <v>62.3</v>
      </c>
      <c r="E15">
        <v>60.3</v>
      </c>
      <c r="F15">
        <v>61</v>
      </c>
      <c r="G15">
        <f>_xll.TA_TYPPRICE(D15,E15,F15)</f>
        <v>61.199999999999996</v>
      </c>
      <c r="H15">
        <v>61.952121310763886</v>
      </c>
      <c r="I15" t="str">
        <f t="shared" si="0"/>
        <v>DOWN</v>
      </c>
      <c r="J15">
        <v>63.51118836568876</v>
      </c>
      <c r="K15">
        <v>61.828372881467558</v>
      </c>
      <c r="L15" t="str">
        <f t="shared" si="1"/>
        <v>DOWN</v>
      </c>
      <c r="M15" t="str">
        <f t="shared" si="2"/>
        <v>DOWN</v>
      </c>
      <c r="N15">
        <v>32.058041511222875</v>
      </c>
      <c r="O15" t="str">
        <f t="shared" si="3"/>
        <v>DOWN</v>
      </c>
      <c r="P15" t="str">
        <f t="shared" si="4"/>
        <v>DOWN</v>
      </c>
      <c r="Q15">
        <f t="shared" si="5"/>
        <v>0.70000000000000284</v>
      </c>
      <c r="R15">
        <f t="shared" si="6"/>
        <v>2</v>
      </c>
      <c r="S15">
        <f t="shared" si="7"/>
        <v>0.35000000000000142</v>
      </c>
      <c r="T15" t="str">
        <f t="shared" si="8"/>
        <v>No Indication</v>
      </c>
      <c r="U15" t="str">
        <f t="shared" si="9"/>
        <v>No T+M+I</v>
      </c>
      <c r="V15">
        <v>62.491617357001978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61.3</v>
      </c>
      <c r="D16">
        <v>61.7</v>
      </c>
      <c r="E16">
        <v>60</v>
      </c>
      <c r="F16">
        <v>60</v>
      </c>
      <c r="G16">
        <f>_xll.TA_TYPPRICE(D16,E16,F16)</f>
        <v>60.566666666666663</v>
      </c>
      <c r="H16">
        <v>61.259393988715274</v>
      </c>
      <c r="I16" t="str">
        <f t="shared" si="0"/>
        <v>DOWN</v>
      </c>
      <c r="J16">
        <v>63.108702062202369</v>
      </c>
      <c r="K16">
        <v>61.422067796696993</v>
      </c>
      <c r="L16" t="str">
        <f t="shared" si="1"/>
        <v>DOWN</v>
      </c>
      <c r="M16" t="str">
        <f t="shared" si="2"/>
        <v>DOWN</v>
      </c>
      <c r="N16">
        <v>25.613582760943594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1.7000000000000028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62.108291609770902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60.3</v>
      </c>
      <c r="D17">
        <v>60.45</v>
      </c>
      <c r="E17">
        <v>57.3</v>
      </c>
      <c r="F17">
        <v>58</v>
      </c>
      <c r="G17">
        <f>_xll.TA_TYPPRICE(D17,E17,F17)</f>
        <v>58.583333333333336</v>
      </c>
      <c r="H17">
        <v>59.921363661024301</v>
      </c>
      <c r="I17" t="str">
        <f t="shared" si="0"/>
        <v>DOWN</v>
      </c>
      <c r="J17">
        <v>62.517879381712952</v>
      </c>
      <c r="K17">
        <v>60.506052730764324</v>
      </c>
      <c r="L17" t="str">
        <f t="shared" si="1"/>
        <v>DOWN</v>
      </c>
      <c r="M17" t="str">
        <f t="shared" si="2"/>
        <v>DOWN</v>
      </c>
      <c r="N17">
        <v>17.046608566575387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3.1500000000000057</v>
      </c>
      <c r="S17">
        <f t="shared" si="7"/>
        <v>0.22222222222222274</v>
      </c>
      <c r="T17" t="str">
        <f t="shared" si="8"/>
        <v>No Indication</v>
      </c>
      <c r="U17" t="str">
        <f t="shared" si="9"/>
        <v>No T+M+I</v>
      </c>
      <c r="V17">
        <v>61.476246746729224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58.2</v>
      </c>
      <c r="D18">
        <v>58.9</v>
      </c>
      <c r="E18">
        <v>56.4</v>
      </c>
      <c r="F18">
        <v>57</v>
      </c>
      <c r="G18">
        <f>_xll.TA_TYPPRICE(D18,E18,F18)</f>
        <v>57.433333333333337</v>
      </c>
      <c r="H18">
        <v>58.677348497178819</v>
      </c>
      <c r="I18" t="str">
        <f t="shared" si="0"/>
        <v>DOWN</v>
      </c>
      <c r="J18">
        <v>61.713906185776743</v>
      </c>
      <c r="K18">
        <v>59.593596568372249</v>
      </c>
      <c r="L18" t="str">
        <f t="shared" si="1"/>
        <v>DOWN</v>
      </c>
      <c r="M18" t="str">
        <f t="shared" si="2"/>
        <v>DOWN</v>
      </c>
      <c r="N18">
        <v>14.099248974824935</v>
      </c>
      <c r="O18" t="str">
        <f t="shared" si="3"/>
        <v>DOWN</v>
      </c>
      <c r="P18" t="str">
        <f t="shared" si="4"/>
        <v>DOWN</v>
      </c>
      <c r="Q18">
        <f t="shared" si="5"/>
        <v>0.60000000000000142</v>
      </c>
      <c r="R18">
        <f t="shared" si="6"/>
        <v>2.5</v>
      </c>
      <c r="S18">
        <f t="shared" si="7"/>
        <v>0.24000000000000057</v>
      </c>
      <c r="T18" t="str">
        <f t="shared" si="8"/>
        <v>No Indication</v>
      </c>
      <c r="U18" t="str">
        <f t="shared" si="9"/>
        <v>No T+M+I</v>
      </c>
      <c r="V18">
        <v>60.787593401078574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57.3</v>
      </c>
      <c r="D19">
        <v>58.35</v>
      </c>
      <c r="E19">
        <v>56.2</v>
      </c>
      <c r="F19">
        <v>58</v>
      </c>
      <c r="G19">
        <f>_xll.TA_TYPPRICE(D19,E19,F19)</f>
        <v>57.516666666666673</v>
      </c>
      <c r="H19">
        <v>58.097007581922746</v>
      </c>
      <c r="I19" t="str">
        <f t="shared" si="0"/>
        <v>DOWN</v>
      </c>
      <c r="J19">
        <v>60.966371477826357</v>
      </c>
      <c r="K19">
        <v>58.839463997622858</v>
      </c>
      <c r="L19" t="str">
        <f t="shared" si="1"/>
        <v>DOWN</v>
      </c>
      <c r="M19" t="str">
        <f t="shared" si="2"/>
        <v>DOWN</v>
      </c>
      <c r="N19">
        <v>29.365200125009533</v>
      </c>
      <c r="O19" t="str">
        <f t="shared" si="3"/>
        <v>DOWN</v>
      </c>
      <c r="P19" t="str">
        <f t="shared" si="4"/>
        <v>DOWN</v>
      </c>
      <c r="Q19">
        <f t="shared" si="5"/>
        <v>1.7999999999999972</v>
      </c>
      <c r="R19">
        <f t="shared" si="6"/>
        <v>2.1499999999999986</v>
      </c>
      <c r="S19">
        <f t="shared" si="7"/>
        <v>0.83720930232558066</v>
      </c>
      <c r="T19" t="str">
        <f t="shared" si="8"/>
        <v>UP</v>
      </c>
      <c r="U19" t="str">
        <f t="shared" si="9"/>
        <v>No T+M+I</v>
      </c>
      <c r="V19">
        <v>60.358732877835713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57.8</v>
      </c>
      <c r="D20">
        <v>59.6</v>
      </c>
      <c r="E20">
        <v>57.5</v>
      </c>
      <c r="F20">
        <v>59</v>
      </c>
      <c r="G20">
        <f>_xll.TA_TYPPRICE(D20,E20,F20)</f>
        <v>58.699999999999996</v>
      </c>
      <c r="H20">
        <v>58.398503790961371</v>
      </c>
      <c r="I20" t="str">
        <f t="shared" si="0"/>
        <v>UP</v>
      </c>
      <c r="J20">
        <v>60.662733371642723</v>
      </c>
      <c r="K20">
        <v>58.541805331484447</v>
      </c>
      <c r="L20" t="str">
        <f t="shared" si="1"/>
        <v>No Confirmation</v>
      </c>
      <c r="M20" t="str">
        <f t="shared" si="2"/>
        <v>No Trend</v>
      </c>
      <c r="N20">
        <v>42.204248509513668</v>
      </c>
      <c r="O20" t="str">
        <f t="shared" si="3"/>
        <v>No Momentum</v>
      </c>
      <c r="P20" t="str">
        <f t="shared" si="4"/>
        <v>No Trend + Momentum</v>
      </c>
      <c r="Q20">
        <f t="shared" si="5"/>
        <v>1.5</v>
      </c>
      <c r="R20">
        <f t="shared" si="6"/>
        <v>2.1000000000000014</v>
      </c>
      <c r="S20">
        <f t="shared" si="7"/>
        <v>0.71428571428571386</v>
      </c>
      <c r="T20" t="str">
        <f t="shared" si="8"/>
        <v>No Indication</v>
      </c>
      <c r="U20" t="str">
        <f t="shared" si="9"/>
        <v>No T+M+I</v>
      </c>
      <c r="V20">
        <v>60.149697050476369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59.3</v>
      </c>
      <c r="D21">
        <v>59.5</v>
      </c>
      <c r="E21">
        <v>57.9</v>
      </c>
      <c r="F21">
        <v>58</v>
      </c>
      <c r="G21">
        <f>_xll.TA_TYPPRICE(D21,E21,F21)</f>
        <v>58.466666666666669</v>
      </c>
      <c r="H21">
        <v>58.43258522881402</v>
      </c>
      <c r="I21" t="str">
        <f t="shared" si="0"/>
        <v>DOWN</v>
      </c>
      <c r="J21">
        <v>60.404348177944343</v>
      </c>
      <c r="K21">
        <v>58.399181924487905</v>
      </c>
      <c r="L21" t="str">
        <f t="shared" si="1"/>
        <v>DOWN</v>
      </c>
      <c r="M21" t="str">
        <f t="shared" si="2"/>
        <v>DOWN</v>
      </c>
      <c r="N21">
        <v>34.39045322540106</v>
      </c>
      <c r="O21" t="str">
        <f t="shared" si="3"/>
        <v>DOWN</v>
      </c>
      <c r="P21" t="str">
        <f t="shared" si="4"/>
        <v>DOWN</v>
      </c>
      <c r="Q21">
        <f t="shared" si="5"/>
        <v>0.10000000000000142</v>
      </c>
      <c r="R21">
        <f t="shared" si="6"/>
        <v>1.6000000000000014</v>
      </c>
      <c r="S21">
        <f t="shared" si="7"/>
        <v>6.2500000000000833E-2</v>
      </c>
      <c r="T21" t="str">
        <f t="shared" si="8"/>
        <v>DOWN</v>
      </c>
      <c r="U21" t="str">
        <f t="shared" si="9"/>
        <v>DOWN</v>
      </c>
      <c r="V21">
        <v>59.818974427326161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58.2</v>
      </c>
      <c r="D22">
        <v>59.55</v>
      </c>
      <c r="E22">
        <v>57.55</v>
      </c>
      <c r="F22">
        <v>59</v>
      </c>
      <c r="G22">
        <f>_xll.TA_TYPPRICE(D22,E22,F22)</f>
        <v>58.699999999999996</v>
      </c>
      <c r="H22">
        <v>58.566292614407004</v>
      </c>
      <c r="I22" t="str">
        <f t="shared" si="0"/>
        <v>UP</v>
      </c>
      <c r="J22">
        <v>60.214493027290047</v>
      </c>
      <c r="K22">
        <v>58.21047483015726</v>
      </c>
      <c r="L22" t="str">
        <f t="shared" si="1"/>
        <v>No Confirmation</v>
      </c>
      <c r="M22" t="str">
        <f t="shared" si="2"/>
        <v>No Trend</v>
      </c>
      <c r="N22">
        <v>46.720760221326458</v>
      </c>
      <c r="O22" t="str">
        <f t="shared" si="3"/>
        <v>No Momentum</v>
      </c>
      <c r="P22" t="str">
        <f t="shared" si="4"/>
        <v>No Trend + Momentum</v>
      </c>
      <c r="Q22">
        <f t="shared" si="5"/>
        <v>1.4500000000000028</v>
      </c>
      <c r="R22">
        <f t="shared" si="6"/>
        <v>2</v>
      </c>
      <c r="S22">
        <f t="shared" si="7"/>
        <v>0.72500000000000142</v>
      </c>
      <c r="T22" t="str">
        <f t="shared" si="8"/>
        <v>No Indication</v>
      </c>
      <c r="U22" t="str">
        <f t="shared" si="9"/>
        <v>No T+M+I</v>
      </c>
      <c r="V22">
        <v>59.692978361583677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59.3</v>
      </c>
      <c r="D23">
        <v>59.75</v>
      </c>
      <c r="E23">
        <v>58.8</v>
      </c>
      <c r="F23">
        <v>59</v>
      </c>
      <c r="G23">
        <f>_xll.TA_TYPPRICE(D23,E23,F23)</f>
        <v>59.183333333333337</v>
      </c>
      <c r="H23">
        <v>58.874812973870171</v>
      </c>
      <c r="I23" t="str">
        <f t="shared" si="0"/>
        <v>UP</v>
      </c>
      <c r="J23">
        <v>60.111272354558928</v>
      </c>
      <c r="K23">
        <v>58.341480423455643</v>
      </c>
      <c r="L23" t="str">
        <f t="shared" si="1"/>
        <v>No Confirmation</v>
      </c>
      <c r="M23" t="str">
        <f t="shared" si="2"/>
        <v>No Trend</v>
      </c>
      <c r="N23">
        <v>46.720760221326444</v>
      </c>
      <c r="O23" t="str">
        <f t="shared" si="3"/>
        <v>No Momentum</v>
      </c>
      <c r="P23" t="str">
        <f t="shared" si="4"/>
        <v>No Trend + Momentum</v>
      </c>
      <c r="Q23">
        <f t="shared" si="5"/>
        <v>0.20000000000000284</v>
      </c>
      <c r="R23">
        <f t="shared" si="6"/>
        <v>0.95000000000000284</v>
      </c>
      <c r="S23">
        <f t="shared" si="7"/>
        <v>0.21052631578947606</v>
      </c>
      <c r="T23" t="str">
        <f t="shared" si="8"/>
        <v>No Indication</v>
      </c>
      <c r="U23" t="str">
        <f t="shared" si="9"/>
        <v>No T+M+I</v>
      </c>
      <c r="V23">
        <v>59.586366305955416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58.75</v>
      </c>
      <c r="D24">
        <v>59.4</v>
      </c>
      <c r="E24">
        <v>58.1</v>
      </c>
      <c r="F24">
        <v>59</v>
      </c>
      <c r="G24">
        <f>_xll.TA_TYPPRICE(D24,E24,F24)</f>
        <v>58.833333333333336</v>
      </c>
      <c r="H24">
        <v>58.854073153601753</v>
      </c>
      <c r="I24" t="str">
        <f t="shared" si="0"/>
        <v>UP</v>
      </c>
      <c r="J24">
        <v>59.953211831323607</v>
      </c>
      <c r="K24">
        <v>58.287818107132168</v>
      </c>
      <c r="L24" t="str">
        <f t="shared" si="1"/>
        <v>No Confirmation</v>
      </c>
      <c r="M24" t="str">
        <f t="shared" si="2"/>
        <v>No Trend</v>
      </c>
      <c r="N24">
        <v>46.720760221326451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0.89999999999999858</v>
      </c>
      <c r="R24">
        <f t="shared" si="6"/>
        <v>1.2999999999999972</v>
      </c>
      <c r="S24">
        <f t="shared" si="7"/>
        <v>0.69230769230769273</v>
      </c>
      <c r="T24" t="str">
        <f t="shared" si="8"/>
        <v>No Indication</v>
      </c>
      <c r="U24" t="str">
        <f t="shared" si="9"/>
        <v>No T+M+I</v>
      </c>
      <c r="V24">
        <v>59.496156105039198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59.4</v>
      </c>
      <c r="D25">
        <v>60</v>
      </c>
      <c r="E25">
        <v>59</v>
      </c>
      <c r="F25">
        <v>59</v>
      </c>
      <c r="G25">
        <f>_xll.TA_TYPPRICE(D25,E25,F25)</f>
        <v>59.333333333333336</v>
      </c>
      <c r="H25">
        <v>59.093703243467544</v>
      </c>
      <c r="I25" t="str">
        <f t="shared" si="0"/>
        <v>DOWN</v>
      </c>
      <c r="J25">
        <v>59.963609202140582</v>
      </c>
      <c r="K25">
        <v>58.446080749991687</v>
      </c>
      <c r="L25" t="str">
        <f t="shared" si="1"/>
        <v>No Confirmation</v>
      </c>
      <c r="M25" t="str">
        <f t="shared" si="2"/>
        <v>No Trend</v>
      </c>
      <c r="N25">
        <v>46.720760221326458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1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59.419824396571627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59.2</v>
      </c>
      <c r="D26">
        <v>59.7</v>
      </c>
      <c r="E26">
        <v>58.9</v>
      </c>
      <c r="F26">
        <v>59</v>
      </c>
      <c r="G26">
        <f>_xll.TA_TYPPRICE(D26,E26,F26)</f>
        <v>59.199999999999996</v>
      </c>
      <c r="H26">
        <v>59.146851621733774</v>
      </c>
      <c r="I26" t="str">
        <f t="shared" si="0"/>
        <v>DOWN</v>
      </c>
      <c r="J26">
        <v>59.905029379442674</v>
      </c>
      <c r="K26">
        <v>58.546951694437979</v>
      </c>
      <c r="L26" t="str">
        <f t="shared" si="1"/>
        <v>No Confirmation</v>
      </c>
      <c r="M26" t="str">
        <f t="shared" si="2"/>
        <v>No Trend</v>
      </c>
      <c r="N26">
        <v>46.720760221326458</v>
      </c>
      <c r="O26" t="str">
        <f t="shared" si="3"/>
        <v>No Momentum</v>
      </c>
      <c r="P26" t="str">
        <f t="shared" si="4"/>
        <v>No Trend + Momentum</v>
      </c>
      <c r="Q26">
        <f t="shared" si="5"/>
        <v>0.10000000000000142</v>
      </c>
      <c r="R26">
        <f t="shared" si="6"/>
        <v>0.80000000000000426</v>
      </c>
      <c r="S26">
        <f t="shared" si="7"/>
        <v>0.12500000000000111</v>
      </c>
      <c r="T26" t="str">
        <f t="shared" si="8"/>
        <v>DOWN</v>
      </c>
      <c r="U26" t="str">
        <f t="shared" si="9"/>
        <v>No T+M+I</v>
      </c>
      <c r="V26">
        <v>59.355236027868301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59.25</v>
      </c>
      <c r="D27">
        <v>59.25</v>
      </c>
      <c r="E27">
        <v>57.85</v>
      </c>
      <c r="F27">
        <v>59</v>
      </c>
      <c r="G27">
        <f>_xll.TA_TYPPRICE(D27,E27,F27)</f>
        <v>58.699999999999996</v>
      </c>
      <c r="H27">
        <v>58.923425810866888</v>
      </c>
      <c r="I27" t="str">
        <f t="shared" si="0"/>
        <v>UP</v>
      </c>
      <c r="J27">
        <v>59.759467295122079</v>
      </c>
      <c r="K27">
        <v>58.392073540118432</v>
      </c>
      <c r="L27" t="str">
        <f t="shared" si="1"/>
        <v>No Confirmation</v>
      </c>
      <c r="M27" t="str">
        <f t="shared" si="2"/>
        <v>No Trend</v>
      </c>
      <c r="N27">
        <v>46.720760221326458</v>
      </c>
      <c r="O27" t="str">
        <f t="shared" si="3"/>
        <v>No Momentum</v>
      </c>
      <c r="P27" t="str">
        <f t="shared" si="4"/>
        <v>No Trend + Momentum</v>
      </c>
      <c r="Q27">
        <f t="shared" si="5"/>
        <v>1.1499999999999986</v>
      </c>
      <c r="R27">
        <f t="shared" si="6"/>
        <v>1.3999999999999986</v>
      </c>
      <c r="S27">
        <f t="shared" si="7"/>
        <v>0.82142857142857129</v>
      </c>
      <c r="T27" t="str">
        <f t="shared" si="8"/>
        <v>UP</v>
      </c>
      <c r="U27" t="str">
        <f t="shared" si="9"/>
        <v>No T+M+I</v>
      </c>
      <c r="V27">
        <v>59.300584331273178</v>
      </c>
      <c r="W27">
        <v>60.884615384615387</v>
      </c>
      <c r="X27">
        <f t="shared" si="10"/>
        <v>-1.5840310533422084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58.7</v>
      </c>
      <c r="D28">
        <v>59.05</v>
      </c>
      <c r="E28">
        <v>58.25</v>
      </c>
      <c r="F28">
        <v>59</v>
      </c>
      <c r="G28">
        <f>_xll.TA_TYPPRICE(D28,E28,F28)</f>
        <v>58.766666666666673</v>
      </c>
      <c r="H28">
        <v>58.845046238766784</v>
      </c>
      <c r="I28" t="str">
        <f t="shared" si="0"/>
        <v>UP</v>
      </c>
      <c r="J28">
        <v>59.601807896206061</v>
      </c>
      <c r="K28">
        <v>58.360501642314333</v>
      </c>
      <c r="L28" t="str">
        <f t="shared" si="1"/>
        <v>No Confirmation</v>
      </c>
      <c r="M28" t="str">
        <f t="shared" si="2"/>
        <v>No Trend</v>
      </c>
      <c r="N28">
        <v>46.720760221326465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0.79999999999999716</v>
      </c>
      <c r="S28">
        <f t="shared" si="7"/>
        <v>0.93750000000000333</v>
      </c>
      <c r="T28" t="str">
        <f t="shared" si="8"/>
        <v>UP</v>
      </c>
      <c r="U28" t="str">
        <f t="shared" si="9"/>
        <v>No T+M+I</v>
      </c>
      <c r="V28">
        <v>59.254340588000382</v>
      </c>
      <c r="W28">
        <v>60.745014245014247</v>
      </c>
      <c r="X28">
        <f t="shared" si="10"/>
        <v>-1.4906736570138648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59.1</v>
      </c>
      <c r="D29">
        <v>59.1</v>
      </c>
      <c r="E29">
        <v>57.4</v>
      </c>
      <c r="F29">
        <v>58</v>
      </c>
      <c r="G29">
        <f>_xll.TA_TYPPRICE(D29,E29,F29)</f>
        <v>58.166666666666664</v>
      </c>
      <c r="H29">
        <v>58.505856452716728</v>
      </c>
      <c r="I29" t="str">
        <f t="shared" si="0"/>
        <v>DOWN</v>
      </c>
      <c r="J29">
        <v>59.490295030382491</v>
      </c>
      <c r="K29">
        <v>58.147056832911147</v>
      </c>
      <c r="L29" t="str">
        <f t="shared" si="1"/>
        <v>DOWN</v>
      </c>
      <c r="M29" t="str">
        <f t="shared" si="2"/>
        <v>DOWN</v>
      </c>
      <c r="N29">
        <v>24.639902804609264</v>
      </c>
      <c r="O29" t="str">
        <f t="shared" si="3"/>
        <v>DOWN</v>
      </c>
      <c r="P29" t="str">
        <f t="shared" si="4"/>
        <v>DOWN</v>
      </c>
      <c r="Q29">
        <f t="shared" si="5"/>
        <v>0.60000000000000142</v>
      </c>
      <c r="R29">
        <f t="shared" si="6"/>
        <v>1.7000000000000028</v>
      </c>
      <c r="S29">
        <f t="shared" si="7"/>
        <v>0.35294117647058848</v>
      </c>
      <c r="T29" t="str">
        <f t="shared" si="8"/>
        <v>No Indication</v>
      </c>
      <c r="U29" t="str">
        <f t="shared" si="9"/>
        <v>No T+M+I</v>
      </c>
      <c r="V29">
        <v>59.061365112923397</v>
      </c>
      <c r="W29">
        <v>60.541679856494675</v>
      </c>
      <c r="X29">
        <f t="shared" si="10"/>
        <v>-1.4803147435712773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57.5</v>
      </c>
      <c r="D30">
        <v>57.8</v>
      </c>
      <c r="E30">
        <v>57.1</v>
      </c>
      <c r="F30">
        <v>57</v>
      </c>
      <c r="G30">
        <f>_xll.TA_TYPPRICE(D30,E30,F30)</f>
        <v>57.300000000000004</v>
      </c>
      <c r="H30">
        <v>57.90292822635837</v>
      </c>
      <c r="I30" t="str">
        <f t="shared" si="0"/>
        <v>DOWN</v>
      </c>
      <c r="J30">
        <v>59.114673912519713</v>
      </c>
      <c r="K30">
        <v>57.91437753670867</v>
      </c>
      <c r="L30" t="str">
        <f t="shared" si="1"/>
        <v>DOWN</v>
      </c>
      <c r="M30" t="str">
        <f t="shared" si="2"/>
        <v>DOWN</v>
      </c>
      <c r="N30">
        <v>15.489324737466109</v>
      </c>
      <c r="O30" t="str">
        <f t="shared" si="3"/>
        <v>DOWN</v>
      </c>
      <c r="P30" t="str">
        <f t="shared" si="4"/>
        <v>DOWN</v>
      </c>
      <c r="Q30">
        <f t="shared" si="5"/>
        <v>-0.10000000000000142</v>
      </c>
      <c r="R30">
        <f t="shared" si="6"/>
        <v>0.69999999999999574</v>
      </c>
      <c r="S30">
        <f t="shared" si="7"/>
        <v>-0.14285714285714576</v>
      </c>
      <c r="T30" t="str">
        <f t="shared" si="8"/>
        <v>DOWN</v>
      </c>
      <c r="U30" t="str">
        <f t="shared" si="9"/>
        <v>DOWN</v>
      </c>
      <c r="V30">
        <v>58.744232018627493</v>
      </c>
      <c r="W30">
        <v>60.279333200458034</v>
      </c>
      <c r="X30">
        <f t="shared" si="10"/>
        <v>-1.5351011818305409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57.4</v>
      </c>
      <c r="D31">
        <v>57.55</v>
      </c>
      <c r="E31">
        <v>56.25</v>
      </c>
      <c r="F31">
        <v>56</v>
      </c>
      <c r="G31">
        <f>_xll.TA_TYPPRICE(D31,E31,F31)</f>
        <v>56.6</v>
      </c>
      <c r="H31">
        <v>57.251464113179182</v>
      </c>
      <c r="I31" t="str">
        <f t="shared" si="0"/>
        <v>DOWN</v>
      </c>
      <c r="J31">
        <v>58.766968598626441</v>
      </c>
      <c r="K31">
        <v>57.54451586188452</v>
      </c>
      <c r="L31" t="str">
        <f t="shared" si="1"/>
        <v>DOWN</v>
      </c>
      <c r="M31" t="str">
        <f t="shared" si="2"/>
        <v>DOWN</v>
      </c>
      <c r="N31">
        <v>10.578583336301731</v>
      </c>
      <c r="O31" t="str">
        <f t="shared" si="3"/>
        <v>DOWN</v>
      </c>
      <c r="P31" t="str">
        <f t="shared" si="4"/>
        <v>DOWN</v>
      </c>
      <c r="Q31">
        <f t="shared" si="5"/>
        <v>-0.25</v>
      </c>
      <c r="R31">
        <f t="shared" si="6"/>
        <v>1.2999999999999972</v>
      </c>
      <c r="S31">
        <f t="shared" si="7"/>
        <v>-0.19230769230769273</v>
      </c>
      <c r="T31" t="str">
        <f t="shared" si="8"/>
        <v>DOWN</v>
      </c>
      <c r="U31" t="str">
        <f t="shared" si="9"/>
        <v>DOWN</v>
      </c>
      <c r="V31">
        <v>58.322042477300187</v>
      </c>
      <c r="W31">
        <v>59.96234555597966</v>
      </c>
      <c r="X31">
        <f t="shared" si="10"/>
        <v>-1.640303078679473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56.6</v>
      </c>
      <c r="D32">
        <v>56.95</v>
      </c>
      <c r="E32">
        <v>56.3</v>
      </c>
      <c r="F32">
        <v>56</v>
      </c>
      <c r="G32">
        <f>_xll.TA_TYPPRICE(D32,E32,F32)</f>
        <v>56.416666666666664</v>
      </c>
      <c r="H32">
        <v>56.834065389922927</v>
      </c>
      <c r="I32" t="str">
        <f t="shared" si="0"/>
        <v>DOWN</v>
      </c>
      <c r="J32">
        <v>58.363197798931679</v>
      </c>
      <c r="K32">
        <v>57.267956781465735</v>
      </c>
      <c r="L32" t="str">
        <f t="shared" si="1"/>
        <v>DOWN</v>
      </c>
      <c r="M32" t="str">
        <f t="shared" si="2"/>
        <v>DOWN</v>
      </c>
      <c r="N32">
        <v>10.578583336301735</v>
      </c>
      <c r="O32" t="str">
        <f t="shared" si="3"/>
        <v>DOWN</v>
      </c>
      <c r="P32" t="str">
        <f t="shared" si="4"/>
        <v>DOWN</v>
      </c>
      <c r="Q32">
        <f t="shared" si="5"/>
        <v>-0.29999999999999716</v>
      </c>
      <c r="R32">
        <f t="shared" si="6"/>
        <v>0.65000000000000568</v>
      </c>
      <c r="S32">
        <f t="shared" si="7"/>
        <v>-0.46153846153845313</v>
      </c>
      <c r="T32" t="str">
        <f t="shared" si="8"/>
        <v>DOWN</v>
      </c>
      <c r="U32" t="str">
        <f t="shared" si="9"/>
        <v>DOWN</v>
      </c>
      <c r="V32">
        <v>57.96480517310016</v>
      </c>
      <c r="W32">
        <v>59.668838477758946</v>
      </c>
      <c r="X32">
        <f t="shared" si="10"/>
        <v>-1.7040333046587861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56.4</v>
      </c>
      <c r="D33">
        <v>56.95</v>
      </c>
      <c r="E33">
        <v>56.15</v>
      </c>
      <c r="F33">
        <v>57</v>
      </c>
      <c r="G33">
        <f>_xll.TA_TYPPRICE(D33,E33,F33)</f>
        <v>56.699999999999996</v>
      </c>
      <c r="H33">
        <v>56.767032694961458</v>
      </c>
      <c r="I33" t="str">
        <f t="shared" si="0"/>
        <v>UP</v>
      </c>
      <c r="J33">
        <v>58.049153843613531</v>
      </c>
      <c r="K33">
        <v>57.019521941140013</v>
      </c>
      <c r="L33" t="str">
        <f t="shared" si="1"/>
        <v>DOWN</v>
      </c>
      <c r="M33" t="str">
        <f t="shared" si="2"/>
        <v>No Trend</v>
      </c>
      <c r="N33">
        <v>40.201366777218553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0.80000000000000426</v>
      </c>
      <c r="S33">
        <f t="shared" si="7"/>
        <v>1.062499999999996</v>
      </c>
      <c r="T33" t="str">
        <f t="shared" si="8"/>
        <v>UP</v>
      </c>
      <c r="U33" t="str">
        <f t="shared" si="9"/>
        <v>No T+M+I</v>
      </c>
      <c r="V33">
        <v>57.816373608007829</v>
      </c>
      <c r="W33">
        <v>59.471146738665688</v>
      </c>
      <c r="X33">
        <f t="shared" si="10"/>
        <v>-1.6547731306578584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56.9</v>
      </c>
      <c r="D34">
        <v>57.5</v>
      </c>
      <c r="E34">
        <v>56.35</v>
      </c>
      <c r="F34">
        <v>57</v>
      </c>
      <c r="G34">
        <f>_xll.TA_TYPPRICE(D34,E34,F34)</f>
        <v>56.949999999999996</v>
      </c>
      <c r="H34">
        <v>56.85851634748073</v>
      </c>
      <c r="I34" t="str">
        <f t="shared" si="0"/>
        <v>UP</v>
      </c>
      <c r="J34">
        <v>57.927119656143859</v>
      </c>
      <c r="K34">
        <v>56.870739287553342</v>
      </c>
      <c r="L34" t="str">
        <f t="shared" si="1"/>
        <v>No Confirmation</v>
      </c>
      <c r="M34" t="str">
        <f t="shared" si="2"/>
        <v>No Trend</v>
      </c>
      <c r="N34">
        <v>40.201366777218553</v>
      </c>
      <c r="O34" t="str">
        <f t="shared" si="3"/>
        <v>No Momentum</v>
      </c>
      <c r="P34" t="str">
        <f t="shared" si="4"/>
        <v>No Trend + Momentum</v>
      </c>
      <c r="Q34">
        <f t="shared" si="5"/>
        <v>0.64999999999999858</v>
      </c>
      <c r="R34">
        <f t="shared" si="6"/>
        <v>1.1499999999999986</v>
      </c>
      <c r="S34">
        <f t="shared" si="7"/>
        <v>0.56521739130434734</v>
      </c>
      <c r="T34" t="str">
        <f t="shared" si="8"/>
        <v>No Indication</v>
      </c>
      <c r="U34" t="str">
        <f t="shared" si="9"/>
        <v>No T+M+I</v>
      </c>
      <c r="V34">
        <v>57.690777668314318</v>
      </c>
      <c r="W34">
        <v>59.288098832097859</v>
      </c>
      <c r="X34">
        <f t="shared" si="10"/>
        <v>-1.5973211637835405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57</v>
      </c>
      <c r="D35">
        <v>57.35</v>
      </c>
      <c r="E35">
        <v>56.4</v>
      </c>
      <c r="F35">
        <v>57</v>
      </c>
      <c r="G35">
        <f>_xll.TA_TYPPRICE(D35,E35,F35)</f>
        <v>56.916666666666664</v>
      </c>
      <c r="H35">
        <v>56.887591507073694</v>
      </c>
      <c r="I35" t="str">
        <f t="shared" si="0"/>
        <v>UP</v>
      </c>
      <c r="J35">
        <v>57.798870843667444</v>
      </c>
      <c r="K35">
        <v>56.766130556985935</v>
      </c>
      <c r="L35" t="str">
        <f t="shared" si="1"/>
        <v>No Confirmation</v>
      </c>
      <c r="M35" t="str">
        <f t="shared" si="2"/>
        <v>No Trend</v>
      </c>
      <c r="N35">
        <v>40.201366777218553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0.60000000000000142</v>
      </c>
      <c r="R35">
        <f t="shared" si="6"/>
        <v>0.95000000000000284</v>
      </c>
      <c r="S35">
        <f t="shared" si="7"/>
        <v>0.63157894736842068</v>
      </c>
      <c r="T35" t="str">
        <f t="shared" si="8"/>
        <v>No Indication</v>
      </c>
      <c r="U35" t="str">
        <f t="shared" si="9"/>
        <v>No T+M+I</v>
      </c>
      <c r="V35">
        <v>57.584504180881346</v>
      </c>
      <c r="W35">
        <v>59.118610029720237</v>
      </c>
      <c r="X35">
        <f t="shared" si="10"/>
        <v>-1.534105848838891</v>
      </c>
      <c r="Y35">
        <v>-1.5800730180418268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57.25</v>
      </c>
      <c r="D36">
        <v>57.55</v>
      </c>
      <c r="E36">
        <v>56.7</v>
      </c>
      <c r="F36">
        <v>57</v>
      </c>
      <c r="G36">
        <f>_xll.TA_TYPPRICE(D36,E36,F36)</f>
        <v>57.083333333333336</v>
      </c>
      <c r="H36">
        <v>56.985462420203518</v>
      </c>
      <c r="I36" t="str">
        <f t="shared" si="0"/>
        <v>UP</v>
      </c>
      <c r="J36">
        <v>57.743566211741346</v>
      </c>
      <c r="K36">
        <v>56.751434877655726</v>
      </c>
      <c r="L36" t="str">
        <f t="shared" si="1"/>
        <v>No Confirmation</v>
      </c>
      <c r="M36" t="str">
        <f t="shared" si="2"/>
        <v>No Trend</v>
      </c>
      <c r="N36">
        <v>40.201366777218553</v>
      </c>
      <c r="O36" t="str">
        <f t="shared" si="3"/>
        <v>No Momentum</v>
      </c>
      <c r="P36" t="str">
        <f t="shared" si="4"/>
        <v>No Trend + Momentum</v>
      </c>
      <c r="Q36">
        <f t="shared" si="5"/>
        <v>0.29999999999999716</v>
      </c>
      <c r="R36">
        <f t="shared" si="6"/>
        <v>0.84999999999999432</v>
      </c>
      <c r="S36">
        <f t="shared" si="7"/>
        <v>0.35294117647058726</v>
      </c>
      <c r="T36" t="str">
        <f t="shared" si="8"/>
        <v>No Indication</v>
      </c>
      <c r="U36" t="str">
        <f t="shared" si="9"/>
        <v>No T+M+I</v>
      </c>
      <c r="V36">
        <v>57.494580460745752</v>
      </c>
      <c r="W36">
        <v>58.961675953444662</v>
      </c>
      <c r="X36">
        <f t="shared" si="10"/>
        <v>-1.4670954926989097</v>
      </c>
      <c r="Y36">
        <v>-1.5574775129732434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57.3</v>
      </c>
      <c r="D37">
        <v>58.25</v>
      </c>
      <c r="E37">
        <v>56.85</v>
      </c>
      <c r="F37">
        <v>58</v>
      </c>
      <c r="G37">
        <f>_xll.TA_TYPPRICE(D37,E37,F37)</f>
        <v>57.699999999999996</v>
      </c>
      <c r="H37">
        <v>57.342731210101761</v>
      </c>
      <c r="I37" t="str">
        <f t="shared" si="0"/>
        <v>UP</v>
      </c>
      <c r="J37">
        <v>57.856107053576601</v>
      </c>
      <c r="K37">
        <v>56.773338238176677</v>
      </c>
      <c r="L37" t="str">
        <f t="shared" si="1"/>
        <v>UP</v>
      </c>
      <c r="M37" t="str">
        <f t="shared" si="2"/>
        <v>UP</v>
      </c>
      <c r="N37">
        <v>66.939592052243967</v>
      </c>
      <c r="O37" t="str">
        <f t="shared" si="3"/>
        <v>UP</v>
      </c>
      <c r="P37" t="str">
        <f t="shared" si="4"/>
        <v>UP</v>
      </c>
      <c r="Q37">
        <f t="shared" si="5"/>
        <v>1.1499999999999986</v>
      </c>
      <c r="R37">
        <f t="shared" si="6"/>
        <v>1.3999999999999986</v>
      </c>
      <c r="S37">
        <f t="shared" si="7"/>
        <v>0.82142857142857129</v>
      </c>
      <c r="T37" t="str">
        <f t="shared" si="8"/>
        <v>UP</v>
      </c>
      <c r="U37" t="str">
        <f t="shared" si="9"/>
        <v>UP</v>
      </c>
      <c r="V37">
        <v>57.572337312938714</v>
      </c>
      <c r="W37">
        <v>58.890440697633949</v>
      </c>
      <c r="X37">
        <f t="shared" si="10"/>
        <v>-1.3181033846952346</v>
      </c>
      <c r="Y37">
        <v>-1.5096026873176416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57.8</v>
      </c>
      <c r="D38">
        <v>58</v>
      </c>
      <c r="E38">
        <v>56.95</v>
      </c>
      <c r="F38">
        <v>57</v>
      </c>
      <c r="G38">
        <f>_xll.TA_TYPPRICE(D38,E38,F38)</f>
        <v>57.316666666666663</v>
      </c>
      <c r="H38">
        <v>57.329698938384212</v>
      </c>
      <c r="I38" t="str">
        <f t="shared" si="0"/>
        <v>DOWN</v>
      </c>
      <c r="J38">
        <v>57.888083263892909</v>
      </c>
      <c r="K38">
        <v>56.81259640747075</v>
      </c>
      <c r="L38" t="str">
        <f t="shared" si="1"/>
        <v>No Confirmation</v>
      </c>
      <c r="M38" t="str">
        <f t="shared" si="2"/>
        <v>No Trend</v>
      </c>
      <c r="N38">
        <v>42.939662749073989</v>
      </c>
      <c r="O38" t="str">
        <f t="shared" si="3"/>
        <v>No Momentum</v>
      </c>
      <c r="P38" t="str">
        <f t="shared" si="4"/>
        <v>No Trend + Momentum</v>
      </c>
      <c r="Q38">
        <f t="shared" si="5"/>
        <v>4.9999999999997158E-2</v>
      </c>
      <c r="R38">
        <f t="shared" si="6"/>
        <v>1.0499999999999972</v>
      </c>
      <c r="S38">
        <f t="shared" si="7"/>
        <v>4.7619047619045042E-2</v>
      </c>
      <c r="T38" t="str">
        <f t="shared" si="8"/>
        <v>DOWN</v>
      </c>
      <c r="U38" t="str">
        <f t="shared" si="9"/>
        <v>No T+M+I</v>
      </c>
      <c r="V38">
        <v>57.484285418640454</v>
      </c>
      <c r="W38">
        <v>58.750408053364765</v>
      </c>
      <c r="X38">
        <f t="shared" si="10"/>
        <v>-1.2661226347243115</v>
      </c>
      <c r="Y38">
        <v>-1.4609066767989756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59.2</v>
      </c>
      <c r="D39">
        <v>59.4</v>
      </c>
      <c r="E39">
        <v>57.5</v>
      </c>
      <c r="F39">
        <v>58</v>
      </c>
      <c r="G39">
        <f>_xll.TA_TYPPRICE(D39,E39,F39)</f>
        <v>58.300000000000004</v>
      </c>
      <c r="H39">
        <v>57.814849469192112</v>
      </c>
      <c r="I39" t="str">
        <f t="shared" si="0"/>
        <v>UP</v>
      </c>
      <c r="J39">
        <v>58.224064760805597</v>
      </c>
      <c r="K39">
        <v>56.965352761366141</v>
      </c>
      <c r="L39" t="str">
        <f t="shared" si="1"/>
        <v>No Confirmation</v>
      </c>
      <c r="M39" t="str">
        <f t="shared" si="2"/>
        <v>No Trend</v>
      </c>
      <c r="N39">
        <v>60.598150878701595</v>
      </c>
      <c r="O39" t="str">
        <f t="shared" si="3"/>
        <v>UP</v>
      </c>
      <c r="P39" t="str">
        <f t="shared" si="4"/>
        <v>No Trend + Momentum</v>
      </c>
      <c r="Q39">
        <f t="shared" si="5"/>
        <v>0.5</v>
      </c>
      <c r="R39">
        <f t="shared" si="6"/>
        <v>1.8999999999999986</v>
      </c>
      <c r="S39">
        <f t="shared" si="7"/>
        <v>0.26315789473684231</v>
      </c>
      <c r="T39" t="str">
        <f t="shared" si="8"/>
        <v>No Indication</v>
      </c>
      <c r="U39" t="str">
        <f t="shared" si="9"/>
        <v>No T+M+I</v>
      </c>
      <c r="V39">
        <v>57.563626123464999</v>
      </c>
      <c r="W39">
        <v>58.694822271634045</v>
      </c>
      <c r="X39">
        <f t="shared" si="10"/>
        <v>-1.131196148169046</v>
      </c>
      <c r="Y39">
        <v>-1.3949645710729897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57.6</v>
      </c>
      <c r="D40">
        <v>57.9</v>
      </c>
      <c r="E40">
        <v>55.9</v>
      </c>
      <c r="F40">
        <v>56</v>
      </c>
      <c r="G40">
        <f>_xll.TA_TYPPRICE(D40,E40,F40)</f>
        <v>56.6</v>
      </c>
      <c r="H40">
        <v>57.20742473459606</v>
      </c>
      <c r="I40" t="str">
        <f t="shared" si="0"/>
        <v>DOWN</v>
      </c>
      <c r="J40">
        <v>58.152050369515464</v>
      </c>
      <c r="K40">
        <v>56.728607703284773</v>
      </c>
      <c r="L40" t="str">
        <f t="shared" si="1"/>
        <v>DOWN</v>
      </c>
      <c r="M40" t="str">
        <f t="shared" si="2"/>
        <v>DOWN</v>
      </c>
      <c r="N40">
        <v>34.165285419958927</v>
      </c>
      <c r="O40" t="str">
        <f t="shared" si="3"/>
        <v>DOWN</v>
      </c>
      <c r="P40" t="str">
        <f t="shared" si="4"/>
        <v>DOWN</v>
      </c>
      <c r="Q40">
        <f t="shared" si="5"/>
        <v>0.10000000000000142</v>
      </c>
      <c r="R40">
        <f t="shared" si="6"/>
        <v>2</v>
      </c>
      <c r="S40">
        <f t="shared" si="7"/>
        <v>5.0000000000000711E-2</v>
      </c>
      <c r="T40" t="str">
        <f t="shared" si="8"/>
        <v>DOWN</v>
      </c>
      <c r="U40" t="str">
        <f t="shared" si="9"/>
        <v>DOWN</v>
      </c>
      <c r="V40">
        <v>57.323068258316539</v>
      </c>
      <c r="W40">
        <v>58.495205807068558</v>
      </c>
      <c r="X40">
        <f t="shared" si="10"/>
        <v>-1.1721375487520191</v>
      </c>
      <c r="Y40">
        <v>-1.3503991666087956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56.45</v>
      </c>
      <c r="D41">
        <v>56.7</v>
      </c>
      <c r="E41">
        <v>54.7</v>
      </c>
      <c r="F41">
        <v>55</v>
      </c>
      <c r="G41">
        <f>_xll.TA_TYPPRICE(D41,E41,F41)</f>
        <v>55.466666666666669</v>
      </c>
      <c r="H41">
        <v>56.337045700631364</v>
      </c>
      <c r="I41" t="str">
        <f t="shared" si="0"/>
        <v>DOWN</v>
      </c>
      <c r="J41">
        <v>57.829372509623141</v>
      </c>
      <c r="K41">
        <v>56.277805991443714</v>
      </c>
      <c r="L41" t="str">
        <f t="shared" si="1"/>
        <v>DOWN</v>
      </c>
      <c r="M41" t="str">
        <f t="shared" si="2"/>
        <v>DOWN</v>
      </c>
      <c r="N41">
        <v>26.846320556359281</v>
      </c>
      <c r="O41" t="str">
        <f t="shared" si="3"/>
        <v>DOWN</v>
      </c>
      <c r="P41" t="str">
        <f t="shared" si="4"/>
        <v>DOWN</v>
      </c>
      <c r="Q41">
        <f t="shared" si="5"/>
        <v>0.29999999999999716</v>
      </c>
      <c r="R41">
        <f t="shared" si="6"/>
        <v>2</v>
      </c>
      <c r="S41">
        <f t="shared" si="7"/>
        <v>0.14999999999999858</v>
      </c>
      <c r="T41" t="str">
        <f t="shared" si="8"/>
        <v>DOWN</v>
      </c>
      <c r="U41" t="str">
        <f t="shared" si="9"/>
        <v>DOWN</v>
      </c>
      <c r="V41">
        <v>56.965673141652459</v>
      </c>
      <c r="W41">
        <v>58.236301673211628</v>
      </c>
      <c r="X41">
        <f t="shared" si="10"/>
        <v>-1.2706285315591686</v>
      </c>
      <c r="Y41">
        <v>-1.3344450395988701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54.3</v>
      </c>
      <c r="D42">
        <v>55.75</v>
      </c>
      <c r="E42">
        <v>54.3</v>
      </c>
      <c r="F42">
        <v>56</v>
      </c>
      <c r="G42">
        <f>_xll.TA_TYPPRICE(D42,E42,F42)</f>
        <v>55.35</v>
      </c>
      <c r="H42">
        <v>55.843522850315679</v>
      </c>
      <c r="I42" t="str">
        <f t="shared" si="0"/>
        <v>UP</v>
      </c>
      <c r="J42">
        <v>57.36728972970689</v>
      </c>
      <c r="K42">
        <v>55.838293548900666</v>
      </c>
      <c r="L42" t="str">
        <f t="shared" si="1"/>
        <v>No Confirmation</v>
      </c>
      <c r="M42" t="str">
        <f t="shared" si="2"/>
        <v>No Trend</v>
      </c>
      <c r="N42">
        <v>42.297713713514163</v>
      </c>
      <c r="O42" t="str">
        <f t="shared" si="3"/>
        <v>No Momentum</v>
      </c>
      <c r="P42" t="str">
        <f t="shared" si="4"/>
        <v>No Trend + Momentum</v>
      </c>
      <c r="Q42">
        <f t="shared" si="5"/>
        <v>1.7000000000000028</v>
      </c>
      <c r="R42">
        <f t="shared" si="6"/>
        <v>1.4500000000000028</v>
      </c>
      <c r="S42">
        <f t="shared" si="7"/>
        <v>1.172413793103448</v>
      </c>
      <c r="T42" t="str">
        <f t="shared" si="8"/>
        <v>UP</v>
      </c>
      <c r="U42" t="str">
        <f t="shared" si="9"/>
        <v>No T+M+I</v>
      </c>
      <c r="V42">
        <v>56.817108042936695</v>
      </c>
      <c r="W42">
        <v>58.070649697418176</v>
      </c>
      <c r="X42">
        <f t="shared" si="10"/>
        <v>-1.2535416544814808</v>
      </c>
      <c r="Y42">
        <v>-1.3182643625753923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55.7</v>
      </c>
      <c r="D43">
        <v>56.2</v>
      </c>
      <c r="E43">
        <v>54.65</v>
      </c>
      <c r="F43">
        <v>55</v>
      </c>
      <c r="G43">
        <f>_xll.TA_TYPPRICE(D43,E43,F43)</f>
        <v>55.283333333333331</v>
      </c>
      <c r="H43">
        <v>55.563428091824505</v>
      </c>
      <c r="I43" t="str">
        <f t="shared" si="0"/>
        <v>DOWN</v>
      </c>
      <c r="J43">
        <v>57.107892011994245</v>
      </c>
      <c r="K43">
        <v>55.574228315811631</v>
      </c>
      <c r="L43" t="str">
        <f t="shared" si="1"/>
        <v>DOWN</v>
      </c>
      <c r="M43" t="str">
        <f t="shared" si="2"/>
        <v>DOWN</v>
      </c>
      <c r="N43">
        <v>33.462776716645173</v>
      </c>
      <c r="O43" t="str">
        <f t="shared" si="3"/>
        <v>DOWN</v>
      </c>
      <c r="P43" t="str">
        <f t="shared" si="4"/>
        <v>DOWN</v>
      </c>
      <c r="Q43">
        <f t="shared" si="5"/>
        <v>0.35000000000000142</v>
      </c>
      <c r="R43">
        <f t="shared" si="6"/>
        <v>1.5500000000000043</v>
      </c>
      <c r="S43">
        <f t="shared" si="7"/>
        <v>0.22580645161290352</v>
      </c>
      <c r="T43" t="str">
        <f t="shared" si="8"/>
        <v>No Indication</v>
      </c>
      <c r="U43" t="str">
        <f t="shared" si="9"/>
        <v>No T+M+I</v>
      </c>
      <c r="V43">
        <v>56.537552959407975</v>
      </c>
      <c r="W43">
        <v>57.843194164276092</v>
      </c>
      <c r="X43">
        <f t="shared" si="10"/>
        <v>-1.3056412048681167</v>
      </c>
      <c r="Y43">
        <v>-1.3157397310339372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54.85</v>
      </c>
      <c r="D44">
        <v>56.8</v>
      </c>
      <c r="E44">
        <v>54.15</v>
      </c>
      <c r="F44">
        <v>54</v>
      </c>
      <c r="G44">
        <f>_xll.TA_TYPPRICE(D44,E44,F44)</f>
        <v>54.983333333333327</v>
      </c>
      <c r="H44">
        <v>55.273380712578913</v>
      </c>
      <c r="I44" t="str">
        <f t="shared" si="0"/>
        <v>DOWN</v>
      </c>
      <c r="J44">
        <v>57.039471564884415</v>
      </c>
      <c r="K44">
        <v>55.257733134520159</v>
      </c>
      <c r="L44" t="str">
        <f t="shared" si="1"/>
        <v>DOWN</v>
      </c>
      <c r="M44" t="str">
        <f t="shared" si="2"/>
        <v>DOWN</v>
      </c>
      <c r="N44">
        <v>26.534724411297105</v>
      </c>
      <c r="O44" t="str">
        <f t="shared" si="3"/>
        <v>DOWN</v>
      </c>
      <c r="P44" t="str">
        <f t="shared" si="4"/>
        <v>DOWN</v>
      </c>
      <c r="Q44">
        <f t="shared" si="5"/>
        <v>-0.14999999999999858</v>
      </c>
      <c r="R44">
        <f t="shared" si="6"/>
        <v>2.6499999999999986</v>
      </c>
      <c r="S44">
        <f t="shared" si="7"/>
        <v>-5.6603773584905155E-2</v>
      </c>
      <c r="T44" t="str">
        <f t="shared" si="8"/>
        <v>DOWN</v>
      </c>
      <c r="U44" t="str">
        <f t="shared" si="9"/>
        <v>DOWN</v>
      </c>
      <c r="V44">
        <v>56.147160196422135</v>
      </c>
      <c r="W44">
        <v>57.558513115070454</v>
      </c>
      <c r="X44">
        <f t="shared" si="10"/>
        <v>-1.4113529186483191</v>
      </c>
      <c r="Y44">
        <v>-1.3348623685568135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54.3</v>
      </c>
      <c r="D45">
        <v>54.55</v>
      </c>
      <c r="E45">
        <v>53.9</v>
      </c>
      <c r="F45">
        <v>54</v>
      </c>
      <c r="G45">
        <f>_xll.TA_TYPPRICE(D45,E45,F45)</f>
        <v>54.15</v>
      </c>
      <c r="H45">
        <v>54.711690356289452</v>
      </c>
      <c r="I45" t="str">
        <f t="shared" si="0"/>
        <v>DOWN</v>
      </c>
      <c r="J45">
        <v>56.48625566157677</v>
      </c>
      <c r="K45">
        <v>54.956014660182348</v>
      </c>
      <c r="L45" t="str">
        <f t="shared" si="1"/>
        <v>DOWN</v>
      </c>
      <c r="M45" t="str">
        <f t="shared" si="2"/>
        <v>DOWN</v>
      </c>
      <c r="N45">
        <v>26.534724411297105</v>
      </c>
      <c r="O45" t="str">
        <f t="shared" si="3"/>
        <v>DOWN</v>
      </c>
      <c r="P45" t="str">
        <f t="shared" si="4"/>
        <v>DOWN</v>
      </c>
      <c r="Q45">
        <f t="shared" si="5"/>
        <v>0.10000000000000142</v>
      </c>
      <c r="R45">
        <f t="shared" si="6"/>
        <v>0.64999999999999858</v>
      </c>
      <c r="S45">
        <f t="shared" si="7"/>
        <v>0.15384615384615638</v>
      </c>
      <c r="T45" t="str">
        <f t="shared" si="8"/>
        <v>DOWN</v>
      </c>
      <c r="U45" t="str">
        <f t="shared" si="9"/>
        <v>DOWN</v>
      </c>
      <c r="V45">
        <v>55.81682785851104</v>
      </c>
      <c r="W45">
        <v>57.29491955099116</v>
      </c>
      <c r="X45">
        <f t="shared" si="10"/>
        <v>-1.4780916924801204</v>
      </c>
      <c r="Y45">
        <v>-1.363508233341475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54.5</v>
      </c>
      <c r="AE45">
        <f t="shared" si="16"/>
        <v>54.300000000000004</v>
      </c>
      <c r="AF45">
        <f t="shared" si="17"/>
        <v>54.2</v>
      </c>
      <c r="AG45">
        <f t="shared" si="18"/>
        <v>54.150000000000006</v>
      </c>
      <c r="AH45">
        <f t="shared" si="19"/>
        <v>54.150000000000006</v>
      </c>
    </row>
    <row r="46" spans="1:34" x14ac:dyDescent="0.25">
      <c r="A46" t="s">
        <v>5</v>
      </c>
      <c r="B46" s="1">
        <v>42920</v>
      </c>
      <c r="C46">
        <v>54.4</v>
      </c>
      <c r="D46">
        <v>56.5</v>
      </c>
      <c r="E46">
        <v>54.3</v>
      </c>
      <c r="F46">
        <v>55</v>
      </c>
      <c r="G46">
        <f>_xll.TA_TYPPRICE(D46,E46,F46)</f>
        <v>55.266666666666673</v>
      </c>
      <c r="H46">
        <v>54.989178511478059</v>
      </c>
      <c r="I46" t="str">
        <f t="shared" si="0"/>
        <v>UP</v>
      </c>
      <c r="J46">
        <v>56.489309959004153</v>
      </c>
      <c r="K46">
        <v>54.810233624586267</v>
      </c>
      <c r="L46" t="str">
        <f t="shared" si="1"/>
        <v>No Confirmation</v>
      </c>
      <c r="M46" t="str">
        <f t="shared" si="2"/>
        <v>No Trend</v>
      </c>
      <c r="N46">
        <v>44.491510769845974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0.70000000000000284</v>
      </c>
      <c r="R46">
        <f t="shared" si="6"/>
        <v>2.2000000000000028</v>
      </c>
      <c r="S46">
        <f t="shared" si="7"/>
        <v>0.31818181818181906</v>
      </c>
      <c r="T46" t="str">
        <f t="shared" si="8"/>
        <v>No Indication</v>
      </c>
      <c r="U46" t="str">
        <f t="shared" si="9"/>
        <v>No T+M+I</v>
      </c>
      <c r="V46">
        <v>55.691162034124723</v>
      </c>
      <c r="W46">
        <v>57.124925510177</v>
      </c>
      <c r="X46">
        <f t="shared" si="10"/>
        <v>-1.4337634760522775</v>
      </c>
      <c r="Y46">
        <v>-1.3775592818836355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55.2</v>
      </c>
      <c r="D47">
        <v>60.75</v>
      </c>
      <c r="E47">
        <v>54.75</v>
      </c>
      <c r="F47">
        <v>61</v>
      </c>
      <c r="G47">
        <f>_xll.TA_TYPPRICE(D47,E47,F47)</f>
        <v>58.833333333333336</v>
      </c>
      <c r="H47">
        <v>56.911255922405701</v>
      </c>
      <c r="I47" t="str">
        <f t="shared" si="0"/>
        <v>UP</v>
      </c>
      <c r="J47">
        <v>57.436129968114344</v>
      </c>
      <c r="K47">
        <v>54.796848374678206</v>
      </c>
      <c r="L47" t="str">
        <f t="shared" si="1"/>
        <v>UP</v>
      </c>
      <c r="M47" t="str">
        <f t="shared" si="2"/>
        <v>UP</v>
      </c>
      <c r="N47">
        <v>80.407785761048274</v>
      </c>
      <c r="O47" t="str">
        <f t="shared" si="3"/>
        <v>UP</v>
      </c>
      <c r="P47" t="str">
        <f t="shared" si="4"/>
        <v>UP</v>
      </c>
      <c r="Q47">
        <f t="shared" si="5"/>
        <v>6.25</v>
      </c>
      <c r="R47">
        <f t="shared" si="6"/>
        <v>6</v>
      </c>
      <c r="S47">
        <f t="shared" si="7"/>
        <v>1.0416666666666667</v>
      </c>
      <c r="T47" t="str">
        <f t="shared" si="8"/>
        <v>UP</v>
      </c>
      <c r="U47" t="str">
        <f t="shared" si="9"/>
        <v>UP</v>
      </c>
      <c r="V47">
        <v>56.507906336567075</v>
      </c>
      <c r="W47">
        <v>57.411968064978701</v>
      </c>
      <c r="X47">
        <f t="shared" si="10"/>
        <v>-0.90406172841162658</v>
      </c>
      <c r="Y47">
        <v>-1.2828597711892338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61.35</v>
      </c>
      <c r="D48">
        <v>62.4</v>
      </c>
      <c r="E48">
        <v>59.9</v>
      </c>
      <c r="F48">
        <v>60</v>
      </c>
      <c r="G48">
        <f>_xll.TA_TYPPRICE(D48,E48,F48)</f>
        <v>60.766666666666673</v>
      </c>
      <c r="H48">
        <v>58.83896129453619</v>
      </c>
      <c r="I48" t="str">
        <f t="shared" si="0"/>
        <v>UP</v>
      </c>
      <c r="J48">
        <v>58.539212197422266</v>
      </c>
      <c r="K48">
        <v>55.930882069194162</v>
      </c>
      <c r="L48" t="str">
        <f t="shared" si="1"/>
        <v>UP</v>
      </c>
      <c r="M48" t="str">
        <f t="shared" si="2"/>
        <v>UP</v>
      </c>
      <c r="N48">
        <v>70.856335249509073</v>
      </c>
      <c r="O48" t="str">
        <f t="shared" si="3"/>
        <v>UP</v>
      </c>
      <c r="P48" t="str">
        <f t="shared" si="4"/>
        <v>UP</v>
      </c>
      <c r="Q48">
        <f t="shared" si="5"/>
        <v>0.10000000000000142</v>
      </c>
      <c r="R48">
        <f t="shared" si="6"/>
        <v>2.5</v>
      </c>
      <c r="S48">
        <f t="shared" si="7"/>
        <v>4.000000000000057E-2</v>
      </c>
      <c r="T48" t="str">
        <f t="shared" si="8"/>
        <v>DOWN</v>
      </c>
      <c r="U48" t="str">
        <f t="shared" si="9"/>
        <v>No T+M+I</v>
      </c>
      <c r="V48">
        <v>57.045151515556753</v>
      </c>
      <c r="W48">
        <v>57.60367413423954</v>
      </c>
      <c r="X48">
        <f t="shared" si="10"/>
        <v>-0.55852261868278674</v>
      </c>
      <c r="Y48">
        <v>-1.1379923406879444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62</v>
      </c>
      <c r="D49">
        <v>62.1</v>
      </c>
      <c r="E49">
        <v>59.3</v>
      </c>
      <c r="F49">
        <v>60</v>
      </c>
      <c r="G49">
        <f>_xll.TA_TYPPRICE(D49,E49,F49)</f>
        <v>60.466666666666669</v>
      </c>
      <c r="H49">
        <v>59.652813980601429</v>
      </c>
      <c r="I49" t="str">
        <f t="shared" si="0"/>
        <v>UP</v>
      </c>
      <c r="J49">
        <v>59.330498375772876</v>
      </c>
      <c r="K49">
        <v>56.679574942706573</v>
      </c>
      <c r="L49" t="str">
        <f t="shared" si="1"/>
        <v>UP</v>
      </c>
      <c r="M49" t="str">
        <f t="shared" si="2"/>
        <v>UP</v>
      </c>
      <c r="N49">
        <v>70.856335249509073</v>
      </c>
      <c r="O49" t="str">
        <f t="shared" si="3"/>
        <v>UP</v>
      </c>
      <c r="P49" t="str">
        <f t="shared" si="4"/>
        <v>UP</v>
      </c>
      <c r="Q49">
        <f t="shared" si="5"/>
        <v>0.70000000000000284</v>
      </c>
      <c r="R49">
        <f t="shared" si="6"/>
        <v>2.8000000000000043</v>
      </c>
      <c r="S49">
        <f t="shared" si="7"/>
        <v>0.25000000000000061</v>
      </c>
      <c r="T49" t="str">
        <f t="shared" si="8"/>
        <v>No Indication</v>
      </c>
      <c r="U49" t="str">
        <f t="shared" si="9"/>
        <v>No T+M+I</v>
      </c>
      <c r="V49">
        <v>57.499743590086482</v>
      </c>
      <c r="W49">
        <v>57.7811797539255</v>
      </c>
      <c r="X49">
        <f t="shared" si="10"/>
        <v>-0.28143616383901815</v>
      </c>
      <c r="Y49">
        <v>-0.96668110531815921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65.900000000000006</v>
      </c>
      <c r="D50">
        <v>68.900000000000006</v>
      </c>
      <c r="E50">
        <v>56</v>
      </c>
      <c r="F50">
        <v>56</v>
      </c>
      <c r="G50">
        <f>_xll.TA_TYPPRICE(D50,E50,F50)</f>
        <v>60.300000000000004</v>
      </c>
      <c r="H50">
        <v>59.976406990300717</v>
      </c>
      <c r="I50" t="str">
        <f t="shared" si="0"/>
        <v>DOWN</v>
      </c>
      <c r="J50">
        <v>61.457054292267792</v>
      </c>
      <c r="K50">
        <v>56.528558288771777</v>
      </c>
      <c r="L50" t="str">
        <f t="shared" si="1"/>
        <v>DOWN</v>
      </c>
      <c r="M50" t="str">
        <f t="shared" si="2"/>
        <v>DOWN</v>
      </c>
      <c r="N50">
        <v>40.665410925917207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12.900000000000006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57.269013806996256</v>
      </c>
      <c r="W50">
        <v>57.649240512893982</v>
      </c>
      <c r="X50">
        <f t="shared" si="10"/>
        <v>-0.38022670589772645</v>
      </c>
      <c r="Y50">
        <v>-0.84939022543407261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57.25</v>
      </c>
      <c r="D51">
        <v>57.65</v>
      </c>
      <c r="E51">
        <v>55.7</v>
      </c>
      <c r="F51">
        <v>56</v>
      </c>
      <c r="G51">
        <f>_xll.TA_TYPPRICE(D51,E51,F51)</f>
        <v>56.449999999999996</v>
      </c>
      <c r="H51">
        <v>58.213203495150353</v>
      </c>
      <c r="I51" t="str">
        <f t="shared" si="0"/>
        <v>DOWN</v>
      </c>
      <c r="J51">
        <v>60.611042227319395</v>
      </c>
      <c r="K51">
        <v>56.344434224600271</v>
      </c>
      <c r="L51" t="str">
        <f t="shared" si="1"/>
        <v>DOWN</v>
      </c>
      <c r="M51" t="str">
        <f t="shared" si="2"/>
        <v>DOWN</v>
      </c>
      <c r="N51">
        <v>40.6654109259172</v>
      </c>
      <c r="O51" t="str">
        <f t="shared" si="3"/>
        <v>No Momentum</v>
      </c>
      <c r="P51" t="str">
        <f t="shared" si="4"/>
        <v>No Trend + Momentum</v>
      </c>
      <c r="Q51">
        <f t="shared" si="5"/>
        <v>0.29999999999999716</v>
      </c>
      <c r="R51">
        <f t="shared" si="6"/>
        <v>1.9499999999999957</v>
      </c>
      <c r="S51">
        <f t="shared" si="7"/>
        <v>0.15384615384615272</v>
      </c>
      <c r="T51" t="str">
        <f t="shared" si="8"/>
        <v>DOWN</v>
      </c>
      <c r="U51" t="str">
        <f t="shared" si="9"/>
        <v>No T+M+I</v>
      </c>
      <c r="V51">
        <v>57.073780913612218</v>
      </c>
      <c r="W51">
        <v>57.527074548975911</v>
      </c>
      <c r="X51">
        <f t="shared" si="10"/>
        <v>-0.45329363536369272</v>
      </c>
      <c r="Y51">
        <v>-0.77017090741999661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56.1</v>
      </c>
      <c r="D52">
        <v>57.6</v>
      </c>
      <c r="E52">
        <v>55.65</v>
      </c>
      <c r="F52">
        <v>57</v>
      </c>
      <c r="G52">
        <f>_xll.TA_TYPPRICE(D52,E52,F52)</f>
        <v>56.75</v>
      </c>
      <c r="H52">
        <v>57.481601747575176</v>
      </c>
      <c r="I52" t="str">
        <f t="shared" si="0"/>
        <v>DOWN</v>
      </c>
      <c r="J52">
        <v>59.941921732359532</v>
      </c>
      <c r="K52">
        <v>56.19011550802243</v>
      </c>
      <c r="L52" t="str">
        <f t="shared" si="1"/>
        <v>No Confirmation</v>
      </c>
      <c r="M52" t="str">
        <f t="shared" si="2"/>
        <v>No Trend</v>
      </c>
      <c r="N52">
        <v>49.131898694333323</v>
      </c>
      <c r="O52" t="str">
        <f t="shared" si="3"/>
        <v>No Momentum</v>
      </c>
      <c r="P52" t="str">
        <f t="shared" si="4"/>
        <v>No Trend + Momentum</v>
      </c>
      <c r="Q52">
        <f t="shared" si="5"/>
        <v>1.3500000000000014</v>
      </c>
      <c r="R52">
        <f t="shared" si="6"/>
        <v>1.9500000000000028</v>
      </c>
      <c r="S52">
        <f t="shared" si="7"/>
        <v>0.69230769230769207</v>
      </c>
      <c r="T52" t="str">
        <f t="shared" si="8"/>
        <v>No Indication</v>
      </c>
      <c r="U52" t="str">
        <f t="shared" si="9"/>
        <v>No T+M+I</v>
      </c>
      <c r="V52">
        <v>57.062430003825725</v>
      </c>
      <c r="W52">
        <v>57.488031989792511</v>
      </c>
      <c r="X52">
        <f t="shared" si="10"/>
        <v>-0.42560198596678589</v>
      </c>
      <c r="Y52">
        <v>-0.70125712312935451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57.65</v>
      </c>
      <c r="D53">
        <v>57.65</v>
      </c>
      <c r="E53">
        <v>56.25</v>
      </c>
      <c r="F53">
        <v>56</v>
      </c>
      <c r="G53">
        <f>_xll.TA_TYPPRICE(D53,E53,F53)</f>
        <v>56.633333333333333</v>
      </c>
      <c r="H53">
        <v>57.057467540454255</v>
      </c>
      <c r="I53" t="str">
        <f t="shared" si="0"/>
        <v>DOWN</v>
      </c>
      <c r="J53">
        <v>59.432605791835194</v>
      </c>
      <c r="K53">
        <v>56.203423172906334</v>
      </c>
      <c r="L53" t="str">
        <f t="shared" si="1"/>
        <v>DOWN</v>
      </c>
      <c r="M53" t="str">
        <f t="shared" si="2"/>
        <v>DOWN</v>
      </c>
      <c r="N53">
        <v>41.695036737961317</v>
      </c>
      <c r="O53" t="str">
        <f t="shared" si="3"/>
        <v>No Momentum</v>
      </c>
      <c r="P53" t="str">
        <f t="shared" si="4"/>
        <v>No Trend + Momentum</v>
      </c>
      <c r="Q53">
        <f t="shared" si="5"/>
        <v>-0.25</v>
      </c>
      <c r="R53">
        <f t="shared" si="6"/>
        <v>1.3999999999999986</v>
      </c>
      <c r="S53">
        <f t="shared" si="7"/>
        <v>-0.17857142857142874</v>
      </c>
      <c r="T53" t="str">
        <f t="shared" si="8"/>
        <v>DOWN</v>
      </c>
      <c r="U53" t="str">
        <f t="shared" si="9"/>
        <v>No T+M+I</v>
      </c>
      <c r="V53">
        <v>56.898979234006383</v>
      </c>
      <c r="W53">
        <v>57.377807397956026</v>
      </c>
      <c r="X53">
        <f t="shared" si="10"/>
        <v>-0.47882816394964323</v>
      </c>
      <c r="Y53">
        <v>-0.65677133129341225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56.7</v>
      </c>
      <c r="D54">
        <v>56.8</v>
      </c>
      <c r="E54">
        <v>55.9</v>
      </c>
      <c r="F54">
        <v>56</v>
      </c>
      <c r="G54">
        <f>_xll.TA_TYPPRICE(D54,E54,F54)</f>
        <v>56.233333333333327</v>
      </c>
      <c r="H54">
        <v>56.645400436893794</v>
      </c>
      <c r="I54" t="str">
        <f t="shared" si="0"/>
        <v>DOWN</v>
      </c>
      <c r="J54">
        <v>58.847582282538482</v>
      </c>
      <c r="K54">
        <v>56.13599580114937</v>
      </c>
      <c r="L54" t="str">
        <f t="shared" si="1"/>
        <v>DOWN</v>
      </c>
      <c r="M54" t="str">
        <f t="shared" si="2"/>
        <v>DOWN</v>
      </c>
      <c r="N54">
        <v>41.695036737961317</v>
      </c>
      <c r="O54" t="str">
        <f t="shared" si="3"/>
        <v>No Momentum</v>
      </c>
      <c r="P54" t="str">
        <f t="shared" si="4"/>
        <v>No Trend + Momentum</v>
      </c>
      <c r="Q54">
        <f t="shared" si="5"/>
        <v>0.10000000000000142</v>
      </c>
      <c r="R54">
        <f t="shared" si="6"/>
        <v>0.89999999999999858</v>
      </c>
      <c r="S54">
        <f t="shared" si="7"/>
        <v>0.11111111111111287</v>
      </c>
      <c r="T54" t="str">
        <f t="shared" si="8"/>
        <v>DOWN</v>
      </c>
      <c r="U54" t="str">
        <f t="shared" si="9"/>
        <v>No T+M+I</v>
      </c>
      <c r="V54">
        <v>56.760674736466939</v>
      </c>
      <c r="W54">
        <v>57.275747590700021</v>
      </c>
      <c r="X54">
        <f t="shared" si="10"/>
        <v>-0.51507285423308247</v>
      </c>
      <c r="Y54">
        <v>-0.62843163588134632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56.15</v>
      </c>
      <c r="D55">
        <v>56.5</v>
      </c>
      <c r="E55">
        <v>55.55</v>
      </c>
      <c r="F55">
        <v>56</v>
      </c>
      <c r="G55">
        <f>_xll.TA_TYPPRICE(D55,E55,F55)</f>
        <v>56.016666666666673</v>
      </c>
      <c r="H55">
        <v>56.331033551780237</v>
      </c>
      <c r="I55" t="str">
        <f t="shared" si="0"/>
        <v>DOWN</v>
      </c>
      <c r="J55">
        <v>58.325897330863263</v>
      </c>
      <c r="K55">
        <v>56.005774512005068</v>
      </c>
      <c r="L55" t="str">
        <f t="shared" si="1"/>
        <v>DOWN</v>
      </c>
      <c r="M55" t="str">
        <f t="shared" si="2"/>
        <v>DOWN</v>
      </c>
      <c r="N55">
        <v>41.695036737961324</v>
      </c>
      <c r="O55" t="str">
        <f t="shared" si="3"/>
        <v>No Momentum</v>
      </c>
      <c r="P55" t="str">
        <f t="shared" si="4"/>
        <v>No Trend + Momentum</v>
      </c>
      <c r="Q55">
        <f t="shared" si="5"/>
        <v>0.45000000000000284</v>
      </c>
      <c r="R55">
        <f t="shared" si="6"/>
        <v>0.95000000000000284</v>
      </c>
      <c r="S55">
        <f t="shared" si="7"/>
        <v>0.47368421052631737</v>
      </c>
      <c r="T55" t="str">
        <f t="shared" si="8"/>
        <v>No Indication</v>
      </c>
      <c r="U55" t="str">
        <f t="shared" si="9"/>
        <v>No T+M+I</v>
      </c>
      <c r="V55">
        <v>56.643647853933565</v>
      </c>
      <c r="W55">
        <v>57.181247769166688</v>
      </c>
      <c r="X55">
        <f t="shared" si="10"/>
        <v>-0.53759991523312323</v>
      </c>
      <c r="Y55">
        <v>-0.61026529175170174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55.7</v>
      </c>
      <c r="D56">
        <v>57.75</v>
      </c>
      <c r="E56">
        <v>55.45</v>
      </c>
      <c r="F56">
        <v>57</v>
      </c>
      <c r="G56">
        <f>_xll.TA_TYPPRICE(D56,E56,F56)</f>
        <v>56.733333333333327</v>
      </c>
      <c r="H56">
        <v>56.532183442556786</v>
      </c>
      <c r="I56" t="str">
        <f t="shared" si="0"/>
        <v>UP</v>
      </c>
      <c r="J56">
        <v>58.197920146226984</v>
      </c>
      <c r="K56">
        <v>55.882269064892832</v>
      </c>
      <c r="L56" t="str">
        <f t="shared" si="1"/>
        <v>No Confirmation</v>
      </c>
      <c r="M56" t="str">
        <f t="shared" si="2"/>
        <v>No Trend</v>
      </c>
      <c r="N56">
        <v>54.998937089132227</v>
      </c>
      <c r="O56" t="str">
        <f t="shared" si="3"/>
        <v>No Momentum</v>
      </c>
      <c r="P56" t="str">
        <f t="shared" si="4"/>
        <v>No Trend + Momentum</v>
      </c>
      <c r="Q56">
        <f t="shared" si="5"/>
        <v>1.5499999999999972</v>
      </c>
      <c r="R56">
        <f t="shared" si="6"/>
        <v>2.2999999999999972</v>
      </c>
      <c r="S56">
        <f t="shared" si="7"/>
        <v>0.67391304347826042</v>
      </c>
      <c r="T56" t="str">
        <f t="shared" si="8"/>
        <v>No Indication</v>
      </c>
      <c r="U56" t="str">
        <f t="shared" si="9"/>
        <v>No T+M+I</v>
      </c>
      <c r="V56">
        <v>56.698471261020707</v>
      </c>
      <c r="W56">
        <v>57.167822008487676</v>
      </c>
      <c r="X56">
        <f t="shared" si="10"/>
        <v>-0.4693507474669687</v>
      </c>
      <c r="Y56">
        <v>-0.58208238289475511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57.8</v>
      </c>
      <c r="D57">
        <v>59.7</v>
      </c>
      <c r="E57">
        <v>57.5</v>
      </c>
      <c r="F57">
        <v>60</v>
      </c>
      <c r="G57">
        <f>_xll.TA_TYPPRICE(D57,E57,F57)</f>
        <v>59.066666666666663</v>
      </c>
      <c r="H57">
        <v>57.799425054611724</v>
      </c>
      <c r="I57" t="str">
        <f t="shared" si="0"/>
        <v>UP</v>
      </c>
      <c r="J57">
        <v>58.531715669287657</v>
      </c>
      <c r="K57">
        <v>56.241764828249977</v>
      </c>
      <c r="L57" t="str">
        <f t="shared" si="1"/>
        <v>UP</v>
      </c>
      <c r="M57" t="str">
        <f t="shared" si="2"/>
        <v>UP</v>
      </c>
      <c r="N57">
        <v>75.749385158887762</v>
      </c>
      <c r="O57" t="str">
        <f t="shared" si="3"/>
        <v>UP</v>
      </c>
      <c r="P57" t="str">
        <f t="shared" si="4"/>
        <v>UP</v>
      </c>
      <c r="Q57">
        <f t="shared" si="5"/>
        <v>2.5</v>
      </c>
      <c r="R57">
        <f t="shared" si="6"/>
        <v>2.2000000000000028</v>
      </c>
      <c r="S57">
        <f t="shared" si="7"/>
        <v>1.1363636363636349</v>
      </c>
      <c r="T57" t="str">
        <f t="shared" si="8"/>
        <v>UP</v>
      </c>
      <c r="U57" t="str">
        <f t="shared" si="9"/>
        <v>UP</v>
      </c>
      <c r="V57">
        <v>57.206398759325211</v>
      </c>
      <c r="W57">
        <v>57.377612970821922</v>
      </c>
      <c r="X57">
        <f t="shared" si="10"/>
        <v>-0.17121421149671079</v>
      </c>
      <c r="Y57">
        <v>-0.49990874861514623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59.45</v>
      </c>
      <c r="D58">
        <v>60.35</v>
      </c>
      <c r="E58">
        <v>58.65</v>
      </c>
      <c r="F58">
        <v>59</v>
      </c>
      <c r="G58">
        <f>_xll.TA_TYPPRICE(D58,E58,F58)</f>
        <v>59.333333333333336</v>
      </c>
      <c r="H58">
        <v>58.56637919397253</v>
      </c>
      <c r="I58" t="str">
        <f t="shared" si="0"/>
        <v>UP</v>
      </c>
      <c r="J58">
        <v>58.935778853890397</v>
      </c>
      <c r="K58">
        <v>56.776928199749982</v>
      </c>
      <c r="L58" t="str">
        <f t="shared" si="1"/>
        <v>UP</v>
      </c>
      <c r="M58" t="str">
        <f t="shared" si="2"/>
        <v>UP</v>
      </c>
      <c r="N58">
        <v>63.541252574933495</v>
      </c>
      <c r="O58" t="str">
        <f t="shared" si="3"/>
        <v>UP</v>
      </c>
      <c r="P58" t="str">
        <f t="shared" si="4"/>
        <v>UP</v>
      </c>
      <c r="Q58">
        <f t="shared" si="5"/>
        <v>0.35000000000000142</v>
      </c>
      <c r="R58">
        <f t="shared" si="6"/>
        <v>1.7000000000000028</v>
      </c>
      <c r="S58">
        <f t="shared" si="7"/>
        <v>0.20588235294117696</v>
      </c>
      <c r="T58" t="str">
        <f t="shared" si="8"/>
        <v>No Indication</v>
      </c>
      <c r="U58" t="str">
        <f t="shared" si="9"/>
        <v>No T+M+I</v>
      </c>
      <c r="V58">
        <v>57.482337411736715</v>
      </c>
      <c r="W58">
        <v>57.497789787798077</v>
      </c>
      <c r="X58">
        <f t="shared" si="10"/>
        <v>-1.5452376061361406E-2</v>
      </c>
      <c r="Y58">
        <v>-0.40301747410438926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59.4</v>
      </c>
      <c r="D59">
        <v>59.7</v>
      </c>
      <c r="E59">
        <v>57.2</v>
      </c>
      <c r="F59">
        <v>58</v>
      </c>
      <c r="G59">
        <f>_xll.TA_TYPPRICE(D59,E59,F59)</f>
        <v>58.300000000000004</v>
      </c>
      <c r="H59">
        <v>58.433189596986267</v>
      </c>
      <c r="I59" t="str">
        <f t="shared" si="0"/>
        <v>DOWN</v>
      </c>
      <c r="J59">
        <v>59.105605775248087</v>
      </c>
      <c r="K59">
        <v>56.870944155361094</v>
      </c>
      <c r="L59" t="str">
        <f t="shared" si="1"/>
        <v>No Confirmation</v>
      </c>
      <c r="M59" t="str">
        <f t="shared" si="2"/>
        <v>No Trend</v>
      </c>
      <c r="N59">
        <v>52.886875803356162</v>
      </c>
      <c r="O59" t="str">
        <f t="shared" si="3"/>
        <v>No Momentum</v>
      </c>
      <c r="P59" t="str">
        <f t="shared" si="4"/>
        <v>No Trend + Momentum</v>
      </c>
      <c r="Q59">
        <f t="shared" si="5"/>
        <v>0.79999999999999716</v>
      </c>
      <c r="R59">
        <f t="shared" si="6"/>
        <v>2.5</v>
      </c>
      <c r="S59">
        <f t="shared" si="7"/>
        <v>0.31999999999999884</v>
      </c>
      <c r="T59" t="str">
        <f t="shared" si="8"/>
        <v>No Indication</v>
      </c>
      <c r="U59" t="str">
        <f t="shared" si="9"/>
        <v>No T+M+I</v>
      </c>
      <c r="V59">
        <v>57.561977809931065</v>
      </c>
      <c r="W59">
        <v>57.534990544257475</v>
      </c>
      <c r="X59">
        <f t="shared" si="10"/>
        <v>2.6987265673589889E-2</v>
      </c>
      <c r="Y59">
        <v>-0.31701652614879344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58.55</v>
      </c>
      <c r="D60">
        <v>59.4</v>
      </c>
      <c r="E60">
        <v>58.35</v>
      </c>
      <c r="F60">
        <v>59</v>
      </c>
      <c r="G60">
        <f>_xll.TA_TYPPRICE(D60,E60,F60)</f>
        <v>58.916666666666664</v>
      </c>
      <c r="H60">
        <v>58.674928131826462</v>
      </c>
      <c r="I60" t="str">
        <f t="shared" si="0"/>
        <v>UP</v>
      </c>
      <c r="J60">
        <v>59.171026714081847</v>
      </c>
      <c r="K60">
        <v>57.19962323194752</v>
      </c>
      <c r="L60" t="str">
        <f t="shared" si="1"/>
        <v>No Confirmation</v>
      </c>
      <c r="M60" t="str">
        <f t="shared" si="2"/>
        <v>No Trend</v>
      </c>
      <c r="N60">
        <v>61.05051825512723</v>
      </c>
      <c r="O60" t="str">
        <f t="shared" si="3"/>
        <v>UP</v>
      </c>
      <c r="P60" t="str">
        <f t="shared" si="4"/>
        <v>No Trend + Momentum</v>
      </c>
      <c r="Q60">
        <f t="shared" si="5"/>
        <v>0.64999999999999858</v>
      </c>
      <c r="R60">
        <f t="shared" si="6"/>
        <v>1.0499999999999972</v>
      </c>
      <c r="S60">
        <f t="shared" si="7"/>
        <v>0.6190476190476194</v>
      </c>
      <c r="T60" t="str">
        <f t="shared" si="8"/>
        <v>No Indication</v>
      </c>
      <c r="U60" t="str">
        <f t="shared" si="9"/>
        <v>No T+M+I</v>
      </c>
      <c r="V60">
        <v>57.783211993018597</v>
      </c>
      <c r="W60">
        <v>57.643509763201365</v>
      </c>
      <c r="X60">
        <f t="shared" si="10"/>
        <v>0.13970222981723168</v>
      </c>
      <c r="Y60">
        <v>-0.22567277495558841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</v>
      </c>
      <c r="D61">
        <v>59.25</v>
      </c>
      <c r="E61">
        <v>58.2</v>
      </c>
      <c r="F61">
        <v>58</v>
      </c>
      <c r="G61">
        <f>_xll.TA_TYPPRICE(D61,E61,F61)</f>
        <v>58.483333333333327</v>
      </c>
      <c r="H61">
        <v>58.579130732579898</v>
      </c>
      <c r="I61" t="str">
        <f t="shared" si="0"/>
        <v>DOWN</v>
      </c>
      <c r="J61">
        <v>59.188576333174773</v>
      </c>
      <c r="K61">
        <v>57.42192918040363</v>
      </c>
      <c r="L61" t="str">
        <f t="shared" si="1"/>
        <v>No Confirmation</v>
      </c>
      <c r="M61" t="str">
        <f t="shared" si="2"/>
        <v>No Trend</v>
      </c>
      <c r="N61">
        <v>50.181388818461535</v>
      </c>
      <c r="O61" t="str">
        <f t="shared" si="3"/>
        <v>No Momentum</v>
      </c>
      <c r="P61" t="str">
        <f t="shared" si="4"/>
        <v>No Trend + Momentum</v>
      </c>
      <c r="Q61">
        <f t="shared" si="5"/>
        <v>-0.20000000000000284</v>
      </c>
      <c r="R61">
        <f t="shared" si="6"/>
        <v>1.0499999999999972</v>
      </c>
      <c r="S61">
        <f t="shared" si="7"/>
        <v>-0.19047619047619369</v>
      </c>
      <c r="T61" t="str">
        <f t="shared" si="8"/>
        <v>DOWN</v>
      </c>
      <c r="U61" t="str">
        <f t="shared" si="9"/>
        <v>No T+M+I</v>
      </c>
      <c r="V61">
        <v>57.816563994092661</v>
      </c>
      <c r="W61">
        <v>57.669916447408674</v>
      </c>
      <c r="X61">
        <f t="shared" si="10"/>
        <v>0.14664754668398672</v>
      </c>
      <c r="Y61">
        <v>-0.15120871062767338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58.95</v>
      </c>
      <c r="D62">
        <v>59.1</v>
      </c>
      <c r="E62">
        <v>58.2</v>
      </c>
      <c r="F62">
        <v>58</v>
      </c>
      <c r="G62">
        <f>_xll.TA_TYPPRICE(D62,E62,F62)</f>
        <v>58.433333333333337</v>
      </c>
      <c r="H62">
        <v>58.506232032956618</v>
      </c>
      <c r="I62" t="str">
        <f t="shared" si="0"/>
        <v>DOWN</v>
      </c>
      <c r="J62">
        <v>59.168892703580376</v>
      </c>
      <c r="K62">
        <v>57.594833806980603</v>
      </c>
      <c r="L62" t="str">
        <f t="shared" si="1"/>
        <v>No Confirmation</v>
      </c>
      <c r="M62" t="str">
        <f t="shared" si="2"/>
        <v>No Trend</v>
      </c>
      <c r="N62">
        <v>50.181388818461549</v>
      </c>
      <c r="O62" t="str">
        <f t="shared" si="3"/>
        <v>No Momentum</v>
      </c>
      <c r="P62" t="str">
        <f t="shared" si="4"/>
        <v>No Trend + Momentum</v>
      </c>
      <c r="Q62">
        <f t="shared" si="5"/>
        <v>-0.20000000000000284</v>
      </c>
      <c r="R62">
        <f t="shared" si="6"/>
        <v>0.89999999999999858</v>
      </c>
      <c r="S62">
        <f t="shared" si="7"/>
        <v>-0.22222222222222573</v>
      </c>
      <c r="T62" t="str">
        <f t="shared" si="8"/>
        <v>DOWN</v>
      </c>
      <c r="U62" t="str">
        <f t="shared" si="9"/>
        <v>No T+M+I</v>
      </c>
      <c r="V62">
        <v>57.844784918078403</v>
      </c>
      <c r="W62">
        <v>57.694367080933958</v>
      </c>
      <c r="X62">
        <f t="shared" si="10"/>
        <v>0.15041783714444534</v>
      </c>
      <c r="Y62">
        <v>-9.0883401073249631E-2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58.55</v>
      </c>
      <c r="D63">
        <v>59.2</v>
      </c>
      <c r="E63">
        <v>57.35</v>
      </c>
      <c r="F63">
        <v>58</v>
      </c>
      <c r="G63">
        <f>_xll.TA_TYPPRICE(D63,E63,F63)</f>
        <v>58.183333333333337</v>
      </c>
      <c r="H63">
        <v>58.344782683144977</v>
      </c>
      <c r="I63" t="str">
        <f t="shared" si="0"/>
        <v>DOWN</v>
      </c>
      <c r="J63">
        <v>59.175805436118068</v>
      </c>
      <c r="K63">
        <v>57.540426294318245</v>
      </c>
      <c r="L63" t="str">
        <f t="shared" si="1"/>
        <v>No Confirmation</v>
      </c>
      <c r="M63" t="str">
        <f t="shared" si="2"/>
        <v>No Trend</v>
      </c>
      <c r="N63">
        <v>50.181388818461549</v>
      </c>
      <c r="O63" t="str">
        <f t="shared" si="3"/>
        <v>No Momentum</v>
      </c>
      <c r="P63" t="str">
        <f t="shared" si="4"/>
        <v>No Trend + Momentum</v>
      </c>
      <c r="Q63">
        <f t="shared" si="5"/>
        <v>0.64999999999999858</v>
      </c>
      <c r="R63">
        <f t="shared" si="6"/>
        <v>1.8500000000000014</v>
      </c>
      <c r="S63">
        <f t="shared" si="7"/>
        <v>0.35135135135135032</v>
      </c>
      <c r="T63" t="str">
        <f t="shared" si="8"/>
        <v>No Indication</v>
      </c>
      <c r="U63" t="str">
        <f t="shared" si="9"/>
        <v>No T+M+I</v>
      </c>
      <c r="V63">
        <v>57.868664161450958</v>
      </c>
      <c r="W63">
        <v>57.71700655642033</v>
      </c>
      <c r="X63">
        <f t="shared" si="10"/>
        <v>0.15165760503062842</v>
      </c>
      <c r="Y63">
        <v>-4.2375199852474017E-2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58.6</v>
      </c>
      <c r="D64">
        <v>60.45</v>
      </c>
      <c r="E64">
        <v>58.05</v>
      </c>
      <c r="F64">
        <v>59.5</v>
      </c>
      <c r="G64">
        <f>_xll.TA_TYPPRICE(D64,E64,F64)</f>
        <v>59.333333333333336</v>
      </c>
      <c r="H64">
        <v>58.839058008239157</v>
      </c>
      <c r="I64" t="str">
        <f t="shared" si="0"/>
        <v>UP</v>
      </c>
      <c r="J64">
        <v>59.458959783647387</v>
      </c>
      <c r="K64">
        <v>57.653664895580853</v>
      </c>
      <c r="L64" t="str">
        <f t="shared" si="1"/>
        <v>UP</v>
      </c>
      <c r="M64" t="str">
        <f t="shared" si="2"/>
        <v>UP</v>
      </c>
      <c r="N64">
        <v>67.258780906558755</v>
      </c>
      <c r="O64" t="str">
        <f t="shared" si="3"/>
        <v>UP</v>
      </c>
      <c r="P64" t="str">
        <f t="shared" si="4"/>
        <v>UP</v>
      </c>
      <c r="Q64">
        <f t="shared" si="5"/>
        <v>1.4500000000000028</v>
      </c>
      <c r="R64">
        <f t="shared" si="6"/>
        <v>2.4000000000000057</v>
      </c>
      <c r="S64">
        <f t="shared" si="7"/>
        <v>0.60416666666666641</v>
      </c>
      <c r="T64" t="str">
        <f t="shared" si="8"/>
        <v>No Indication</v>
      </c>
      <c r="U64" t="str">
        <f t="shared" si="9"/>
        <v>No T+M+I</v>
      </c>
      <c r="V64">
        <v>58.119638905843118</v>
      </c>
      <c r="W64">
        <v>57.849080144833636</v>
      </c>
      <c r="X64">
        <f t="shared" si="10"/>
        <v>0.2705587610094824</v>
      </c>
      <c r="Y64">
        <v>2.0211592319917267E-2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59.55</v>
      </c>
      <c r="D65">
        <v>59.8</v>
      </c>
      <c r="E65">
        <v>58.55</v>
      </c>
      <c r="F65">
        <v>58.7</v>
      </c>
      <c r="G65">
        <f>_xll.TA_TYPPRICE(D65,E65,F65)</f>
        <v>59.016666666666673</v>
      </c>
      <c r="H65">
        <v>58.927862337452915</v>
      </c>
      <c r="I65" t="str">
        <f t="shared" si="0"/>
        <v>DOWN</v>
      </c>
      <c r="J65">
        <v>59.534746498392408</v>
      </c>
      <c r="K65">
        <v>57.852850474340663</v>
      </c>
      <c r="L65" t="str">
        <f t="shared" si="1"/>
        <v>No Confirmation</v>
      </c>
      <c r="M65" t="str">
        <f t="shared" si="2"/>
        <v>No Trend</v>
      </c>
      <c r="N65">
        <v>54.747472059972935</v>
      </c>
      <c r="O65" t="str">
        <f t="shared" si="3"/>
        <v>No Momentum</v>
      </c>
      <c r="P65" t="str">
        <f t="shared" si="4"/>
        <v>No Trend + Momentum</v>
      </c>
      <c r="Q65">
        <f t="shared" si="5"/>
        <v>0.15000000000000568</v>
      </c>
      <c r="R65">
        <f t="shared" si="6"/>
        <v>1.25</v>
      </c>
      <c r="S65">
        <f t="shared" si="7"/>
        <v>0.12000000000000455</v>
      </c>
      <c r="T65" t="str">
        <f t="shared" si="8"/>
        <v>DOWN</v>
      </c>
      <c r="U65" t="str">
        <f t="shared" si="9"/>
        <v>No T+M+I</v>
      </c>
      <c r="V65">
        <v>58.208925228021101</v>
      </c>
      <c r="W65">
        <v>57.91211124521633</v>
      </c>
      <c r="X65">
        <f t="shared" si="10"/>
        <v>0.29681398280477111</v>
      </c>
      <c r="Y65">
        <v>7.5532070416888031E-2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59.35</v>
      </c>
      <c r="D66">
        <v>59.6</v>
      </c>
      <c r="E66">
        <v>58.6</v>
      </c>
      <c r="F66">
        <v>58.7</v>
      </c>
      <c r="G66">
        <f>_xll.TA_TYPPRICE(D66,E66,F66)</f>
        <v>58.966666666666669</v>
      </c>
      <c r="H66">
        <v>58.947264502059795</v>
      </c>
      <c r="I66" t="str">
        <f t="shared" si="0"/>
        <v>DOWN</v>
      </c>
      <c r="J66">
        <v>59.549247276527431</v>
      </c>
      <c r="K66">
        <v>58.018883702264958</v>
      </c>
      <c r="L66" t="str">
        <f t="shared" si="1"/>
        <v>No Confirmation</v>
      </c>
      <c r="M66" t="str">
        <f t="shared" si="2"/>
        <v>No Trend</v>
      </c>
      <c r="N66">
        <v>54.747472059972935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0.10000000000000142</v>
      </c>
      <c r="R66">
        <f t="shared" si="6"/>
        <v>1</v>
      </c>
      <c r="S66">
        <f t="shared" si="7"/>
        <v>0.10000000000000142</v>
      </c>
      <c r="T66" t="str">
        <f t="shared" si="8"/>
        <v>DOWN</v>
      </c>
      <c r="U66" t="str">
        <f t="shared" si="9"/>
        <v>No T+M+I</v>
      </c>
      <c r="V66">
        <v>58.284475192940931</v>
      </c>
      <c r="W66">
        <v>57.970473375200307</v>
      </c>
      <c r="X66">
        <f t="shared" si="10"/>
        <v>0.31400181774062474</v>
      </c>
      <c r="Y66">
        <v>0.12322601988163537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58.9</v>
      </c>
      <c r="D67">
        <v>59.3</v>
      </c>
      <c r="E67">
        <v>57.6</v>
      </c>
      <c r="F67">
        <v>57.9</v>
      </c>
      <c r="G67">
        <f>_xll.TA_TYPPRICE(D67,E67,F67)</f>
        <v>58.266666666666673</v>
      </c>
      <c r="H67">
        <v>58.606965584363238</v>
      </c>
      <c r="I67" t="str">
        <f t="shared" ref="I67:I107" si="20">IF(F67&gt;H67,"UP","DOWN")</f>
        <v>DOWN</v>
      </c>
      <c r="J67">
        <v>59.493858992854669</v>
      </c>
      <c r="K67">
        <v>57.925798435094968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42.418451207982557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0.29999999999999716</v>
      </c>
      <c r="R67">
        <f t="shared" ref="R67:R107" si="26">D67-E67</f>
        <v>1.6999999999999957</v>
      </c>
      <c r="S67">
        <f t="shared" ref="S67:S107" si="27">Q67/R67</f>
        <v>0.17647058823529288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58.225325163257708</v>
      </c>
      <c r="W67">
        <v>57.96525312518547</v>
      </c>
      <c r="X67">
        <f t="shared" ref="X67:X107" si="30">V67-W67</f>
        <v>0.26007203807223789</v>
      </c>
      <c r="Y67">
        <v>0.15059522351975588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58.2</v>
      </c>
      <c r="D68">
        <v>58.2</v>
      </c>
      <c r="E68">
        <v>56.65</v>
      </c>
      <c r="F68">
        <v>56.75</v>
      </c>
      <c r="G68">
        <f>_xll.TA_TYPPRICE(D68,E68,F68)</f>
        <v>57.199999999999996</v>
      </c>
      <c r="H68">
        <v>57.90348279218162</v>
      </c>
      <c r="I68" t="str">
        <f t="shared" si="20"/>
        <v>DOWN</v>
      </c>
      <c r="J68">
        <v>59.206334772220302</v>
      </c>
      <c r="K68">
        <v>57.642287671740533</v>
      </c>
      <c r="L68" t="str">
        <f t="shared" si="21"/>
        <v>DOWN</v>
      </c>
      <c r="M68" t="str">
        <f t="shared" si="22"/>
        <v>DOWN</v>
      </c>
      <c r="N68">
        <v>30.198534404230699</v>
      </c>
      <c r="O68" t="str">
        <f t="shared" si="23"/>
        <v>DOWN</v>
      </c>
      <c r="P68" t="str">
        <f t="shared" si="24"/>
        <v>DOWN</v>
      </c>
      <c r="Q68">
        <f t="shared" si="25"/>
        <v>0.10000000000000142</v>
      </c>
      <c r="R68">
        <f t="shared" si="26"/>
        <v>1.5500000000000043</v>
      </c>
      <c r="S68">
        <f t="shared" si="27"/>
        <v>6.4516129032258798E-2</v>
      </c>
      <c r="T68" t="str">
        <f t="shared" si="28"/>
        <v>DOWN</v>
      </c>
      <c r="U68" t="str">
        <f t="shared" si="29"/>
        <v>DOWN</v>
      </c>
      <c r="V68">
        <v>57.998352061218057</v>
      </c>
      <c r="W68">
        <v>57.875234375171729</v>
      </c>
      <c r="X68">
        <f t="shared" si="30"/>
        <v>0.12311768604632789</v>
      </c>
      <c r="Y68">
        <v>0.14509971602507027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56.65</v>
      </c>
      <c r="D69">
        <v>57.7</v>
      </c>
      <c r="E69">
        <v>56.25</v>
      </c>
      <c r="F69">
        <v>57.55</v>
      </c>
      <c r="G69">
        <f>_xll.TA_TYPPRICE(D69,E69,F69)</f>
        <v>57.166666666666664</v>
      </c>
      <c r="H69">
        <v>57.535074729424139</v>
      </c>
      <c r="I69" t="str">
        <f t="shared" si="20"/>
        <v>UP</v>
      </c>
      <c r="J69">
        <v>58.871593711726902</v>
      </c>
      <c r="K69">
        <v>57.332890411353745</v>
      </c>
      <c r="L69" t="str">
        <f t="shared" si="21"/>
        <v>No Confirmation</v>
      </c>
      <c r="M69" t="str">
        <f t="shared" si="22"/>
        <v>No Trend</v>
      </c>
      <c r="N69">
        <v>44.181357718437944</v>
      </c>
      <c r="O69" t="str">
        <f t="shared" si="23"/>
        <v>No Momentum</v>
      </c>
      <c r="P69" t="str">
        <f t="shared" si="24"/>
        <v>No Trend + Momentum</v>
      </c>
      <c r="Q69">
        <f t="shared" si="25"/>
        <v>1.2999999999999972</v>
      </c>
      <c r="R69">
        <f t="shared" si="26"/>
        <v>1.4500000000000028</v>
      </c>
      <c r="S69">
        <f t="shared" si="27"/>
        <v>0.89655172413792728</v>
      </c>
      <c r="T69" t="str">
        <f t="shared" si="28"/>
        <v>UP</v>
      </c>
      <c r="U69" t="str">
        <f t="shared" si="29"/>
        <v>No T+M+I</v>
      </c>
      <c r="V69">
        <v>57.929374821030663</v>
      </c>
      <c r="W69">
        <v>57.851142939973826</v>
      </c>
      <c r="X69">
        <f t="shared" si="30"/>
        <v>7.8231881056836983E-2</v>
      </c>
      <c r="Y69">
        <v>0.1317261490314236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57.85</v>
      </c>
      <c r="D70">
        <v>58.8</v>
      </c>
      <c r="E70">
        <v>57.15</v>
      </c>
      <c r="F70">
        <v>58.65</v>
      </c>
      <c r="G70">
        <f>_xll.TA_TYPPRICE(D70,E70,F70)</f>
        <v>58.199999999999996</v>
      </c>
      <c r="H70">
        <v>57.867537364712064</v>
      </c>
      <c r="I70" t="str">
        <f t="shared" si="20"/>
        <v>UP</v>
      </c>
      <c r="J70">
        <v>58.855683998009809</v>
      </c>
      <c r="K70">
        <v>57.292248097719579</v>
      </c>
      <c r="L70" t="str">
        <f t="shared" si="21"/>
        <v>No Confirmation</v>
      </c>
      <c r="M70" t="str">
        <f t="shared" si="22"/>
        <v>No Trend</v>
      </c>
      <c r="N70">
        <v>58.477687858368164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</v>
      </c>
      <c r="R70">
        <f t="shared" si="26"/>
        <v>1.6499999999999986</v>
      </c>
      <c r="S70">
        <f t="shared" si="27"/>
        <v>0.90909090909090984</v>
      </c>
      <c r="T70" t="str">
        <f t="shared" si="28"/>
        <v>UP</v>
      </c>
      <c r="U70" t="str">
        <f t="shared" si="29"/>
        <v>No T+M+I</v>
      </c>
      <c r="V70">
        <v>58.040240233179794</v>
      </c>
      <c r="W70">
        <v>57.910317537012801</v>
      </c>
      <c r="X70">
        <f t="shared" si="30"/>
        <v>0.12992269616699303</v>
      </c>
      <c r="Y70">
        <v>0.13136545845853748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58.7</v>
      </c>
      <c r="D71">
        <v>58.8</v>
      </c>
      <c r="E71">
        <v>56.75</v>
      </c>
      <c r="F71">
        <v>56.85</v>
      </c>
      <c r="G71">
        <f>_xll.TA_TYPPRICE(D71,E71,F71)</f>
        <v>57.466666666666669</v>
      </c>
      <c r="H71">
        <v>57.667102015689366</v>
      </c>
      <c r="I71" t="str">
        <f t="shared" si="20"/>
        <v>DOWN</v>
      </c>
      <c r="J71">
        <v>58.843309776229852</v>
      </c>
      <c r="K71">
        <v>57.17174852044856</v>
      </c>
      <c r="L71" t="str">
        <f t="shared" si="21"/>
        <v>DOWN</v>
      </c>
      <c r="M71" t="str">
        <f t="shared" si="22"/>
        <v>DOWN</v>
      </c>
      <c r="N71">
        <v>38.37410717895812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2.0499999999999972</v>
      </c>
      <c r="S71">
        <f t="shared" si="27"/>
        <v>4.8780487804878807E-2</v>
      </c>
      <c r="T71" t="str">
        <f t="shared" si="28"/>
        <v>DOWN</v>
      </c>
      <c r="U71" t="str">
        <f t="shared" si="29"/>
        <v>DOWN</v>
      </c>
      <c r="V71">
        <v>57.857126351152132</v>
      </c>
      <c r="W71">
        <v>57.831775497234077</v>
      </c>
      <c r="X71">
        <f t="shared" si="30"/>
        <v>2.5350853918055805E-2</v>
      </c>
      <c r="Y71">
        <v>0.11016253755044114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56.9</v>
      </c>
      <c r="D72">
        <v>57.8</v>
      </c>
      <c r="E72">
        <v>56.15</v>
      </c>
      <c r="F72">
        <v>56.25</v>
      </c>
      <c r="G72">
        <f>_xll.TA_TYPPRICE(D72,E72,F72)</f>
        <v>56.733333333333327</v>
      </c>
      <c r="H72">
        <v>57.20021767451135</v>
      </c>
      <c r="I72" t="str">
        <f t="shared" si="20"/>
        <v>DOWN</v>
      </c>
      <c r="J72">
        <v>58.611463159289883</v>
      </c>
      <c r="K72">
        <v>56.944693293682214</v>
      </c>
      <c r="L72" t="str">
        <f t="shared" si="21"/>
        <v>DOWN</v>
      </c>
      <c r="M72" t="str">
        <f t="shared" si="22"/>
        <v>DOWN</v>
      </c>
      <c r="N72">
        <v>33.566024860304125</v>
      </c>
      <c r="O72" t="str">
        <f t="shared" si="23"/>
        <v>DOWN</v>
      </c>
      <c r="P72" t="str">
        <f t="shared" si="24"/>
        <v>DOWN</v>
      </c>
      <c r="Q72">
        <f t="shared" si="25"/>
        <v>0.10000000000000142</v>
      </c>
      <c r="R72">
        <f t="shared" si="26"/>
        <v>1.6499999999999986</v>
      </c>
      <c r="S72">
        <f t="shared" si="27"/>
        <v>6.0606060606061517E-2</v>
      </c>
      <c r="T72" t="str">
        <f t="shared" si="28"/>
        <v>DOWN</v>
      </c>
      <c r="U72" t="str">
        <f t="shared" si="29"/>
        <v>DOWN</v>
      </c>
      <c r="V72">
        <v>57.609876143282577</v>
      </c>
      <c r="W72">
        <v>57.714606941883403</v>
      </c>
      <c r="X72">
        <f t="shared" si="30"/>
        <v>-0.10473079860082635</v>
      </c>
      <c r="Y72">
        <v>6.7183870320187633E-2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56.1</v>
      </c>
      <c r="D73">
        <v>56.65</v>
      </c>
      <c r="E73">
        <v>53.55</v>
      </c>
      <c r="F73">
        <v>54.75</v>
      </c>
      <c r="G73">
        <f>_xll.TA_TYPPRICE(D73,E73,F73)</f>
        <v>54.983333333333327</v>
      </c>
      <c r="H73">
        <v>56.091775503922335</v>
      </c>
      <c r="I73" t="str">
        <f t="shared" si="20"/>
        <v>DOWN</v>
      </c>
      <c r="J73">
        <v>58.175582457225467</v>
      </c>
      <c r="K73">
        <v>56.190317006197276</v>
      </c>
      <c r="L73" t="str">
        <f t="shared" si="21"/>
        <v>DOWN</v>
      </c>
      <c r="M73" t="str">
        <f t="shared" si="22"/>
        <v>DOWN</v>
      </c>
      <c r="N73">
        <v>24.121377650027526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3.1000000000000014</v>
      </c>
      <c r="S73">
        <f t="shared" si="27"/>
        <v>0.38709677419354915</v>
      </c>
      <c r="T73" t="str">
        <f t="shared" si="28"/>
        <v>No Indication</v>
      </c>
      <c r="U73" t="str">
        <f t="shared" si="29"/>
        <v>No T+M+I</v>
      </c>
      <c r="V73">
        <v>57.16989519816218</v>
      </c>
      <c r="W73">
        <v>57.495006427669814</v>
      </c>
      <c r="X73">
        <f t="shared" si="30"/>
        <v>-0.32511122950763394</v>
      </c>
      <c r="Y73">
        <v>-1.1275149645376681E-2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53.9</v>
      </c>
      <c r="D74">
        <v>55.15</v>
      </c>
      <c r="E74">
        <v>52.8</v>
      </c>
      <c r="F74">
        <v>53.45</v>
      </c>
      <c r="G74">
        <f>_xll.TA_TYPPRICE(D74,E74,F74)</f>
        <v>53.79999999999999</v>
      </c>
      <c r="H74">
        <v>54.945887751961166</v>
      </c>
      <c r="I74" t="str">
        <f t="shared" si="20"/>
        <v>DOWN</v>
      </c>
      <c r="J74">
        <v>57.503230800064252</v>
      </c>
      <c r="K74">
        <v>55.436913227042325</v>
      </c>
      <c r="L74" t="str">
        <f t="shared" si="21"/>
        <v>DOWN</v>
      </c>
      <c r="M74" t="str">
        <f t="shared" si="22"/>
        <v>DOWN</v>
      </c>
      <c r="N74">
        <v>18.48631962712906</v>
      </c>
      <c r="O74" t="str">
        <f t="shared" si="23"/>
        <v>DOWN</v>
      </c>
      <c r="P74" t="str">
        <f t="shared" si="24"/>
        <v>DOWN</v>
      </c>
      <c r="Q74">
        <f t="shared" si="25"/>
        <v>0.65000000000000568</v>
      </c>
      <c r="R74">
        <f t="shared" si="26"/>
        <v>2.3500000000000014</v>
      </c>
      <c r="S74">
        <f t="shared" si="27"/>
        <v>0.27659574468085329</v>
      </c>
      <c r="T74" t="str">
        <f t="shared" si="28"/>
        <v>No Indication</v>
      </c>
      <c r="U74" t="str">
        <f t="shared" si="29"/>
        <v>No T+M+I</v>
      </c>
      <c r="V74">
        <v>56.597603629214156</v>
      </c>
      <c r="W74">
        <v>57.195376321916498</v>
      </c>
      <c r="X74">
        <f t="shared" si="30"/>
        <v>-0.59777269270234257</v>
      </c>
      <c r="Y74">
        <v>-0.12857465825676986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54.1</v>
      </c>
      <c r="D75">
        <v>55.25</v>
      </c>
      <c r="E75">
        <v>53.9</v>
      </c>
      <c r="F75">
        <v>54.6</v>
      </c>
      <c r="G75">
        <f>_xll.TA_TYPPRICE(D75,E75,F75)</f>
        <v>54.583333333333336</v>
      </c>
      <c r="H75">
        <v>54.764610542647247</v>
      </c>
      <c r="I75" t="str">
        <f t="shared" si="20"/>
        <v>DOWN</v>
      </c>
      <c r="J75">
        <v>57.002512844494419</v>
      </c>
      <c r="K75">
        <v>55.095376954366252</v>
      </c>
      <c r="L75" t="str">
        <f t="shared" si="21"/>
        <v>DOWN</v>
      </c>
      <c r="M75" t="str">
        <f t="shared" si="22"/>
        <v>DOWN</v>
      </c>
      <c r="N75">
        <v>35.220314156383949</v>
      </c>
      <c r="O75" t="str">
        <f t="shared" si="23"/>
        <v>DOWN</v>
      </c>
      <c r="P75" t="str">
        <f t="shared" si="24"/>
        <v>DOWN</v>
      </c>
      <c r="Q75">
        <f t="shared" si="25"/>
        <v>0.70000000000000284</v>
      </c>
      <c r="R75">
        <f t="shared" si="26"/>
        <v>1.3500000000000014</v>
      </c>
      <c r="S75">
        <f t="shared" si="27"/>
        <v>0.51851851851852004</v>
      </c>
      <c r="T75" t="str">
        <f t="shared" si="28"/>
        <v>No Indication</v>
      </c>
      <c r="U75" t="str">
        <f t="shared" si="29"/>
        <v>No T+M+I</v>
      </c>
      <c r="V75">
        <v>56.290279993950442</v>
      </c>
      <c r="W75">
        <v>57.003126223996759</v>
      </c>
      <c r="X75">
        <f t="shared" si="30"/>
        <v>-0.71284623004631698</v>
      </c>
      <c r="Y75">
        <v>-0.2454289726146793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</v>
      </c>
      <c r="D76">
        <v>57.1</v>
      </c>
      <c r="E76">
        <v>54.6</v>
      </c>
      <c r="F76">
        <v>56.65</v>
      </c>
      <c r="G76">
        <f>_xll.TA_TYPPRICE(D76,E76,F76)</f>
        <v>56.116666666666667</v>
      </c>
      <c r="H76">
        <v>55.440638604656954</v>
      </c>
      <c r="I76" t="str">
        <f t="shared" si="20"/>
        <v>UP</v>
      </c>
      <c r="J76">
        <v>57.024176656828992</v>
      </c>
      <c r="K76">
        <v>54.985293186729308</v>
      </c>
      <c r="L76" t="str">
        <f t="shared" si="21"/>
        <v>No Confirmation</v>
      </c>
      <c r="M76" t="str">
        <f t="shared" si="22"/>
        <v>No Trend</v>
      </c>
      <c r="N76">
        <v>55.552449316968691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2.0499999999999972</v>
      </c>
      <c r="R76">
        <f t="shared" si="26"/>
        <v>2.5</v>
      </c>
      <c r="S76">
        <f t="shared" si="27"/>
        <v>0.81999999999999884</v>
      </c>
      <c r="T76" t="str">
        <f t="shared" si="28"/>
        <v>UP</v>
      </c>
      <c r="U76" t="str">
        <f t="shared" si="29"/>
        <v>No T+M+I</v>
      </c>
      <c r="V76">
        <v>56.34562153334268</v>
      </c>
      <c r="W76">
        <v>56.976968725922923</v>
      </c>
      <c r="X76">
        <f t="shared" si="30"/>
        <v>-0.63134719258024319</v>
      </c>
      <c r="Y76">
        <v>-0.32261261660779206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56.95</v>
      </c>
      <c r="D77">
        <v>57.6</v>
      </c>
      <c r="E77">
        <v>56.1</v>
      </c>
      <c r="F77">
        <v>56.55</v>
      </c>
      <c r="G77">
        <f>_xll.TA_TYPPRICE(D77,E77,F77)</f>
        <v>56.75</v>
      </c>
      <c r="H77">
        <v>56.095319302328477</v>
      </c>
      <c r="I77" t="str">
        <f t="shared" si="20"/>
        <v>UP</v>
      </c>
      <c r="J77">
        <v>57.15213739975588</v>
      </c>
      <c r="K77">
        <v>55.233005811900576</v>
      </c>
      <c r="L77" t="str">
        <f t="shared" si="21"/>
        <v>No Confirmation</v>
      </c>
      <c r="M77" t="str">
        <f t="shared" si="22"/>
        <v>No Trend</v>
      </c>
      <c r="N77">
        <v>54.509242422333081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0.44999999999999574</v>
      </c>
      <c r="R77">
        <f t="shared" si="26"/>
        <v>1.5</v>
      </c>
      <c r="S77">
        <f t="shared" si="27"/>
        <v>0.29999999999999716</v>
      </c>
      <c r="T77" t="str">
        <f t="shared" si="28"/>
        <v>No Indication</v>
      </c>
      <c r="U77" t="str">
        <f t="shared" si="29"/>
        <v>No T+M+I</v>
      </c>
      <c r="V77">
        <v>56.377064374366881</v>
      </c>
      <c r="W77">
        <v>56.945341412891594</v>
      </c>
      <c r="X77">
        <f t="shared" si="30"/>
        <v>-0.56827703852471245</v>
      </c>
      <c r="Y77">
        <v>-0.37174550099117615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</v>
      </c>
      <c r="D78">
        <v>56.4</v>
      </c>
      <c r="E78">
        <v>55.35</v>
      </c>
      <c r="F78">
        <v>55.9</v>
      </c>
      <c r="G78">
        <f>_xll.TA_TYPPRICE(D78,E78,F78)</f>
        <v>55.883333333333333</v>
      </c>
      <c r="H78">
        <v>55.989326317830901</v>
      </c>
      <c r="I78" t="str">
        <f t="shared" si="20"/>
        <v>DOWN</v>
      </c>
      <c r="J78">
        <v>56.984995755365681</v>
      </c>
      <c r="K78">
        <v>55.259004520367114</v>
      </c>
      <c r="L78" t="str">
        <f t="shared" si="21"/>
        <v>No Confirmation</v>
      </c>
      <c r="M78" t="str">
        <f t="shared" si="22"/>
        <v>No Trend</v>
      </c>
      <c r="N78">
        <v>47.293340850110397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0.54999999999999716</v>
      </c>
      <c r="R78">
        <f t="shared" si="26"/>
        <v>1.0499999999999972</v>
      </c>
      <c r="S78">
        <f t="shared" si="27"/>
        <v>0.5238095238095225</v>
      </c>
      <c r="T78" t="str">
        <f t="shared" si="28"/>
        <v>No Indication</v>
      </c>
      <c r="U78" t="str">
        <f t="shared" si="29"/>
        <v>No T+M+I</v>
      </c>
      <c r="V78">
        <v>56.303669855233515</v>
      </c>
      <c r="W78">
        <v>56.867908715640361</v>
      </c>
      <c r="X78">
        <f t="shared" si="30"/>
        <v>-0.56423886040684579</v>
      </c>
      <c r="Y78">
        <v>-0.41024417287431009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55.9</v>
      </c>
      <c r="D79">
        <v>56.1</v>
      </c>
      <c r="E79">
        <v>54.05</v>
      </c>
      <c r="F79">
        <v>54.2</v>
      </c>
      <c r="G79">
        <f>_xll.TA_TYPPRICE(D79,E79,F79)</f>
        <v>54.783333333333339</v>
      </c>
      <c r="H79">
        <v>55.386329825582123</v>
      </c>
      <c r="I79" t="str">
        <f t="shared" si="20"/>
        <v>DOWN</v>
      </c>
      <c r="J79">
        <v>56.788330031951084</v>
      </c>
      <c r="K79">
        <v>54.990336849174419</v>
      </c>
      <c r="L79" t="str">
        <f t="shared" si="21"/>
        <v>DOWN</v>
      </c>
      <c r="M79" t="str">
        <f t="shared" si="22"/>
        <v>DOWN</v>
      </c>
      <c r="N79">
        <v>33.008123151990404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2.0500000000000043</v>
      </c>
      <c r="S79">
        <f t="shared" si="27"/>
        <v>7.3170731707319692E-2</v>
      </c>
      <c r="T79" t="str">
        <f t="shared" si="28"/>
        <v>DOWN</v>
      </c>
      <c r="U79" t="str">
        <f t="shared" si="29"/>
        <v>DOWN</v>
      </c>
      <c r="V79">
        <v>55.980028339043741</v>
      </c>
      <c r="W79">
        <v>56.670285847815151</v>
      </c>
      <c r="X79">
        <f t="shared" si="30"/>
        <v>-0.69025750877140979</v>
      </c>
      <c r="Y79">
        <v>-0.46624684005373002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53.7</v>
      </c>
      <c r="D80">
        <v>54.8</v>
      </c>
      <c r="E80">
        <v>53.5</v>
      </c>
      <c r="F80">
        <v>53.85</v>
      </c>
      <c r="G80">
        <f>_xll.TA_TYPPRICE(D80,E80,F80)</f>
        <v>54.050000000000004</v>
      </c>
      <c r="H80">
        <v>54.718164912791067</v>
      </c>
      <c r="I80" t="str">
        <f t="shared" si="20"/>
        <v>DOWN</v>
      </c>
      <c r="J80">
        <v>56.34647891373973</v>
      </c>
      <c r="K80">
        <v>54.659150882691215</v>
      </c>
      <c r="L80" t="str">
        <f t="shared" si="21"/>
        <v>DOWN</v>
      </c>
      <c r="M80" t="str">
        <f t="shared" si="22"/>
        <v>DOWN</v>
      </c>
      <c r="N80">
        <v>30.627312307317023</v>
      </c>
      <c r="O80" t="str">
        <f t="shared" si="23"/>
        <v>DOWN</v>
      </c>
      <c r="P80" t="str">
        <f t="shared" si="24"/>
        <v>DOWN</v>
      </c>
      <c r="Q80">
        <f t="shared" si="25"/>
        <v>0.35000000000000142</v>
      </c>
      <c r="R80">
        <f t="shared" si="26"/>
        <v>1.2999999999999972</v>
      </c>
      <c r="S80">
        <f t="shared" si="27"/>
        <v>0.26923076923077094</v>
      </c>
      <c r="T80" t="str">
        <f t="shared" si="28"/>
        <v>No Indication</v>
      </c>
      <c r="U80" t="str">
        <f t="shared" si="29"/>
        <v>No T+M+I</v>
      </c>
      <c r="V80">
        <v>55.652331671498551</v>
      </c>
      <c r="W80">
        <v>56.461375785014027</v>
      </c>
      <c r="X80">
        <f t="shared" si="30"/>
        <v>-0.80904411351547623</v>
      </c>
      <c r="Y80">
        <v>-0.53480629474607921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54.05</v>
      </c>
      <c r="D81">
        <v>55.1</v>
      </c>
      <c r="E81">
        <v>53.95</v>
      </c>
      <c r="F81">
        <v>55</v>
      </c>
      <c r="G81">
        <f>_xll.TA_TYPPRICE(D81,E81,F81)</f>
        <v>54.683333333333337</v>
      </c>
      <c r="H81">
        <v>54.700749123062202</v>
      </c>
      <c r="I81" t="str">
        <f t="shared" si="20"/>
        <v>UP</v>
      </c>
      <c r="J81">
        <v>56.069483599575349</v>
      </c>
      <c r="K81">
        <v>54.501561797648726</v>
      </c>
      <c r="L81" t="str">
        <f t="shared" si="21"/>
        <v>No Confirmation</v>
      </c>
      <c r="M81" t="str">
        <f t="shared" si="22"/>
        <v>No Trend</v>
      </c>
      <c r="N81">
        <v>46.481607228155283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1.0499999999999972</v>
      </c>
      <c r="R81">
        <f t="shared" si="26"/>
        <v>1.1499999999999986</v>
      </c>
      <c r="S81">
        <f t="shared" si="27"/>
        <v>0.91304347826086818</v>
      </c>
      <c r="T81" t="str">
        <f t="shared" si="28"/>
        <v>UP</v>
      </c>
      <c r="U81" t="str">
        <f t="shared" si="29"/>
        <v>No T+M+I</v>
      </c>
      <c r="V81">
        <v>55.551972952806466</v>
      </c>
      <c r="W81">
        <v>56.353125726864839</v>
      </c>
      <c r="X81">
        <f t="shared" si="30"/>
        <v>-0.80115277405837304</v>
      </c>
      <c r="Y81">
        <v>-0.58807559060853798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</v>
      </c>
      <c r="D82">
        <v>55</v>
      </c>
      <c r="E82">
        <v>54.3</v>
      </c>
      <c r="F82">
        <v>54.45</v>
      </c>
      <c r="G82">
        <f>_xll.TA_TYPPRICE(D82,E82,F82)</f>
        <v>54.583333333333336</v>
      </c>
      <c r="H82">
        <v>54.642041228197769</v>
      </c>
      <c r="I82" t="str">
        <f t="shared" si="20"/>
        <v>DOWN</v>
      </c>
      <c r="J82">
        <v>55.831820577447495</v>
      </c>
      <c r="K82">
        <v>54.456770287060117</v>
      </c>
      <c r="L82" t="str">
        <f t="shared" si="21"/>
        <v>DOWN</v>
      </c>
      <c r="M82" t="str">
        <f t="shared" si="22"/>
        <v>DOWN</v>
      </c>
      <c r="N82">
        <v>40.894373567693115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0.15000000000000568</v>
      </c>
      <c r="R82">
        <f t="shared" si="26"/>
        <v>0.70000000000000284</v>
      </c>
      <c r="S82">
        <f t="shared" si="27"/>
        <v>0.21428571428572155</v>
      </c>
      <c r="T82" t="str">
        <f t="shared" si="28"/>
        <v>No Indication</v>
      </c>
      <c r="U82" t="str">
        <f t="shared" si="29"/>
        <v>No T+M+I</v>
      </c>
      <c r="V82">
        <v>55.382438652374702</v>
      </c>
      <c r="W82">
        <v>56.212153450800777</v>
      </c>
      <c r="X82">
        <f t="shared" si="30"/>
        <v>-0.82971479842607465</v>
      </c>
      <c r="Y82">
        <v>-0.63640343217204531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54.85</v>
      </c>
      <c r="D83">
        <v>55.65</v>
      </c>
      <c r="E83">
        <v>54.6</v>
      </c>
      <c r="F83">
        <v>55.05</v>
      </c>
      <c r="G83">
        <f>_xll.TA_TYPPRICE(D83,E83,F83)</f>
        <v>55.1</v>
      </c>
      <c r="H83">
        <v>54.871020614098882</v>
      </c>
      <c r="I83" t="str">
        <f t="shared" si="20"/>
        <v>UP</v>
      </c>
      <c r="J83">
        <v>55.791416004681388</v>
      </c>
      <c r="K83">
        <v>54.488599112157871</v>
      </c>
      <c r="L83" t="str">
        <f t="shared" si="21"/>
        <v>No Confirmation</v>
      </c>
      <c r="M83" t="str">
        <f t="shared" si="22"/>
        <v>No Trend</v>
      </c>
      <c r="N83">
        <v>49.218189237219505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0.44999999999999574</v>
      </c>
      <c r="R83">
        <f t="shared" si="26"/>
        <v>1.0499999999999972</v>
      </c>
      <c r="S83">
        <f t="shared" si="27"/>
        <v>0.42857142857142566</v>
      </c>
      <c r="T83" t="str">
        <f t="shared" si="28"/>
        <v>No Indication</v>
      </c>
      <c r="U83" t="str">
        <f t="shared" si="29"/>
        <v>No T+M+I</v>
      </c>
      <c r="V83">
        <v>55.331294244317057</v>
      </c>
      <c r="W83">
        <v>56.126068010000722</v>
      </c>
      <c r="X83">
        <f t="shared" si="30"/>
        <v>-0.79477376568366509</v>
      </c>
      <c r="Y83">
        <v>-0.66807749887436929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54.8</v>
      </c>
      <c r="D84">
        <v>54.85</v>
      </c>
      <c r="E84">
        <v>54</v>
      </c>
      <c r="F84">
        <v>54.15</v>
      </c>
      <c r="G84">
        <f>_xll.TA_TYPPRICE(D84,E84,F84)</f>
        <v>54.333333333333336</v>
      </c>
      <c r="H84">
        <v>54.602176973716112</v>
      </c>
      <c r="I84" t="str">
        <f t="shared" si="20"/>
        <v>DOWN</v>
      </c>
      <c r="J84">
        <v>55.582212448085521</v>
      </c>
      <c r="K84">
        <v>54.380021531678345</v>
      </c>
      <c r="L84" t="str">
        <f t="shared" si="21"/>
        <v>DOWN</v>
      </c>
      <c r="M84" t="str">
        <f t="shared" si="22"/>
        <v>DOWN</v>
      </c>
      <c r="N84">
        <v>38.936737129671847</v>
      </c>
      <c r="O84" t="str">
        <f t="shared" si="23"/>
        <v>DOWN</v>
      </c>
      <c r="P84" t="str">
        <f t="shared" si="24"/>
        <v>DOWN</v>
      </c>
      <c r="Q84">
        <f t="shared" si="25"/>
        <v>0.14999999999999858</v>
      </c>
      <c r="R84">
        <f t="shared" si="26"/>
        <v>0.85000000000000142</v>
      </c>
      <c r="S84">
        <f t="shared" si="27"/>
        <v>0.17647058823529216</v>
      </c>
      <c r="T84" t="str">
        <f t="shared" si="28"/>
        <v>DOWN</v>
      </c>
      <c r="U84" t="str">
        <f t="shared" si="29"/>
        <v>DOWN</v>
      </c>
      <c r="V84">
        <v>55.149556668268282</v>
      </c>
      <c r="W84">
        <v>55.97969260185252</v>
      </c>
      <c r="X84">
        <f t="shared" si="30"/>
        <v>-0.83013593358423776</v>
      </c>
      <c r="Y84">
        <v>-0.70048918581634301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54.5</v>
      </c>
      <c r="D85">
        <v>54.95</v>
      </c>
      <c r="E85">
        <v>54.3</v>
      </c>
      <c r="F85">
        <v>54.65</v>
      </c>
      <c r="G85">
        <f>_xll.TA_TYPPRICE(D85,E85,F85)</f>
        <v>54.633333333333333</v>
      </c>
      <c r="H85">
        <v>54.617755153524726</v>
      </c>
      <c r="I85" t="str">
        <f t="shared" si="20"/>
        <v>UP</v>
      </c>
      <c r="J85">
        <v>55.441720792955408</v>
      </c>
      <c r="K85">
        <v>54.362238969083158</v>
      </c>
      <c r="L85" t="str">
        <f t="shared" si="21"/>
        <v>No Confirmation</v>
      </c>
      <c r="M85" t="str">
        <f t="shared" si="22"/>
        <v>No Trend</v>
      </c>
      <c r="N85">
        <v>46.672724142719822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0.35000000000000142</v>
      </c>
      <c r="R85">
        <f t="shared" si="26"/>
        <v>0.65000000000000568</v>
      </c>
      <c r="S85">
        <f t="shared" si="27"/>
        <v>0.53846153846153599</v>
      </c>
      <c r="T85" t="str">
        <f t="shared" si="28"/>
        <v>No Indication</v>
      </c>
      <c r="U85" t="str">
        <f t="shared" si="29"/>
        <v>No T+M+I</v>
      </c>
      <c r="V85">
        <v>55.072701796227008</v>
      </c>
      <c r="W85">
        <v>55.881196853567147</v>
      </c>
      <c r="X85">
        <f t="shared" si="30"/>
        <v>-0.8084950573401386</v>
      </c>
      <c r="Y85">
        <v>-0.72209036012110217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54.7</v>
      </c>
      <c r="D86">
        <v>55.5</v>
      </c>
      <c r="E86">
        <v>54.05</v>
      </c>
      <c r="F86">
        <v>54.8</v>
      </c>
      <c r="G86">
        <f>_xll.TA_TYPPRICE(D86,E86,F86)</f>
        <v>54.783333333333331</v>
      </c>
      <c r="H86">
        <v>54.700544243429029</v>
      </c>
      <c r="I86" t="str">
        <f t="shared" si="20"/>
        <v>UP</v>
      </c>
      <c r="J86">
        <v>55.454671727854205</v>
      </c>
      <c r="K86">
        <v>54.292852531509119</v>
      </c>
      <c r="L86" t="str">
        <f t="shared" si="21"/>
        <v>No Confirmation</v>
      </c>
      <c r="M86" t="str">
        <f t="shared" si="22"/>
        <v>No Trend</v>
      </c>
      <c r="N86">
        <v>49.091296207636042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1.4500000000000028</v>
      </c>
      <c r="S86">
        <f t="shared" si="27"/>
        <v>0.51724137931034386</v>
      </c>
      <c r="T86" t="str">
        <f t="shared" si="28"/>
        <v>No Indication</v>
      </c>
      <c r="U86" t="str">
        <f t="shared" si="29"/>
        <v>No T+M+I</v>
      </c>
      <c r="V86">
        <v>55.030747673730545</v>
      </c>
      <c r="W86">
        <v>55.801108197747361</v>
      </c>
      <c r="X86">
        <f t="shared" si="30"/>
        <v>-0.77036052401681587</v>
      </c>
      <c r="Y86">
        <v>-0.73174439290024496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54.95</v>
      </c>
      <c r="D87">
        <v>58.35</v>
      </c>
      <c r="E87">
        <v>54.85</v>
      </c>
      <c r="F87">
        <v>57.8</v>
      </c>
      <c r="G87">
        <f>_xll.TA_TYPPRICE(D87,E87,F87)</f>
        <v>57</v>
      </c>
      <c r="H87">
        <v>55.850272121714511</v>
      </c>
      <c r="I87" t="str">
        <f t="shared" si="20"/>
        <v>UP</v>
      </c>
      <c r="J87">
        <v>56.098078010553273</v>
      </c>
      <c r="K87">
        <v>54.416663080062648</v>
      </c>
      <c r="L87" t="str">
        <f t="shared" si="21"/>
        <v>UP</v>
      </c>
      <c r="M87" t="str">
        <f t="shared" si="22"/>
        <v>UP</v>
      </c>
      <c r="N87">
        <v>76.142149087047557</v>
      </c>
      <c r="O87" t="str">
        <f t="shared" si="23"/>
        <v>UP</v>
      </c>
      <c r="P87" t="str">
        <f t="shared" si="24"/>
        <v>UP</v>
      </c>
      <c r="Q87">
        <f t="shared" si="25"/>
        <v>2.9499999999999957</v>
      </c>
      <c r="R87">
        <f t="shared" si="26"/>
        <v>3.5</v>
      </c>
      <c r="S87">
        <f t="shared" si="27"/>
        <v>0.84285714285714164</v>
      </c>
      <c r="T87" t="str">
        <f t="shared" si="28"/>
        <v>UP</v>
      </c>
      <c r="U87" t="str">
        <f t="shared" si="29"/>
        <v>UP</v>
      </c>
      <c r="V87">
        <v>55.456786493156613</v>
      </c>
      <c r="W87">
        <v>55.949174257173482</v>
      </c>
      <c r="X87">
        <f t="shared" si="30"/>
        <v>-0.49238776401686835</v>
      </c>
      <c r="Y87">
        <v>-0.68387306712356966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58.1</v>
      </c>
      <c r="D88">
        <v>59.05</v>
      </c>
      <c r="E88">
        <v>56.8</v>
      </c>
      <c r="F88">
        <v>58.3</v>
      </c>
      <c r="G88">
        <f>_xll.TA_TYPPRICE(D88,E88,F88)</f>
        <v>58.04999999999999</v>
      </c>
      <c r="H88">
        <v>56.950136060857247</v>
      </c>
      <c r="I88" t="str">
        <f t="shared" si="20"/>
        <v>UP</v>
      </c>
      <c r="J88">
        <v>56.754060674874765</v>
      </c>
      <c r="K88">
        <v>54.946293506715392</v>
      </c>
      <c r="L88" t="str">
        <f t="shared" si="21"/>
        <v>UP</v>
      </c>
      <c r="M88" t="str">
        <f t="shared" si="22"/>
        <v>UP</v>
      </c>
      <c r="N88">
        <v>78.519986892497457</v>
      </c>
      <c r="O88" t="str">
        <f t="shared" si="23"/>
        <v>UP</v>
      </c>
      <c r="P88" t="str">
        <f t="shared" si="24"/>
        <v>UP</v>
      </c>
      <c r="Q88">
        <f t="shared" si="25"/>
        <v>1.5</v>
      </c>
      <c r="R88">
        <f t="shared" si="26"/>
        <v>2.25</v>
      </c>
      <c r="S88">
        <f t="shared" si="27"/>
        <v>0.66666666666666663</v>
      </c>
      <c r="T88" t="str">
        <f t="shared" si="28"/>
        <v>No Indication</v>
      </c>
      <c r="U88" t="str">
        <f t="shared" si="29"/>
        <v>No T+M+I</v>
      </c>
      <c r="V88">
        <v>55.894203955747905</v>
      </c>
      <c r="W88">
        <v>56.123309497382856</v>
      </c>
      <c r="X88">
        <f t="shared" si="30"/>
        <v>-0.22910554163495078</v>
      </c>
      <c r="Y88">
        <v>-0.59291956202584584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58.85</v>
      </c>
      <c r="D89">
        <v>59.55</v>
      </c>
      <c r="E89">
        <v>58.25</v>
      </c>
      <c r="F89">
        <v>59.2</v>
      </c>
      <c r="G89">
        <f>_xll.TA_TYPPRICE(D89,E89,F89)</f>
        <v>59</v>
      </c>
      <c r="H89">
        <v>57.975068030428623</v>
      </c>
      <c r="I89" t="str">
        <f t="shared" si="20"/>
        <v>UP</v>
      </c>
      <c r="J89">
        <v>57.375380524902596</v>
      </c>
      <c r="K89">
        <v>55.680450505223085</v>
      </c>
      <c r="L89" t="str">
        <f t="shared" si="21"/>
        <v>UP</v>
      </c>
      <c r="M89" t="str">
        <f t="shared" si="22"/>
        <v>UP</v>
      </c>
      <c r="N89">
        <v>82.454560517732105</v>
      </c>
      <c r="O89" t="str">
        <f t="shared" si="23"/>
        <v>UP</v>
      </c>
      <c r="P89" t="str">
        <f t="shared" si="24"/>
        <v>UP</v>
      </c>
      <c r="Q89">
        <f t="shared" si="25"/>
        <v>0.95000000000000284</v>
      </c>
      <c r="R89">
        <f t="shared" si="26"/>
        <v>1.2999999999999972</v>
      </c>
      <c r="S89">
        <f t="shared" si="27"/>
        <v>0.7307692307692345</v>
      </c>
      <c r="T89" t="str">
        <f t="shared" si="28"/>
        <v>No Indication</v>
      </c>
      <c r="U89" t="str">
        <f t="shared" si="29"/>
        <v>No T+M+I</v>
      </c>
      <c r="V89">
        <v>56.402787962555919</v>
      </c>
      <c r="W89">
        <v>56.351212497576718</v>
      </c>
      <c r="X89">
        <f t="shared" si="30"/>
        <v>5.1575464979201513E-2</v>
      </c>
      <c r="Y89">
        <v>-0.46402055662483632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58.85</v>
      </c>
      <c r="D90">
        <v>60.6</v>
      </c>
      <c r="E90">
        <v>58.55</v>
      </c>
      <c r="F90">
        <v>60.45</v>
      </c>
      <c r="G90">
        <f>_xll.TA_TYPPRICE(D90,E90,F90)</f>
        <v>59.866666666666674</v>
      </c>
      <c r="H90">
        <v>58.920867348547645</v>
      </c>
      <c r="I90" t="str">
        <f t="shared" si="20"/>
        <v>UP</v>
      </c>
      <c r="J90">
        <v>58.091962630479799</v>
      </c>
      <c r="K90">
        <v>56.318128170729068</v>
      </c>
      <c r="L90" t="str">
        <f t="shared" si="21"/>
        <v>UP</v>
      </c>
      <c r="M90" t="str">
        <f t="shared" si="22"/>
        <v>UP</v>
      </c>
      <c r="N90">
        <v>86.687930509331494</v>
      </c>
      <c r="O90" t="str">
        <f t="shared" si="23"/>
        <v>UP</v>
      </c>
      <c r="P90" t="str">
        <f t="shared" si="24"/>
        <v>UP</v>
      </c>
      <c r="Q90">
        <f t="shared" si="25"/>
        <v>1.9000000000000057</v>
      </c>
      <c r="R90">
        <f t="shared" si="26"/>
        <v>2.0500000000000043</v>
      </c>
      <c r="S90">
        <f t="shared" si="27"/>
        <v>0.92682926829268375</v>
      </c>
      <c r="T90" t="str">
        <f t="shared" si="28"/>
        <v>UP</v>
      </c>
      <c r="U90" t="str">
        <f t="shared" si="29"/>
        <v>UP</v>
      </c>
      <c r="V90">
        <v>57.02543596831655</v>
      </c>
      <c r="W90">
        <v>56.654826386645112</v>
      </c>
      <c r="X90">
        <f t="shared" si="30"/>
        <v>0.37060958167143809</v>
      </c>
      <c r="Y90">
        <v>-0.29709452896558142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58.800000000000004</v>
      </c>
      <c r="AE90">
        <f t="shared" si="36"/>
        <v>59.35</v>
      </c>
      <c r="AF90">
        <f t="shared" si="37"/>
        <v>59.6</v>
      </c>
      <c r="AG90">
        <f t="shared" si="38"/>
        <v>59.800000000000004</v>
      </c>
    </row>
    <row r="91" spans="1:33" x14ac:dyDescent="0.25">
      <c r="A91" t="s">
        <v>5</v>
      </c>
      <c r="B91" s="1">
        <v>42985</v>
      </c>
      <c r="C91">
        <v>60.5</v>
      </c>
      <c r="D91">
        <v>61.05</v>
      </c>
      <c r="E91">
        <v>59.5</v>
      </c>
      <c r="F91">
        <v>60.15</v>
      </c>
      <c r="G91">
        <f>_xll.TA_TYPPRICE(D91,E91,F91)</f>
        <v>60.233333333333327</v>
      </c>
      <c r="H91">
        <v>59.57710034094049</v>
      </c>
      <c r="I91" t="str">
        <f t="shared" si="20"/>
        <v>UP</v>
      </c>
      <c r="J91">
        <v>58.749304268150951</v>
      </c>
      <c r="K91">
        <v>57.025210799455941</v>
      </c>
      <c r="L91" t="str">
        <f t="shared" si="21"/>
        <v>UP</v>
      </c>
      <c r="M91" t="str">
        <f t="shared" si="22"/>
        <v>UP</v>
      </c>
      <c r="N91">
        <v>80.836642217609707</v>
      </c>
      <c r="O91" t="str">
        <f t="shared" si="23"/>
        <v>UP</v>
      </c>
      <c r="P91" t="str">
        <f t="shared" si="24"/>
        <v>UP</v>
      </c>
      <c r="Q91">
        <f t="shared" si="25"/>
        <v>0.64999999999999858</v>
      </c>
      <c r="R91">
        <f t="shared" si="26"/>
        <v>1.5499999999999972</v>
      </c>
      <c r="S91">
        <f t="shared" si="27"/>
        <v>0.41935483870967727</v>
      </c>
      <c r="T91" t="str">
        <f t="shared" si="28"/>
        <v>No Indication</v>
      </c>
      <c r="U91" t="str">
        <f t="shared" si="29"/>
        <v>No T+M+I</v>
      </c>
      <c r="V91">
        <v>57.506138127037083</v>
      </c>
      <c r="W91">
        <v>56.913728135782513</v>
      </c>
      <c r="X91">
        <f t="shared" si="30"/>
        <v>0.59240999125456995</v>
      </c>
      <c r="Y91">
        <v>-0.11919362492155114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60.3</v>
      </c>
      <c r="D92">
        <v>60.55</v>
      </c>
      <c r="E92">
        <v>58.55</v>
      </c>
      <c r="F92">
        <v>59</v>
      </c>
      <c r="G92">
        <f>_xll.TA_TYPPRICE(D92,E92,F92)</f>
        <v>59.366666666666667</v>
      </c>
      <c r="H92">
        <v>59.471883503803582</v>
      </c>
      <c r="I92" t="str">
        <f t="shared" si="20"/>
        <v>DOWN</v>
      </c>
      <c r="J92">
        <v>59.149458875228518</v>
      </c>
      <c r="K92">
        <v>57.364052844021288</v>
      </c>
      <c r="L92" t="str">
        <f t="shared" si="21"/>
        <v>No Confirmation</v>
      </c>
      <c r="M92" t="str">
        <f t="shared" si="22"/>
        <v>No Trend</v>
      </c>
      <c r="N92">
        <v>61.081190903963012</v>
      </c>
      <c r="O92" t="str">
        <f t="shared" si="23"/>
        <v>UP</v>
      </c>
      <c r="P92" t="str">
        <f t="shared" si="24"/>
        <v>No Trend + Momentum</v>
      </c>
      <c r="Q92">
        <f t="shared" si="25"/>
        <v>0.45000000000000284</v>
      </c>
      <c r="R92">
        <f t="shared" si="26"/>
        <v>2</v>
      </c>
      <c r="S92">
        <f t="shared" si="27"/>
        <v>0.22500000000000142</v>
      </c>
      <c r="T92" t="str">
        <f t="shared" si="28"/>
        <v>No Indication</v>
      </c>
      <c r="U92" t="str">
        <f t="shared" si="29"/>
        <v>No T+M+I</v>
      </c>
      <c r="V92">
        <v>57.735963030569842</v>
      </c>
      <c r="W92">
        <v>57.068266792391213</v>
      </c>
      <c r="X92">
        <f t="shared" si="30"/>
        <v>0.66769623817862822</v>
      </c>
      <c r="Y92">
        <v>3.818434769848475E-2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59.3</v>
      </c>
      <c r="D93">
        <v>59.6</v>
      </c>
      <c r="E93">
        <v>58.7</v>
      </c>
      <c r="F93">
        <v>58.85</v>
      </c>
      <c r="G93">
        <f>_xll.TA_TYPPRICE(D93,E93,F93)</f>
        <v>59.050000000000004</v>
      </c>
      <c r="H93">
        <v>59.260941751901797</v>
      </c>
      <c r="I93" t="str">
        <f t="shared" si="20"/>
        <v>DOWN</v>
      </c>
      <c r="J93">
        <v>59.249579125177739</v>
      </c>
      <c r="K93">
        <v>57.660929989794333</v>
      </c>
      <c r="L93" t="str">
        <f t="shared" si="21"/>
        <v>No Confirmation</v>
      </c>
      <c r="M93" t="str">
        <f t="shared" si="22"/>
        <v>No Trend</v>
      </c>
      <c r="N93">
        <v>58.740625981237429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0.14999999999999858</v>
      </c>
      <c r="R93">
        <f t="shared" si="26"/>
        <v>0.89999999999999858</v>
      </c>
      <c r="S93">
        <f t="shared" si="27"/>
        <v>0.16666666666666535</v>
      </c>
      <c r="T93" t="str">
        <f t="shared" si="28"/>
        <v>DOWN</v>
      </c>
      <c r="U93" t="str">
        <f t="shared" si="29"/>
        <v>No T+M+I</v>
      </c>
      <c r="V93">
        <v>57.907353333559094</v>
      </c>
      <c r="W93">
        <v>57.200247029991864</v>
      </c>
      <c r="X93">
        <f t="shared" si="30"/>
        <v>0.70710630356722959</v>
      </c>
      <c r="Y93">
        <v>0.17196873887223371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59.1</v>
      </c>
      <c r="D94">
        <v>59.25</v>
      </c>
      <c r="E94">
        <v>57.95</v>
      </c>
      <c r="F94">
        <v>58.65</v>
      </c>
      <c r="G94">
        <f>_xll.TA_TYPPRICE(D94,E94,F94)</f>
        <v>58.616666666666667</v>
      </c>
      <c r="H94">
        <v>58.938804209284228</v>
      </c>
      <c r="I94" t="str">
        <f t="shared" si="20"/>
        <v>DOWN</v>
      </c>
      <c r="J94">
        <v>59.249672652916018</v>
      </c>
      <c r="K94">
        <v>57.725167769840034</v>
      </c>
      <c r="L94" t="str">
        <f t="shared" si="21"/>
        <v>No Confirmation</v>
      </c>
      <c r="M94" t="str">
        <f t="shared" si="22"/>
        <v>No Trend</v>
      </c>
      <c r="N94">
        <v>55.214368235600332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0.69999999999999574</v>
      </c>
      <c r="R94">
        <f t="shared" si="26"/>
        <v>1.2999999999999972</v>
      </c>
      <c r="S94">
        <f t="shared" si="27"/>
        <v>0.53846153846153633</v>
      </c>
      <c r="T94" t="str">
        <f t="shared" si="28"/>
        <v>No Indication</v>
      </c>
      <c r="U94" t="str">
        <f t="shared" si="29"/>
        <v>No T+M+I</v>
      </c>
      <c r="V94">
        <v>58.021606666857693</v>
      </c>
      <c r="W94">
        <v>57.307636138881357</v>
      </c>
      <c r="X94">
        <f t="shared" si="30"/>
        <v>0.7139705279763362</v>
      </c>
      <c r="Y94">
        <v>0.28036909669305421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58.65</v>
      </c>
      <c r="D95">
        <v>61.75</v>
      </c>
      <c r="E95">
        <v>58.5</v>
      </c>
      <c r="F95">
        <v>58.75</v>
      </c>
      <c r="G95">
        <f>_xll.TA_TYPPRICE(D95,E95,F95)</f>
        <v>59.666666666666664</v>
      </c>
      <c r="H95">
        <v>59.302735437975443</v>
      </c>
      <c r="I95" t="str">
        <f t="shared" si="20"/>
        <v>DOWN</v>
      </c>
      <c r="J95">
        <v>59.805300952268013</v>
      </c>
      <c r="K95">
        <v>57.897352709875584</v>
      </c>
      <c r="L95" t="str">
        <f t="shared" si="21"/>
        <v>No Confirmation</v>
      </c>
      <c r="M95" t="str">
        <f t="shared" si="22"/>
        <v>No Trend</v>
      </c>
      <c r="N95">
        <v>56.833931781501256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3.25</v>
      </c>
      <c r="S95">
        <f t="shared" si="27"/>
        <v>7.6923076923076927E-2</v>
      </c>
      <c r="T95" t="str">
        <f t="shared" si="28"/>
        <v>DOWN</v>
      </c>
      <c r="U95" t="str">
        <f t="shared" si="29"/>
        <v>No T+M+I</v>
      </c>
      <c r="V95">
        <v>58.133667179648818</v>
      </c>
      <c r="W95">
        <v>57.41447790637163</v>
      </c>
      <c r="X95">
        <f t="shared" si="30"/>
        <v>0.71918927327718762</v>
      </c>
      <c r="Y95">
        <v>0.3681331320098809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58.7</v>
      </c>
      <c r="D96">
        <v>61.6</v>
      </c>
      <c r="E96">
        <v>58.7</v>
      </c>
      <c r="F96">
        <v>61.4</v>
      </c>
      <c r="G96">
        <f>_xll.TA_TYPPRICE(D96,E96,F96)</f>
        <v>60.56666666666667</v>
      </c>
      <c r="H96">
        <v>59.93470105232106</v>
      </c>
      <c r="I96" t="str">
        <f t="shared" si="20"/>
        <v>UP</v>
      </c>
      <c r="J96">
        <v>60.204122962875118</v>
      </c>
      <c r="K96">
        <v>58.075718774347678</v>
      </c>
      <c r="L96" t="str">
        <f t="shared" si="21"/>
        <v>UP</v>
      </c>
      <c r="M96" t="str">
        <f t="shared" si="22"/>
        <v>UP</v>
      </c>
      <c r="N96">
        <v>80.360180078380566</v>
      </c>
      <c r="O96" t="str">
        <f t="shared" si="23"/>
        <v>UP</v>
      </c>
      <c r="P96" t="str">
        <f t="shared" si="24"/>
        <v>UP</v>
      </c>
      <c r="Q96">
        <f t="shared" si="25"/>
        <v>2.6999999999999957</v>
      </c>
      <c r="R96">
        <f t="shared" si="26"/>
        <v>2.8999999999999986</v>
      </c>
      <c r="S96">
        <f t="shared" si="27"/>
        <v>0.93103448275861966</v>
      </c>
      <c r="T96" t="str">
        <f t="shared" si="28"/>
        <v>UP</v>
      </c>
      <c r="U96" t="str">
        <f t="shared" si="29"/>
        <v>UP</v>
      </c>
      <c r="V96">
        <v>58.636179921241308</v>
      </c>
      <c r="W96">
        <v>57.709701765158918</v>
      </c>
      <c r="X96">
        <f t="shared" si="30"/>
        <v>0.92647815608238915</v>
      </c>
      <c r="Y96">
        <v>0.47980213682438255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61</v>
      </c>
      <c r="D97">
        <v>62.5</v>
      </c>
      <c r="E97">
        <v>60.3</v>
      </c>
      <c r="F97">
        <v>61.7</v>
      </c>
      <c r="G97">
        <f>_xll.TA_TYPPRICE(D97,E97,F97)</f>
        <v>61.5</v>
      </c>
      <c r="H97">
        <v>60.71735052616053</v>
      </c>
      <c r="I97" t="str">
        <f t="shared" si="20"/>
        <v>UP</v>
      </c>
      <c r="J97">
        <v>60.714317860013978</v>
      </c>
      <c r="K97">
        <v>58.570003491159305</v>
      </c>
      <c r="L97" t="str">
        <f t="shared" si="21"/>
        <v>UP</v>
      </c>
      <c r="M97" t="str">
        <f t="shared" si="22"/>
        <v>UP</v>
      </c>
      <c r="N97">
        <v>81.766444353706021</v>
      </c>
      <c r="O97" t="str">
        <f t="shared" si="23"/>
        <v>UP</v>
      </c>
      <c r="P97" t="str">
        <f t="shared" si="24"/>
        <v>UP</v>
      </c>
      <c r="Q97">
        <f t="shared" si="25"/>
        <v>1.4000000000000057</v>
      </c>
      <c r="R97">
        <f t="shared" si="26"/>
        <v>2.2000000000000028</v>
      </c>
      <c r="S97">
        <f t="shared" si="27"/>
        <v>0.63636363636363813</v>
      </c>
      <c r="T97" t="str">
        <f t="shared" si="28"/>
        <v>No Indication</v>
      </c>
      <c r="U97" t="str">
        <f t="shared" si="29"/>
        <v>No T+M+I</v>
      </c>
      <c r="V97">
        <v>59.107536856434955</v>
      </c>
      <c r="W97">
        <v>58.005279412184187</v>
      </c>
      <c r="X97">
        <f t="shared" si="30"/>
        <v>1.1022574442507675</v>
      </c>
      <c r="Y97">
        <v>0.60429319830965955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62.4</v>
      </c>
      <c r="D98">
        <v>63.25</v>
      </c>
      <c r="E98">
        <v>62</v>
      </c>
      <c r="F98">
        <v>62.3</v>
      </c>
      <c r="G98">
        <f>_xll.TA_TYPPRICE(D98,E98,F98)</f>
        <v>62.516666666666673</v>
      </c>
      <c r="H98">
        <v>61.617008596413598</v>
      </c>
      <c r="I98" t="str">
        <f t="shared" si="20"/>
        <v>UP</v>
      </c>
      <c r="J98">
        <v>61.277802780010873</v>
      </c>
      <c r="K98">
        <v>59.332224937568348</v>
      </c>
      <c r="L98" t="str">
        <f t="shared" si="21"/>
        <v>UP</v>
      </c>
      <c r="M98" t="str">
        <f t="shared" si="22"/>
        <v>UP</v>
      </c>
      <c r="N98">
        <v>84.534816812637203</v>
      </c>
      <c r="O98" t="str">
        <f t="shared" si="23"/>
        <v>UP</v>
      </c>
      <c r="P98" t="str">
        <f t="shared" si="24"/>
        <v>UP</v>
      </c>
      <c r="Q98">
        <f t="shared" si="25"/>
        <v>0.29999999999999716</v>
      </c>
      <c r="R98">
        <f t="shared" si="26"/>
        <v>1.25</v>
      </c>
      <c r="S98">
        <f t="shared" si="27"/>
        <v>0.23999999999999772</v>
      </c>
      <c r="T98" t="str">
        <f t="shared" si="28"/>
        <v>No Indication</v>
      </c>
      <c r="U98" t="str">
        <f t="shared" si="29"/>
        <v>No T+M+I</v>
      </c>
      <c r="V98">
        <v>59.598685032368039</v>
      </c>
      <c r="W98">
        <v>58.323406863133506</v>
      </c>
      <c r="X98">
        <f t="shared" si="30"/>
        <v>1.2752781692345323</v>
      </c>
      <c r="Y98">
        <v>0.7384901924946341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62.45</v>
      </c>
      <c r="D99">
        <v>63.6</v>
      </c>
      <c r="E99">
        <v>61.45</v>
      </c>
      <c r="F99">
        <v>62.25</v>
      </c>
      <c r="G99">
        <f>_xll.TA_TYPPRICE(D99,E99,F99)</f>
        <v>62.433333333333337</v>
      </c>
      <c r="H99">
        <v>62.025170964873467</v>
      </c>
      <c r="I99" t="str">
        <f t="shared" si="20"/>
        <v>UP</v>
      </c>
      <c r="J99">
        <v>61.793846606675125</v>
      </c>
      <c r="K99">
        <v>59.802841618108715</v>
      </c>
      <c r="L99" t="str">
        <f t="shared" si="21"/>
        <v>UP</v>
      </c>
      <c r="M99" t="str">
        <f t="shared" si="22"/>
        <v>UP</v>
      </c>
      <c r="N99">
        <v>83.218674909234608</v>
      </c>
      <c r="O99" t="str">
        <f t="shared" si="23"/>
        <v>UP</v>
      </c>
      <c r="P99" t="str">
        <f t="shared" si="24"/>
        <v>UP</v>
      </c>
      <c r="Q99">
        <f t="shared" si="25"/>
        <v>0.79999999999999716</v>
      </c>
      <c r="R99">
        <f t="shared" si="26"/>
        <v>2.1499999999999986</v>
      </c>
      <c r="S99">
        <f t="shared" si="27"/>
        <v>0.37209302325581289</v>
      </c>
      <c r="T99" t="str">
        <f t="shared" si="28"/>
        <v>No Indication</v>
      </c>
      <c r="U99" t="str">
        <f t="shared" si="29"/>
        <v>No T+M+I</v>
      </c>
      <c r="V99">
        <v>60.006579642772955</v>
      </c>
      <c r="W99">
        <v>58.614265614012503</v>
      </c>
      <c r="X99">
        <f t="shared" si="30"/>
        <v>1.3923140287604525</v>
      </c>
      <c r="Y99">
        <v>0.86925495974779776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62.5</v>
      </c>
      <c r="D100">
        <v>63.1</v>
      </c>
      <c r="E100">
        <v>61.95</v>
      </c>
      <c r="F100">
        <v>62.35</v>
      </c>
      <c r="G100">
        <f>_xll.TA_TYPPRICE(D100,E100,F100)</f>
        <v>62.466666666666669</v>
      </c>
      <c r="H100">
        <v>62.245918815770068</v>
      </c>
      <c r="I100" t="str">
        <f t="shared" si="20"/>
        <v>UP</v>
      </c>
      <c r="J100">
        <v>62.084102916302875</v>
      </c>
      <c r="K100">
        <v>60.27998792519567</v>
      </c>
      <c r="L100" t="str">
        <f t="shared" si="21"/>
        <v>UP</v>
      </c>
      <c r="M100" t="str">
        <f t="shared" si="22"/>
        <v>UP</v>
      </c>
      <c r="N100">
        <v>83.847384331358754</v>
      </c>
      <c r="O100" t="str">
        <f t="shared" si="23"/>
        <v>UP</v>
      </c>
      <c r="P100" t="str">
        <f t="shared" si="24"/>
        <v>UP</v>
      </c>
      <c r="Q100">
        <f t="shared" si="25"/>
        <v>0.39999999999999858</v>
      </c>
      <c r="R100">
        <f t="shared" si="26"/>
        <v>1.1499999999999986</v>
      </c>
      <c r="S100">
        <f t="shared" si="27"/>
        <v>0.34782608695652095</v>
      </c>
      <c r="T100" t="str">
        <f t="shared" si="28"/>
        <v>No Indication</v>
      </c>
      <c r="U100" t="str">
        <f t="shared" si="29"/>
        <v>No T+M+I</v>
      </c>
      <c r="V100">
        <v>60.367105851577115</v>
      </c>
      <c r="W100">
        <v>58.890986679641209</v>
      </c>
      <c r="X100">
        <f t="shared" si="30"/>
        <v>1.4761191719359061</v>
      </c>
      <c r="Y100">
        <v>0.99062780218541946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62.3</v>
      </c>
      <c r="D101">
        <v>62.7</v>
      </c>
      <c r="E101">
        <v>60.3</v>
      </c>
      <c r="F101">
        <v>61.4</v>
      </c>
      <c r="G101">
        <f>_xll.TA_TYPPRICE(D101,E101,F101)</f>
        <v>61.466666666666669</v>
      </c>
      <c r="H101">
        <v>61.856292741218368</v>
      </c>
      <c r="I101" t="str">
        <f t="shared" si="20"/>
        <v>DOWN</v>
      </c>
      <c r="J101">
        <v>62.220968934902238</v>
      </c>
      <c r="K101">
        <v>60.284435052929965</v>
      </c>
      <c r="L101" t="str">
        <f t="shared" si="21"/>
        <v>No Confirmation</v>
      </c>
      <c r="M101" t="str">
        <f t="shared" si="22"/>
        <v>No Trend</v>
      </c>
      <c r="N101">
        <v>58.030095979468932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1.1000000000000014</v>
      </c>
      <c r="R101">
        <f t="shared" si="26"/>
        <v>2.4000000000000057</v>
      </c>
      <c r="S101">
        <f t="shared" si="27"/>
        <v>0.45833333333333282</v>
      </c>
      <c r="T101" t="str">
        <f t="shared" si="28"/>
        <v>No Indication</v>
      </c>
      <c r="U101" t="str">
        <f t="shared" si="29"/>
        <v>No T+M+I</v>
      </c>
      <c r="V101">
        <v>60.526012643642176</v>
      </c>
      <c r="W101">
        <v>59.076839518186304</v>
      </c>
      <c r="X101">
        <f t="shared" si="30"/>
        <v>1.4491731254558715</v>
      </c>
      <c r="Y101">
        <v>1.0823368668395099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61.5</v>
      </c>
      <c r="D102">
        <v>62</v>
      </c>
      <c r="E102">
        <v>59.35</v>
      </c>
      <c r="F102">
        <v>59.95</v>
      </c>
      <c r="G102">
        <f>_xll.TA_TYPPRICE(D102,E102,F102)</f>
        <v>60.433333333333337</v>
      </c>
      <c r="H102">
        <v>61.144813037275853</v>
      </c>
      <c r="I102" t="str">
        <f t="shared" si="20"/>
        <v>DOWN</v>
      </c>
      <c r="J102">
        <v>62.171864727146186</v>
      </c>
      <c r="K102">
        <v>60.076782818945532</v>
      </c>
      <c r="L102" t="str">
        <f t="shared" si="21"/>
        <v>DOWN</v>
      </c>
      <c r="M102" t="str">
        <f t="shared" si="22"/>
        <v>DOWN</v>
      </c>
      <c r="N102">
        <v>36.555398986418609</v>
      </c>
      <c r="O102" t="str">
        <f t="shared" si="23"/>
        <v>DOWN</v>
      </c>
      <c r="P102" t="str">
        <f t="shared" si="24"/>
        <v>DOWN</v>
      </c>
      <c r="Q102">
        <f t="shared" si="25"/>
        <v>0.60000000000000142</v>
      </c>
      <c r="R102">
        <f t="shared" si="26"/>
        <v>2.6499999999999986</v>
      </c>
      <c r="S102">
        <f t="shared" si="27"/>
        <v>0.22641509433962331</v>
      </c>
      <c r="T102" t="str">
        <f t="shared" si="28"/>
        <v>No Indication</v>
      </c>
      <c r="U102" t="str">
        <f t="shared" si="29"/>
        <v>No T+M+I</v>
      </c>
      <c r="V102">
        <v>60.43739531385107</v>
      </c>
      <c r="W102">
        <v>59.141518072394724</v>
      </c>
      <c r="X102">
        <f t="shared" si="30"/>
        <v>1.2958772414563455</v>
      </c>
      <c r="Y102">
        <v>1.1250449417628769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60.1</v>
      </c>
      <c r="D103">
        <v>60.15</v>
      </c>
      <c r="E103">
        <v>57.55</v>
      </c>
      <c r="F103">
        <v>59.95</v>
      </c>
      <c r="G103">
        <f>_xll.TA_TYPPRICE(D103,E103,F103)</f>
        <v>59.216666666666661</v>
      </c>
      <c r="H103">
        <v>60.180739851971254</v>
      </c>
      <c r="I103" t="str">
        <f t="shared" si="20"/>
        <v>DOWN</v>
      </c>
      <c r="J103">
        <v>61.722561454447032</v>
      </c>
      <c r="K103">
        <v>59.515275525846526</v>
      </c>
      <c r="L103" t="str">
        <f t="shared" si="21"/>
        <v>No Confirmation</v>
      </c>
      <c r="M103" t="str">
        <f t="shared" si="22"/>
        <v>No Trend</v>
      </c>
      <c r="N103">
        <v>36.555398986418609</v>
      </c>
      <c r="O103" t="str">
        <f t="shared" si="23"/>
        <v>DOWN</v>
      </c>
      <c r="P103" t="str">
        <f t="shared" si="24"/>
        <v>No Trend + Momentum</v>
      </c>
      <c r="Q103">
        <f t="shared" si="25"/>
        <v>2.4000000000000057</v>
      </c>
      <c r="R103">
        <f t="shared" si="26"/>
        <v>2.6000000000000014</v>
      </c>
      <c r="S103">
        <f t="shared" si="27"/>
        <v>0.92307692307692479</v>
      </c>
      <c r="T103" t="str">
        <f t="shared" si="28"/>
        <v>UP</v>
      </c>
      <c r="U103" t="str">
        <f t="shared" si="29"/>
        <v>No T+M+I</v>
      </c>
      <c r="V103">
        <v>60.362411419412446</v>
      </c>
      <c r="W103">
        <v>59.201405622587707</v>
      </c>
      <c r="X103">
        <f t="shared" si="30"/>
        <v>1.1610057968247389</v>
      </c>
      <c r="Y103">
        <v>1.1322371127752493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59.9</v>
      </c>
      <c r="D104">
        <v>60.6</v>
      </c>
      <c r="E104">
        <v>58.5</v>
      </c>
      <c r="F104">
        <v>60.35</v>
      </c>
      <c r="G104">
        <f>_xll.TA_TYPPRICE(D104,E104,F104)</f>
        <v>59.816666666666663</v>
      </c>
      <c r="H104">
        <v>59.998703259318958</v>
      </c>
      <c r="I104" t="str">
        <f t="shared" si="20"/>
        <v>UP</v>
      </c>
      <c r="J104">
        <v>61.473103353458804</v>
      </c>
      <c r="K104">
        <v>59.289658742325074</v>
      </c>
      <c r="L104" t="str">
        <f t="shared" si="21"/>
        <v>No Confirmation</v>
      </c>
      <c r="M104" t="str">
        <f t="shared" si="22"/>
        <v>No Trend</v>
      </c>
      <c r="N104">
        <v>45.283228171196896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1.8500000000000014</v>
      </c>
      <c r="R104">
        <f t="shared" si="26"/>
        <v>2.1000000000000014</v>
      </c>
      <c r="S104">
        <f t="shared" si="27"/>
        <v>0.88095238095238104</v>
      </c>
      <c r="T104" t="str">
        <f t="shared" si="28"/>
        <v>UP</v>
      </c>
      <c r="U104" t="str">
        <f t="shared" si="29"/>
        <v>No T+M+I</v>
      </c>
      <c r="V104">
        <v>60.360501970272068</v>
      </c>
      <c r="W104">
        <v>59.28648668758121</v>
      </c>
      <c r="X104">
        <f t="shared" si="30"/>
        <v>1.0740152826908584</v>
      </c>
      <c r="Y104">
        <v>1.1205927467583712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60.9</v>
      </c>
      <c r="D105">
        <v>61</v>
      </c>
      <c r="E105">
        <v>57.75</v>
      </c>
      <c r="F105">
        <v>58.85</v>
      </c>
      <c r="G105">
        <f>_xll.TA_TYPPRICE(D105,E105,F105)</f>
        <v>59.199999999999996</v>
      </c>
      <c r="H105">
        <v>59.599351629659481</v>
      </c>
      <c r="I105" t="str">
        <f t="shared" si="20"/>
        <v>DOWN</v>
      </c>
      <c r="J105">
        <v>61.367969274912404</v>
      </c>
      <c r="K105">
        <v>58.947512355141725</v>
      </c>
      <c r="L105" t="str">
        <f t="shared" si="21"/>
        <v>DOWN</v>
      </c>
      <c r="M105" t="str">
        <f t="shared" si="22"/>
        <v>DOWN</v>
      </c>
      <c r="N105">
        <v>27.53045417665323</v>
      </c>
      <c r="O105" t="str">
        <f t="shared" si="23"/>
        <v>DOWN</v>
      </c>
      <c r="P105" t="str">
        <f t="shared" si="24"/>
        <v>DOWN</v>
      </c>
      <c r="Q105">
        <f t="shared" si="25"/>
        <v>1.1000000000000014</v>
      </c>
      <c r="R105">
        <f t="shared" si="26"/>
        <v>3.25</v>
      </c>
      <c r="S105">
        <f t="shared" si="27"/>
        <v>0.33846153846153892</v>
      </c>
      <c r="T105" t="str">
        <f t="shared" si="28"/>
        <v>No Indication</v>
      </c>
      <c r="U105" t="str">
        <f t="shared" si="29"/>
        <v>No T+M+I</v>
      </c>
      <c r="V105">
        <v>60.128117051768676</v>
      </c>
      <c r="W105">
        <v>59.254154340352969</v>
      </c>
      <c r="X105">
        <f t="shared" si="30"/>
        <v>0.87396271141570736</v>
      </c>
      <c r="Y105">
        <v>1.0712667396898383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58.3</v>
      </c>
      <c r="D106">
        <v>60.5</v>
      </c>
      <c r="E106">
        <v>58.1</v>
      </c>
      <c r="F106">
        <v>59.15</v>
      </c>
      <c r="G106">
        <f>_xll.TA_TYPPRICE(D106,E106,F106)</f>
        <v>59.25</v>
      </c>
      <c r="H106">
        <v>59.42467581482974</v>
      </c>
      <c r="I106" t="str">
        <f t="shared" si="20"/>
        <v>DOWN</v>
      </c>
      <c r="J106">
        <v>61.17508721382076</v>
      </c>
      <c r="K106">
        <v>58.759176276221339</v>
      </c>
      <c r="L106" t="str">
        <f t="shared" si="21"/>
        <v>No Confirmation</v>
      </c>
      <c r="M106" t="str">
        <f t="shared" si="22"/>
        <v>No Trend</v>
      </c>
      <c r="N106">
        <v>33.99917241359406</v>
      </c>
      <c r="O106" t="str">
        <f t="shared" si="23"/>
        <v>DOWN</v>
      </c>
      <c r="P106" t="str">
        <f t="shared" si="24"/>
        <v>No Trend + Momentum</v>
      </c>
      <c r="Q106">
        <f t="shared" si="25"/>
        <v>1.0499999999999972</v>
      </c>
      <c r="R106">
        <f t="shared" si="26"/>
        <v>2.3999999999999986</v>
      </c>
      <c r="S106">
        <f t="shared" si="27"/>
        <v>0.43749999999999906</v>
      </c>
      <c r="T106" t="str">
        <f t="shared" si="28"/>
        <v>No Indication</v>
      </c>
      <c r="U106" t="str">
        <f t="shared" si="29"/>
        <v>No T+M+I</v>
      </c>
      <c r="V106">
        <v>59.977637505342727</v>
      </c>
      <c r="W106">
        <v>59.24643920403053</v>
      </c>
      <c r="X106">
        <f t="shared" si="30"/>
        <v>0.73119830131219743</v>
      </c>
      <c r="Y106">
        <v>1.0032530520143101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59.9</v>
      </c>
      <c r="D107">
        <v>60.1</v>
      </c>
      <c r="E107">
        <v>58.8</v>
      </c>
      <c r="F107">
        <v>58.85</v>
      </c>
      <c r="G107">
        <f>_xll.TA_TYPPRICE(D107,E107,F107)</f>
        <v>59.25</v>
      </c>
      <c r="H107">
        <v>59.33733790741487</v>
      </c>
      <c r="I107" t="str">
        <f t="shared" si="20"/>
        <v>DOWN</v>
      </c>
      <c r="J107">
        <v>60.936178944082812</v>
      </c>
      <c r="K107">
        <v>58.76824821483882</v>
      </c>
      <c r="L107" t="str">
        <f t="shared" si="21"/>
        <v>No Confirmation</v>
      </c>
      <c r="M107" t="str">
        <f t="shared" si="22"/>
        <v>No Trend</v>
      </c>
      <c r="N107">
        <v>30.586444223686065</v>
      </c>
      <c r="O107" t="str">
        <f t="shared" si="23"/>
        <v>DOWN</v>
      </c>
      <c r="P107" t="str">
        <f t="shared" si="24"/>
        <v>No Trend + Momentum</v>
      </c>
      <c r="Q107">
        <f t="shared" si="25"/>
        <v>5.0000000000004263E-2</v>
      </c>
      <c r="R107">
        <f t="shared" si="26"/>
        <v>1.3000000000000043</v>
      </c>
      <c r="S107">
        <f t="shared" si="27"/>
        <v>3.8461538461541614E-2</v>
      </c>
      <c r="T107" t="str">
        <f t="shared" si="28"/>
        <v>DOWN</v>
      </c>
      <c r="U107" t="str">
        <f t="shared" si="29"/>
        <v>No T+M+I</v>
      </c>
      <c r="V107">
        <v>59.804154812213078</v>
      </c>
      <c r="W107">
        <v>59.217073337065308</v>
      </c>
      <c r="X107">
        <f t="shared" si="30"/>
        <v>0.58708147514776954</v>
      </c>
      <c r="Y107">
        <v>0.92001873664100198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2017-07-05T05:50:08Z</dcterms:created>
  <dcterms:modified xsi:type="dcterms:W3CDTF">2017-10-03T07:54:30Z</dcterms:modified>
</cp:coreProperties>
</file>