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3" i="1"/>
  <c r="N55" i="1"/>
  <c r="N57" i="1"/>
  <c r="N59" i="1"/>
  <c r="N63" i="1"/>
  <c r="N69" i="1"/>
  <c r="N75" i="1"/>
  <c r="N83" i="1"/>
  <c r="N93" i="1"/>
  <c r="N10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51" i="1"/>
  <c r="N61" i="1"/>
  <c r="N65" i="1"/>
  <c r="N67" i="1"/>
  <c r="N71" i="1"/>
  <c r="N73" i="1"/>
  <c r="N77" i="1"/>
  <c r="N79" i="1"/>
  <c r="N81" i="1"/>
  <c r="N85" i="1"/>
  <c r="N87" i="1"/>
  <c r="N89" i="1"/>
  <c r="N91" i="1"/>
  <c r="N95" i="1"/>
  <c r="N97" i="1"/>
  <c r="N99" i="1"/>
  <c r="N103" i="1"/>
  <c r="N105" i="1"/>
  <c r="N107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105" i="1"/>
  <c r="K10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8" i="1"/>
  <c r="K72" i="1"/>
  <c r="K76" i="1"/>
  <c r="K80" i="1"/>
  <c r="K84" i="1"/>
  <c r="K88" i="1"/>
  <c r="K92" i="1"/>
  <c r="K96" i="1"/>
  <c r="K100" i="1"/>
  <c r="K104" i="1"/>
  <c r="K66" i="1"/>
  <c r="K70" i="1"/>
  <c r="K74" i="1"/>
  <c r="K78" i="1"/>
  <c r="K82" i="1"/>
  <c r="K86" i="1"/>
  <c r="K90" i="1"/>
  <c r="K94" i="1"/>
  <c r="K98" i="1"/>
  <c r="K102" i="1"/>
  <c r="K106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3" i="1"/>
  <c r="J85" i="1"/>
  <c r="J87" i="1"/>
  <c r="J89" i="1"/>
  <c r="J91" i="1"/>
  <c r="J93" i="1"/>
  <c r="J95" i="1"/>
  <c r="J97" i="1"/>
  <c r="J99" i="1"/>
  <c r="J101" i="1"/>
  <c r="J103" i="1"/>
  <c r="J105" i="1"/>
  <c r="J10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8" i="1"/>
  <c r="J72" i="1"/>
  <c r="J76" i="1"/>
  <c r="J80" i="1"/>
  <c r="J84" i="1"/>
  <c r="J88" i="1"/>
  <c r="J92" i="1"/>
  <c r="J96" i="1"/>
  <c r="J100" i="1"/>
  <c r="J104" i="1"/>
  <c r="J66" i="1"/>
  <c r="J70" i="1"/>
  <c r="J74" i="1"/>
  <c r="J78" i="1"/>
  <c r="J82" i="1"/>
  <c r="J86" i="1"/>
  <c r="J90" i="1"/>
  <c r="J94" i="1"/>
  <c r="J98" i="1"/>
  <c r="J102" i="1"/>
  <c r="J106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83" i="1"/>
  <c r="H85" i="1"/>
  <c r="H87" i="1"/>
  <c r="H89" i="1"/>
  <c r="H91" i="1"/>
  <c r="H93" i="1"/>
  <c r="H95" i="1"/>
  <c r="H97" i="1"/>
  <c r="H99" i="1"/>
  <c r="H101" i="1"/>
  <c r="H103" i="1"/>
  <c r="H105" i="1"/>
  <c r="H107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8" i="1"/>
  <c r="H72" i="1"/>
  <c r="H76" i="1"/>
  <c r="H80" i="1"/>
  <c r="H84" i="1"/>
  <c r="H88" i="1"/>
  <c r="H92" i="1"/>
  <c r="H96" i="1"/>
  <c r="H100" i="1"/>
  <c r="H104" i="1"/>
  <c r="H66" i="1"/>
  <c r="H70" i="1"/>
  <c r="H74" i="1"/>
  <c r="H78" i="1"/>
  <c r="H82" i="1"/>
  <c r="H86" i="1"/>
  <c r="H90" i="1"/>
  <c r="H94" i="1"/>
  <c r="H98" i="1"/>
  <c r="H102" i="1"/>
  <c r="H106" i="1"/>
  <c r="AH53" i="1" l="1"/>
  <c r="AH5" i="1"/>
  <c r="AH10" i="1" l="1"/>
  <c r="AH55" i="1"/>
  <c r="AH28" i="1"/>
  <c r="AH2" i="1"/>
  <c r="AH6" i="1"/>
  <c r="AH14" i="1"/>
  <c r="AH18" i="1"/>
  <c r="AH22" i="1"/>
  <c r="AH30" i="1"/>
  <c r="AH34" i="1"/>
  <c r="AH38" i="1"/>
  <c r="AH50" i="1"/>
  <c r="AH54" i="1"/>
  <c r="AH3" i="1"/>
  <c r="AH7" i="1"/>
  <c r="AH11" i="1"/>
  <c r="AH15" i="1"/>
  <c r="AH43" i="1"/>
  <c r="AH51" i="1"/>
  <c r="AH29" i="1"/>
  <c r="AH52" i="1"/>
  <c r="AH36" i="1"/>
  <c r="AH12" i="1"/>
  <c r="AH4" i="1"/>
  <c r="AH45" i="1"/>
  <c r="AH44" i="1"/>
  <c r="AH20" i="1"/>
  <c r="AH32" i="1"/>
  <c r="AH56" i="1"/>
  <c r="AH8" i="1"/>
  <c r="AH17" i="1"/>
  <c r="AH9" i="1"/>
  <c r="AH40" i="1"/>
  <c r="AH48" i="1"/>
  <c r="AH16" i="1"/>
  <c r="AH25" i="1"/>
  <c r="AH24" i="1"/>
  <c r="AH41" i="1"/>
  <c r="AH13" i="1"/>
  <c r="AH46" i="1"/>
  <c r="AH49" i="1"/>
  <c r="AH37" i="1"/>
  <c r="AH21" i="1"/>
  <c r="AH47" i="1" l="1"/>
  <c r="AH39" i="1"/>
  <c r="AH31" i="1"/>
  <c r="AH23" i="1"/>
  <c r="AH33" i="1"/>
  <c r="AH42" i="1"/>
  <c r="AH26" i="1"/>
  <c r="AH35" i="1"/>
  <c r="AH27" i="1"/>
  <c r="AH19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<sst xmlns="http://schemas.openxmlformats.org/spreadsheetml/2006/main" count="140" uniqueCount="35">
  <si>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</si>
  <si>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</si>
  <si>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</si>
  <si>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</si>
  <si>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</si>
  <si>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INDIANB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</si>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</sst>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321.75</v>
      </c>
      <c r="D2">
        <v>321.89999999999998</v>
      </c>
      <c r="E2">
        <v>313.8</v>
      </c>
      <c r="F2">
        <v>320</v>
      </c>
      <c r="G2">
        <f>_xll.TA_TYPPRICE(D2,E2,F2)</f>
        <v>318.56666666666666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6.1999999999999886</v>
      </c>
      <c r="R2">
        <f>D2-E2</f>
        <v>8.0999999999999659</v>
      </c>
      <c r="S2">
        <f>Q2/R2</f>
        <v>0.76543209876543394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323.05</v>
      </c>
      <c r="D3">
        <v>340.7</v>
      </c>
      <c r="E3">
        <v>317.25</v>
      </c>
      <c r="F3">
        <v>336</v>
      </c>
      <c r="G3">
        <f>_xll.TA_TYPPRICE(D3,E3,F3)</f>
        <v>331.31666666666666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18.75</v>
      </c>
      <c r="R3">
        <f t="shared" ref="R3:R66" si="6">D3-E3</f>
        <v>23.449999999999989</v>
      </c>
      <c r="S3">
        <f t="shared" ref="S3:S66" si="7">Q3/R3</f>
        <v>0.79957356076759101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336.1</v>
      </c>
      <c r="D4">
        <v>351.55</v>
      </c>
      <c r="E4">
        <v>336.05</v>
      </c>
      <c r="F4">
        <v>348</v>
      </c>
      <c r="G4">
        <f>_xll.TA_TYPPRICE(D4,E4,F4)</f>
        <v>345.2</v>
      </c>
      <c r="H4">
        <v>331.6944444444444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11.949999999999989</v>
      </c>
      <c r="R4">
        <f t="shared" si="6"/>
        <v>15.5</v>
      </c>
      <c r="S4">
        <f t="shared" si="7"/>
        <v>0.77096774193548312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348.9</v>
      </c>
      <c r="D5">
        <v>354.9</v>
      </c>
      <c r="E5">
        <v>330.1</v>
      </c>
      <c r="F5">
        <v>336</v>
      </c>
      <c r="G5">
        <f>_xll.TA_TYPPRICE(D5,E5,F5)</f>
        <v>340.33333333333331</v>
      </c>
      <c r="H5">
        <v>336.01388888888886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5.8999999999999773</v>
      </c>
      <c r="R5">
        <f t="shared" si="6"/>
        <v>24.799999999999955</v>
      </c>
      <c r="S5">
        <f t="shared" si="7"/>
        <v>0.23790322580645112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338.95</v>
      </c>
      <c r="D6">
        <v>358.7</v>
      </c>
      <c r="E6">
        <v>334</v>
      </c>
      <c r="F6">
        <v>352</v>
      </c>
      <c r="G6">
        <f>_xll.TA_TYPPRICE(D6,E6,F6)</f>
        <v>348.23333333333335</v>
      </c>
      <c r="H6">
        <v>342.12361111111113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18</v>
      </c>
      <c r="R6">
        <f t="shared" si="6"/>
        <v>24.699999999999989</v>
      </c>
      <c r="S6">
        <f t="shared" si="7"/>
        <v>0.72874493927125539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354</v>
      </c>
      <c r="D7">
        <v>356.8</v>
      </c>
      <c r="E7">
        <v>340.65</v>
      </c>
      <c r="F7">
        <v>349</v>
      </c>
      <c r="G7">
        <f>_xll.TA_TYPPRICE(D7,E7,F7)</f>
        <v>348.81666666666666</v>
      </c>
      <c r="H7">
        <v>345.47013888888887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74.576271186440678</v>
      </c>
      <c r="O7" t="str">
        <f t="shared" si="3"/>
        <v>UP</v>
      </c>
      <c r="P7" t="e">
        <f t="shared" si="4"/>
        <v>#N/A</v>
      </c>
      <c r="Q7">
        <f t="shared" si="5"/>
        <v>8.3500000000000227</v>
      </c>
      <c r="R7">
        <f t="shared" si="6"/>
        <v>16.150000000000034</v>
      </c>
      <c r="S7">
        <f t="shared" si="7"/>
        <v>0.51702786377709009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349</v>
      </c>
      <c r="D8">
        <v>360.9</v>
      </c>
      <c r="E8">
        <v>348</v>
      </c>
      <c r="F8">
        <v>352</v>
      </c>
      <c r="G8">
        <f>_xll.TA_TYPPRICE(D8,E8,F8)</f>
        <v>353.63333333333338</v>
      </c>
      <c r="H8">
        <v>349.55173611111115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76.095617529880471</v>
      </c>
      <c r="O8" t="str">
        <f t="shared" si="3"/>
        <v>UP</v>
      </c>
      <c r="P8" t="e">
        <f t="shared" si="4"/>
        <v>#N/A</v>
      </c>
      <c r="Q8">
        <f t="shared" si="5"/>
        <v>4</v>
      </c>
      <c r="R8">
        <f t="shared" si="6"/>
        <v>12.899999999999977</v>
      </c>
      <c r="S8">
        <f t="shared" si="7"/>
        <v>0.31007751937984551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354</v>
      </c>
      <c r="D9">
        <v>359.9</v>
      </c>
      <c r="E9">
        <v>352.3</v>
      </c>
      <c r="F9">
        <v>356</v>
      </c>
      <c r="G9">
        <f>_xll.TA_TYPPRICE(D9,E9,F9)</f>
        <v>356.06666666666666</v>
      </c>
      <c r="H9">
        <v>352.80920138888894</v>
      </c>
      <c r="I9" t="str">
        <f t="shared" si="0"/>
        <v>UP</v>
      </c>
      <c r="J9">
        <v>350.66874999999999</v>
      </c>
      <c r="K9">
        <v>334.01875000000001</v>
      </c>
      <c r="L9" t="str">
        <f t="shared" si="1"/>
        <v>UP</v>
      </c>
      <c r="M9" t="str">
        <f t="shared" si="2"/>
        <v>UP</v>
      </c>
      <c r="N9">
        <v>78.260869565217391</v>
      </c>
      <c r="O9" t="str">
        <f t="shared" si="3"/>
        <v>UP</v>
      </c>
      <c r="P9" t="str">
        <f t="shared" si="4"/>
        <v>UP</v>
      </c>
      <c r="Q9">
        <f t="shared" si="5"/>
        <v>3.6999999999999886</v>
      </c>
      <c r="R9">
        <f t="shared" si="6"/>
        <v>7.5999999999999659</v>
      </c>
      <c r="S9">
        <f t="shared" si="7"/>
        <v>0.48684210526315858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356.5</v>
      </c>
      <c r="D10">
        <v>357.7</v>
      </c>
      <c r="E10">
        <v>349.3</v>
      </c>
      <c r="F10">
        <v>354</v>
      </c>
      <c r="G10">
        <f>_xll.TA_TYPPRICE(D10,E10,F10)</f>
        <v>353.66666666666669</v>
      </c>
      <c r="H10">
        <v>353.23793402777778</v>
      </c>
      <c r="I10" t="str">
        <f t="shared" si="0"/>
        <v>UP</v>
      </c>
      <c r="J10">
        <v>352.23124999999999</v>
      </c>
      <c r="K10">
        <v>337.41458333333333</v>
      </c>
      <c r="L10" t="str">
        <f t="shared" si="1"/>
        <v>UP</v>
      </c>
      <c r="M10" t="str">
        <f t="shared" si="2"/>
        <v>UP</v>
      </c>
      <c r="N10">
        <v>74.0677239605658</v>
      </c>
      <c r="O10" t="str">
        <f t="shared" si="3"/>
        <v>UP</v>
      </c>
      <c r="P10" t="str">
        <f t="shared" si="4"/>
        <v>UP</v>
      </c>
      <c r="Q10">
        <f t="shared" si="5"/>
        <v>4.6999999999999886</v>
      </c>
      <c r="R10">
        <f t="shared" si="6"/>
        <v>8.3999999999999773</v>
      </c>
      <c r="S10">
        <f t="shared" si="7"/>
        <v>0.55952380952380965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354.5</v>
      </c>
      <c r="D11">
        <v>363.6</v>
      </c>
      <c r="E11">
        <v>352.1</v>
      </c>
      <c r="F11">
        <v>358</v>
      </c>
      <c r="G11">
        <f>_xll.TA_TYPPRICE(D11,E11,F11)</f>
        <v>357.90000000000003</v>
      </c>
      <c r="H11">
        <v>355.56896701388894</v>
      </c>
      <c r="I11" t="str">
        <f t="shared" si="0"/>
        <v>UP</v>
      </c>
      <c r="J11">
        <v>354.75763888888889</v>
      </c>
      <c r="K11">
        <v>340.67800925925928</v>
      </c>
      <c r="L11" t="str">
        <f t="shared" si="1"/>
        <v>UP</v>
      </c>
      <c r="M11" t="str">
        <f t="shared" si="2"/>
        <v>UP</v>
      </c>
      <c r="N11">
        <v>77.130977130977129</v>
      </c>
      <c r="O11" t="str">
        <f t="shared" si="3"/>
        <v>UP</v>
      </c>
      <c r="P11" t="str">
        <f t="shared" si="4"/>
        <v>UP</v>
      </c>
      <c r="Q11">
        <f t="shared" si="5"/>
        <v>5.8999999999999773</v>
      </c>
      <c r="R11">
        <f t="shared" si="6"/>
        <v>11.5</v>
      </c>
      <c r="S11">
        <f t="shared" si="7"/>
        <v>0.5130434782608676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356</v>
      </c>
      <c r="D12">
        <v>365</v>
      </c>
      <c r="E12">
        <v>353.65</v>
      </c>
      <c r="F12">
        <v>361</v>
      </c>
      <c r="G12">
        <f>_xll.TA_TYPPRICE(D12,E12,F12)</f>
        <v>359.88333333333338</v>
      </c>
      <c r="H12">
        <v>357.72615017361113</v>
      </c>
      <c r="I12" t="str">
        <f t="shared" si="0"/>
        <v>UP</v>
      </c>
      <c r="J12">
        <v>357.03371913580247</v>
      </c>
      <c r="K12">
        <v>343.56067386831279</v>
      </c>
      <c r="L12" t="str">
        <f t="shared" si="1"/>
        <v>UP</v>
      </c>
      <c r="M12" t="str">
        <f t="shared" si="2"/>
        <v>UP</v>
      </c>
      <c r="N12">
        <v>79.411045293573395</v>
      </c>
      <c r="O12" t="str">
        <f t="shared" si="3"/>
        <v>UP</v>
      </c>
      <c r="P12" t="str">
        <f t="shared" si="4"/>
        <v>UP</v>
      </c>
      <c r="Q12">
        <f t="shared" si="5"/>
        <v>7.3500000000000227</v>
      </c>
      <c r="R12">
        <f t="shared" si="6"/>
        <v>11.350000000000023</v>
      </c>
      <c r="S12">
        <f t="shared" si="7"/>
        <v>0.64757709251101392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362.4</v>
      </c>
      <c r="D13">
        <v>362.95</v>
      </c>
      <c r="E13">
        <v>356.55</v>
      </c>
      <c r="F13">
        <v>358</v>
      </c>
      <c r="G13">
        <f>_xll.TA_TYPPRICE(D13,E13,F13)</f>
        <v>359.16666666666669</v>
      </c>
      <c r="H13">
        <v>358.44640842013894</v>
      </c>
      <c r="I13" t="str">
        <f t="shared" si="0"/>
        <v>DOWN</v>
      </c>
      <c r="J13">
        <v>358.34844821673528</v>
      </c>
      <c r="K13">
        <v>346.44719078646551</v>
      </c>
      <c r="L13" t="str">
        <f t="shared" si="1"/>
        <v>No Confirmation</v>
      </c>
      <c r="M13" t="str">
        <f t="shared" si="2"/>
        <v>No Trend</v>
      </c>
      <c r="N13">
        <v>70.611041633668165</v>
      </c>
      <c r="O13" t="str">
        <f t="shared" si="3"/>
        <v>UP</v>
      </c>
      <c r="P13" t="str">
        <f t="shared" si="4"/>
        <v>No Trend + Momentum</v>
      </c>
      <c r="Q13">
        <f t="shared" si="5"/>
        <v>1.4499999999999886</v>
      </c>
      <c r="R13">
        <f t="shared" si="6"/>
        <v>6.3999999999999773</v>
      </c>
      <c r="S13">
        <f t="shared" si="7"/>
        <v>0.22656249999999903</v>
      </c>
      <c r="T13" t="str">
        <f t="shared" si="8"/>
        <v>No Indication</v>
      </c>
      <c r="U13" t="str">
        <f t="shared" si="9"/>
        <v>No T+M+I</v>
      </c>
      <c r="V13">
        <v>348.33333333333331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354</v>
      </c>
      <c r="D14">
        <v>359</v>
      </c>
      <c r="E14">
        <v>349.4</v>
      </c>
      <c r="F14">
        <v>351</v>
      </c>
      <c r="G14">
        <f>_xll.TA_TYPPRICE(D14,E14,F14)</f>
        <v>353.13333333333338</v>
      </c>
      <c r="H14">
        <v>355.78987087673613</v>
      </c>
      <c r="I14" t="str">
        <f t="shared" si="0"/>
        <v>DOWN</v>
      </c>
      <c r="J14">
        <v>358.49323750190524</v>
      </c>
      <c r="K14">
        <v>347.10337061169537</v>
      </c>
      <c r="L14" t="str">
        <f t="shared" si="1"/>
        <v>No Confirmation</v>
      </c>
      <c r="M14" t="str">
        <f t="shared" si="2"/>
        <v>No Trend</v>
      </c>
      <c r="N14">
        <v>53.363324639963629</v>
      </c>
      <c r="O14" t="str">
        <f t="shared" si="3"/>
        <v>No Momentum</v>
      </c>
      <c r="P14" t="str">
        <f t="shared" si="4"/>
        <v>No Trend + Momentum</v>
      </c>
      <c r="Q14">
        <f t="shared" si="5"/>
        <v>1.6000000000000227</v>
      </c>
      <c r="R14">
        <f t="shared" si="6"/>
        <v>9.6000000000000227</v>
      </c>
      <c r="S14">
        <f t="shared" si="7"/>
        <v>0.16666666666666863</v>
      </c>
      <c r="T14" t="str">
        <f t="shared" si="8"/>
        <v>DOWN</v>
      </c>
      <c r="U14" t="str">
        <f t="shared" si="9"/>
        <v>No T+M+I</v>
      </c>
      <c r="V14">
        <v>348.74358974358972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354</v>
      </c>
      <c r="D15">
        <v>358.4</v>
      </c>
      <c r="E15">
        <v>343.05</v>
      </c>
      <c r="F15">
        <v>346</v>
      </c>
      <c r="G15">
        <f>_xll.TA_TYPPRICE(D15,E15,F15)</f>
        <v>349.15000000000003</v>
      </c>
      <c r="H15">
        <v>352.46993543836811</v>
      </c>
      <c r="I15" t="str">
        <f t="shared" si="0"/>
        <v>DOWN</v>
      </c>
      <c r="J15">
        <v>358.47251805703741</v>
      </c>
      <c r="K15">
        <v>346.20262158687416</v>
      </c>
      <c r="L15" t="str">
        <f t="shared" si="1"/>
        <v>DOWN</v>
      </c>
      <c r="M15" t="str">
        <f t="shared" si="2"/>
        <v>DOWN</v>
      </c>
      <c r="N15">
        <v>43.808921925792745</v>
      </c>
      <c r="O15" t="str">
        <f t="shared" si="3"/>
        <v>No Momentum</v>
      </c>
      <c r="P15" t="str">
        <f t="shared" si="4"/>
        <v>No Trend + Momentum</v>
      </c>
      <c r="Q15">
        <f t="shared" si="5"/>
        <v>2.9499999999999886</v>
      </c>
      <c r="R15">
        <f t="shared" si="6"/>
        <v>15.349999999999966</v>
      </c>
      <c r="S15">
        <f t="shared" si="7"/>
        <v>0.19218241042345247</v>
      </c>
      <c r="T15" t="str">
        <f t="shared" si="8"/>
        <v>DOWN</v>
      </c>
      <c r="U15" t="str">
        <f t="shared" si="9"/>
        <v>No T+M+I</v>
      </c>
      <c r="V15">
        <v>348.32149901380672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347.4</v>
      </c>
      <c r="D16">
        <v>349.9</v>
      </c>
      <c r="E16">
        <v>327.3</v>
      </c>
      <c r="F16">
        <v>334</v>
      </c>
      <c r="G16">
        <f>_xll.TA_TYPPRICE(D16,E16,F16)</f>
        <v>337.06666666666666</v>
      </c>
      <c r="H16">
        <v>344.76830105251736</v>
      </c>
      <c r="I16" t="str">
        <f t="shared" si="0"/>
        <v>DOWN</v>
      </c>
      <c r="J16">
        <v>356.56751404436244</v>
      </c>
      <c r="K16">
        <v>342.00203901201326</v>
      </c>
      <c r="L16" t="str">
        <f t="shared" si="1"/>
        <v>DOWN</v>
      </c>
      <c r="M16" t="str">
        <f t="shared" si="2"/>
        <v>DOWN</v>
      </c>
      <c r="N16">
        <v>28.500408874435951</v>
      </c>
      <c r="O16" t="str">
        <f t="shared" si="3"/>
        <v>DOWN</v>
      </c>
      <c r="P16" t="str">
        <f t="shared" si="4"/>
        <v>DOWN</v>
      </c>
      <c r="Q16">
        <f t="shared" si="5"/>
        <v>6.6999999999999886</v>
      </c>
      <c r="R16">
        <f t="shared" si="6"/>
        <v>22.599999999999966</v>
      </c>
      <c r="S16">
        <f t="shared" si="7"/>
        <v>0.2964601769911504</v>
      </c>
      <c r="T16" t="str">
        <f t="shared" si="8"/>
        <v>No Indication</v>
      </c>
      <c r="U16" t="str">
        <f t="shared" si="9"/>
        <v>No T+M+I</v>
      </c>
      <c r="V16">
        <v>346.11819147322109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334</v>
      </c>
      <c r="D17">
        <v>336</v>
      </c>
      <c r="E17">
        <v>309.05</v>
      </c>
      <c r="F17">
        <v>323</v>
      </c>
      <c r="G17">
        <f>_xll.TA_TYPPRICE(D17,E17,F17)</f>
        <v>322.68333333333334</v>
      </c>
      <c r="H17">
        <v>333.72581719292532</v>
      </c>
      <c r="I17" t="str">
        <f t="shared" si="0"/>
        <v>DOWN</v>
      </c>
      <c r="J17">
        <v>351.99695536783747</v>
      </c>
      <c r="K17">
        <v>334.67936367601033</v>
      </c>
      <c r="L17" t="str">
        <f t="shared" si="1"/>
        <v>DOWN</v>
      </c>
      <c r="M17" t="str">
        <f t="shared" si="2"/>
        <v>DOWN</v>
      </c>
      <c r="N17">
        <v>20.351649287957148</v>
      </c>
      <c r="O17" t="str">
        <f t="shared" si="3"/>
        <v>DOWN</v>
      </c>
      <c r="P17" t="str">
        <f t="shared" si="4"/>
        <v>DOWN</v>
      </c>
      <c r="Q17">
        <f t="shared" si="5"/>
        <v>13.949999999999989</v>
      </c>
      <c r="R17">
        <f t="shared" si="6"/>
        <v>26.949999999999989</v>
      </c>
      <c r="S17">
        <f t="shared" si="7"/>
        <v>0.517625231910946</v>
      </c>
      <c r="T17" t="str">
        <f t="shared" si="8"/>
        <v>No Indication</v>
      </c>
      <c r="U17" t="str">
        <f t="shared" si="9"/>
        <v>No T+M+I</v>
      </c>
      <c r="V17">
        <v>342.56154663118707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325.25</v>
      </c>
      <c r="D18">
        <v>330.5</v>
      </c>
      <c r="E18">
        <v>318.10000000000002</v>
      </c>
      <c r="F18">
        <v>323</v>
      </c>
      <c r="G18">
        <f>_xll.TA_TYPPRICE(D18,E18,F18)</f>
        <v>323.86666666666667</v>
      </c>
      <c r="H18">
        <v>328.796241929796</v>
      </c>
      <c r="I18" t="str">
        <f t="shared" si="0"/>
        <v>DOWN</v>
      </c>
      <c r="J18">
        <v>347.21985417498468</v>
      </c>
      <c r="K18">
        <v>330.99506063689694</v>
      </c>
      <c r="L18" t="str">
        <f t="shared" si="1"/>
        <v>DOWN</v>
      </c>
      <c r="M18" t="str">
        <f t="shared" si="2"/>
        <v>DOWN</v>
      </c>
      <c r="N18">
        <v>20.351649287957148</v>
      </c>
      <c r="O18" t="str">
        <f t="shared" si="3"/>
        <v>DOWN</v>
      </c>
      <c r="P18" t="str">
        <f t="shared" si="4"/>
        <v>DOWN</v>
      </c>
      <c r="Q18">
        <f t="shared" si="5"/>
        <v>4.8999999999999773</v>
      </c>
      <c r="R18">
        <f t="shared" si="6"/>
        <v>12.399999999999977</v>
      </c>
      <c r="S18">
        <f t="shared" si="7"/>
        <v>0.39516129032257952</v>
      </c>
      <c r="T18" t="str">
        <f t="shared" si="8"/>
        <v>No Indication</v>
      </c>
      <c r="U18" t="str">
        <f t="shared" si="9"/>
        <v>No T+M+I</v>
      </c>
      <c r="V18">
        <v>339.55207791869674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326.39999999999998</v>
      </c>
      <c r="D19">
        <v>332.8</v>
      </c>
      <c r="E19">
        <v>322.5</v>
      </c>
      <c r="F19">
        <v>332</v>
      </c>
      <c r="G19">
        <f>_xll.TA_TYPPRICE(D19,E19,F19)</f>
        <v>329.09999999999997</v>
      </c>
      <c r="H19">
        <v>328.94812096489795</v>
      </c>
      <c r="I19" t="str">
        <f t="shared" si="0"/>
        <v>UP</v>
      </c>
      <c r="J19">
        <v>344.01544213609918</v>
      </c>
      <c r="K19">
        <v>329.10726938425319</v>
      </c>
      <c r="L19" t="str">
        <f t="shared" si="1"/>
        <v>No Confirmation</v>
      </c>
      <c r="M19" t="str">
        <f t="shared" si="2"/>
        <v>No Trend</v>
      </c>
      <c r="N19">
        <v>41.67174854328664</v>
      </c>
      <c r="O19" t="str">
        <f t="shared" si="3"/>
        <v>No Momentum</v>
      </c>
      <c r="P19" t="str">
        <f t="shared" si="4"/>
        <v>No Trend + Momentum</v>
      </c>
      <c r="Q19">
        <f t="shared" si="5"/>
        <v>9.5</v>
      </c>
      <c r="R19">
        <f t="shared" si="6"/>
        <v>10.300000000000011</v>
      </c>
      <c r="S19">
        <f t="shared" si="7"/>
        <v>0.92233009708737768</v>
      </c>
      <c r="T19" t="str">
        <f t="shared" si="8"/>
        <v>UP</v>
      </c>
      <c r="U19" t="str">
        <f t="shared" si="9"/>
        <v>No T+M+I</v>
      </c>
      <c r="V19">
        <v>338.39021977735877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334.9</v>
      </c>
      <c r="D20">
        <v>336</v>
      </c>
      <c r="E20">
        <v>323.5</v>
      </c>
      <c r="F20">
        <v>326</v>
      </c>
      <c r="G20">
        <f>_xll.TA_TYPPRICE(D20,E20,F20)</f>
        <v>328.5</v>
      </c>
      <c r="H20">
        <v>328.72406048244898</v>
      </c>
      <c r="I20" t="str">
        <f t="shared" si="0"/>
        <v>DOWN</v>
      </c>
      <c r="J20">
        <v>342.23423277252158</v>
      </c>
      <c r="K20">
        <v>327.86120952108581</v>
      </c>
      <c r="L20" t="str">
        <f t="shared" si="1"/>
        <v>DOWN</v>
      </c>
      <c r="M20" t="str">
        <f t="shared" si="2"/>
        <v>DOWN</v>
      </c>
      <c r="N20">
        <v>34.071576579429149</v>
      </c>
      <c r="O20" t="str">
        <f t="shared" si="3"/>
        <v>DOWN</v>
      </c>
      <c r="P20" t="str">
        <f t="shared" si="4"/>
        <v>DOWN</v>
      </c>
      <c r="Q20">
        <f t="shared" si="5"/>
        <v>2.5</v>
      </c>
      <c r="R20">
        <f t="shared" si="6"/>
        <v>12.5</v>
      </c>
      <c r="S20">
        <f t="shared" si="7"/>
        <v>0.2</v>
      </c>
      <c r="T20" t="str">
        <f t="shared" si="8"/>
        <v>No Indication</v>
      </c>
      <c r="U20" t="str">
        <f t="shared" si="9"/>
        <v>No T+M+I</v>
      </c>
      <c r="V20">
        <v>336.48403211930355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324</v>
      </c>
      <c r="D21">
        <v>330.9</v>
      </c>
      <c r="E21">
        <v>315</v>
      </c>
      <c r="F21">
        <v>316</v>
      </c>
      <c r="G21">
        <f>_xll.TA_TYPPRICE(D21,E21,F21)</f>
        <v>320.63333333333333</v>
      </c>
      <c r="H21">
        <v>324.67869690789115</v>
      </c>
      <c r="I21" t="str">
        <f t="shared" si="0"/>
        <v>DOWN</v>
      </c>
      <c r="J21">
        <v>339.71551437862792</v>
      </c>
      <c r="K21">
        <v>325.00316296084452</v>
      </c>
      <c r="L21" t="str">
        <f t="shared" si="1"/>
        <v>DOWN</v>
      </c>
      <c r="M21" t="str">
        <f t="shared" si="2"/>
        <v>DOWN</v>
      </c>
      <c r="N21">
        <v>24.690223540009573</v>
      </c>
      <c r="O21" t="str">
        <f t="shared" si="3"/>
        <v>DOWN</v>
      </c>
      <c r="P21" t="str">
        <f t="shared" si="4"/>
        <v>DOWN</v>
      </c>
      <c r="Q21">
        <f t="shared" si="5"/>
        <v>1</v>
      </c>
      <c r="R21">
        <f t="shared" si="6"/>
        <v>15.899999999999977</v>
      </c>
      <c r="S21">
        <f t="shared" si="7"/>
        <v>6.2893081761006372E-2</v>
      </c>
      <c r="T21" t="str">
        <f t="shared" si="8"/>
        <v>DOWN</v>
      </c>
      <c r="U21" t="str">
        <f t="shared" si="9"/>
        <v>DOWN</v>
      </c>
      <c r="V21">
        <v>333.33264256248759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312.05</v>
      </c>
      <c r="D22">
        <v>324.5</v>
      </c>
      <c r="E22">
        <v>310.95</v>
      </c>
      <c r="F22">
        <v>317</v>
      </c>
      <c r="G22">
        <f>_xll.TA_TYPPRICE(D22,E22,F22)</f>
        <v>317.48333333333335</v>
      </c>
      <c r="H22">
        <v>321.08101512061228</v>
      </c>
      <c r="I22" t="str">
        <f t="shared" si="0"/>
        <v>DOWN</v>
      </c>
      <c r="J22">
        <v>336.33428896115504</v>
      </c>
      <c r="K22">
        <v>321.88023785843461</v>
      </c>
      <c r="L22" t="str">
        <f t="shared" si="1"/>
        <v>DOWN</v>
      </c>
      <c r="M22" t="str">
        <f t="shared" si="2"/>
        <v>DOWN</v>
      </c>
      <c r="N22">
        <v>27.195978685534566</v>
      </c>
      <c r="O22" t="str">
        <f t="shared" si="3"/>
        <v>DOWN</v>
      </c>
      <c r="P22" t="str">
        <f t="shared" si="4"/>
        <v>DOWN</v>
      </c>
      <c r="Q22">
        <f t="shared" si="5"/>
        <v>6.0500000000000114</v>
      </c>
      <c r="R22">
        <f t="shared" si="6"/>
        <v>13.550000000000011</v>
      </c>
      <c r="S22">
        <f t="shared" si="7"/>
        <v>0.44649446494464989</v>
      </c>
      <c r="T22" t="str">
        <f t="shared" si="8"/>
        <v>No Indication</v>
      </c>
      <c r="U22" t="str">
        <f t="shared" si="9"/>
        <v>No T+M+I</v>
      </c>
      <c r="V22">
        <v>330.81992832210489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318.25</v>
      </c>
      <c r="D23">
        <v>322.05</v>
      </c>
      <c r="E23">
        <v>314.25</v>
      </c>
      <c r="F23">
        <v>316</v>
      </c>
      <c r="G23">
        <f>_xll.TA_TYPPRICE(D23,E23,F23)</f>
        <v>317.43333333333334</v>
      </c>
      <c r="H23">
        <v>319.25717422697278</v>
      </c>
      <c r="I23" t="str">
        <f t="shared" si="0"/>
        <v>DOWN</v>
      </c>
      <c r="J23">
        <v>333.1600025253428</v>
      </c>
      <c r="K23">
        <v>320.18462944544916</v>
      </c>
      <c r="L23" t="str">
        <f t="shared" si="1"/>
        <v>DOWN</v>
      </c>
      <c r="M23" t="str">
        <f t="shared" si="2"/>
        <v>DOWN</v>
      </c>
      <c r="N23">
        <v>26.11004115763328</v>
      </c>
      <c r="O23" t="str">
        <f t="shared" si="3"/>
        <v>DOWN</v>
      </c>
      <c r="P23" t="str">
        <f t="shared" si="4"/>
        <v>DOWN</v>
      </c>
      <c r="Q23">
        <f t="shared" si="5"/>
        <v>1.75</v>
      </c>
      <c r="R23">
        <f t="shared" si="6"/>
        <v>7.8000000000000114</v>
      </c>
      <c r="S23">
        <f t="shared" si="7"/>
        <v>0.22435897435897403</v>
      </c>
      <c r="T23" t="str">
        <f t="shared" si="8"/>
        <v>No Indication</v>
      </c>
      <c r="U23" t="str">
        <f t="shared" si="9"/>
        <v>No T+M+I</v>
      </c>
      <c r="V23">
        <v>328.53993934947334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319.2</v>
      </c>
      <c r="D24">
        <v>329.8</v>
      </c>
      <c r="E24">
        <v>313</v>
      </c>
      <c r="F24">
        <v>325</v>
      </c>
      <c r="G24">
        <f>_xll.TA_TYPPRICE(D24,E24,F24)</f>
        <v>322.59999999999997</v>
      </c>
      <c r="H24">
        <v>320.9285871134864</v>
      </c>
      <c r="I24" t="str">
        <f t="shared" si="0"/>
        <v>UP</v>
      </c>
      <c r="J24">
        <v>332.41333529748886</v>
      </c>
      <c r="K24">
        <v>318.58804512423825</v>
      </c>
      <c r="L24" t="str">
        <f t="shared" si="1"/>
        <v>No Confirmation</v>
      </c>
      <c r="M24" t="str">
        <f t="shared" si="2"/>
        <v>No Trend</v>
      </c>
      <c r="N24">
        <v>49.013747416455153</v>
      </c>
      <c r="O24" t="str">
        <f t="shared" si="3"/>
        <v>No Momentum</v>
      </c>
      <c r="P24" t="str">
        <f t="shared" si="4"/>
        <v>No Trend + Momentum</v>
      </c>
      <c r="Q24">
        <f t="shared" si="5"/>
        <v>12</v>
      </c>
      <c r="R24">
        <f t="shared" si="6"/>
        <v>16.800000000000011</v>
      </c>
      <c r="S24">
        <f t="shared" si="7"/>
        <v>0.71428571428571386</v>
      </c>
      <c r="T24" t="str">
        <f t="shared" si="8"/>
        <v>No Indication</v>
      </c>
      <c r="U24" t="str">
        <f t="shared" si="9"/>
        <v>No T+M+I</v>
      </c>
      <c r="V24">
        <v>327.99533329570824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321.2</v>
      </c>
      <c r="D25">
        <v>324.7</v>
      </c>
      <c r="E25">
        <v>314.8</v>
      </c>
      <c r="F25">
        <v>317</v>
      </c>
      <c r="G25">
        <f>_xll.TA_TYPPRICE(D25,E25,F25)</f>
        <v>318.83333333333331</v>
      </c>
      <c r="H25">
        <v>319.88096022340983</v>
      </c>
      <c r="I25" t="str">
        <f t="shared" si="0"/>
        <v>DOWN</v>
      </c>
      <c r="J25">
        <v>330.69926078693578</v>
      </c>
      <c r="K25">
        <v>317.74625731885197</v>
      </c>
      <c r="L25" t="str">
        <f t="shared" si="1"/>
        <v>DOWN</v>
      </c>
      <c r="M25" t="str">
        <f t="shared" si="2"/>
        <v>DOWN</v>
      </c>
      <c r="N25">
        <v>36.457395681106135</v>
      </c>
      <c r="O25" t="str">
        <f t="shared" si="3"/>
        <v>DOWN</v>
      </c>
      <c r="P25" t="str">
        <f t="shared" si="4"/>
        <v>DOWN</v>
      </c>
      <c r="Q25">
        <f t="shared" si="5"/>
        <v>2.1999999999999886</v>
      </c>
      <c r="R25">
        <f t="shared" si="6"/>
        <v>9.8999999999999773</v>
      </c>
      <c r="S25">
        <f t="shared" si="7"/>
        <v>0.22222222222222157</v>
      </c>
      <c r="T25" t="str">
        <f t="shared" si="8"/>
        <v>No Indication</v>
      </c>
      <c r="U25" t="str">
        <f t="shared" si="9"/>
        <v>No T+M+I</v>
      </c>
      <c r="V25">
        <v>326.30374355790696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318.10000000000002</v>
      </c>
      <c r="D26">
        <v>322.95</v>
      </c>
      <c r="E26">
        <v>315.14999999999998</v>
      </c>
      <c r="F26">
        <v>317</v>
      </c>
      <c r="G26">
        <f>_xll.TA_TYPPRICE(D26,E26,F26)</f>
        <v>318.36666666666662</v>
      </c>
      <c r="H26">
        <v>319.12381344503819</v>
      </c>
      <c r="I26" t="str">
        <f t="shared" si="0"/>
        <v>DOWN</v>
      </c>
      <c r="J26">
        <v>328.97720283428339</v>
      </c>
      <c r="K26">
        <v>317.16931124799595</v>
      </c>
      <c r="L26" t="str">
        <f t="shared" si="1"/>
        <v>DOWN</v>
      </c>
      <c r="M26" t="str">
        <f t="shared" si="2"/>
        <v>DOWN</v>
      </c>
      <c r="N26">
        <v>36.457395681106135</v>
      </c>
      <c r="O26" t="str">
        <f t="shared" si="3"/>
        <v>DOWN</v>
      </c>
      <c r="P26" t="str">
        <f t="shared" si="4"/>
        <v>DOWN</v>
      </c>
      <c r="Q26">
        <f t="shared" si="5"/>
        <v>1.8500000000000227</v>
      </c>
      <c r="R26">
        <f t="shared" si="6"/>
        <v>7.8000000000000114</v>
      </c>
      <c r="S26">
        <f t="shared" si="7"/>
        <v>0.23717948717948975</v>
      </c>
      <c r="T26" t="str">
        <f t="shared" si="8"/>
        <v>No Indication</v>
      </c>
      <c r="U26" t="str">
        <f t="shared" si="9"/>
        <v>No T+M+I</v>
      </c>
      <c r="V26">
        <v>324.87239839515206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316.60000000000002</v>
      </c>
      <c r="D27">
        <v>319.7</v>
      </c>
      <c r="E27">
        <v>307.75</v>
      </c>
      <c r="F27">
        <v>310</v>
      </c>
      <c r="G27">
        <f>_xll.TA_TYPPRICE(D27,E27,F27)</f>
        <v>312.48333333333335</v>
      </c>
      <c r="H27">
        <v>315.80357338918577</v>
      </c>
      <c r="I27" t="str">
        <f t="shared" si="0"/>
        <v>DOWN</v>
      </c>
      <c r="J27">
        <v>326.91560220444262</v>
      </c>
      <c r="K27">
        <v>315.07613097066354</v>
      </c>
      <c r="L27" t="str">
        <f t="shared" si="1"/>
        <v>DOWN</v>
      </c>
      <c r="M27" t="str">
        <f t="shared" si="2"/>
        <v>DOWN</v>
      </c>
      <c r="N27">
        <v>27.000550771397087</v>
      </c>
      <c r="O27" t="str">
        <f t="shared" si="3"/>
        <v>DOWN</v>
      </c>
      <c r="P27" t="str">
        <f t="shared" si="4"/>
        <v>DOWN</v>
      </c>
      <c r="Q27">
        <f t="shared" si="5"/>
        <v>2.25</v>
      </c>
      <c r="R27">
        <f t="shared" si="6"/>
        <v>11.949999999999989</v>
      </c>
      <c r="S27">
        <f t="shared" si="7"/>
        <v>0.18828451882845207</v>
      </c>
      <c r="T27" t="str">
        <f t="shared" si="8"/>
        <v>DOWN</v>
      </c>
      <c r="U27" t="str">
        <f t="shared" si="9"/>
        <v>DOWN</v>
      </c>
      <c r="V27">
        <v>322.5843371035902</v>
      </c>
      <c r="W27">
        <v>335.88461538461536</v>
      </c>
      <c r="X27">
        <f t="shared" si="10"/>
        <v>-13.300278281025157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311.05</v>
      </c>
      <c r="D28">
        <v>316</v>
      </c>
      <c r="E28">
        <v>310.5</v>
      </c>
      <c r="F28">
        <v>315</v>
      </c>
      <c r="G28">
        <f>_xll.TA_TYPPRICE(D28,E28,F28)</f>
        <v>313.83333333333331</v>
      </c>
      <c r="H28">
        <v>314.81845336125957</v>
      </c>
      <c r="I28" t="str">
        <f t="shared" si="0"/>
        <v>UP</v>
      </c>
      <c r="J28">
        <v>324.48991282567761</v>
      </c>
      <c r="K28">
        <v>314.05921297718277</v>
      </c>
      <c r="L28" t="str">
        <f t="shared" si="1"/>
        <v>No Confirmation</v>
      </c>
      <c r="M28" t="str">
        <f t="shared" si="2"/>
        <v>No Trend</v>
      </c>
      <c r="N28">
        <v>40.728060002680152</v>
      </c>
      <c r="O28" t="str">
        <f t="shared" si="3"/>
        <v>No Momentum</v>
      </c>
      <c r="P28" t="str">
        <f t="shared" si="4"/>
        <v>No Trend + Momentum</v>
      </c>
      <c r="Q28">
        <f t="shared" si="5"/>
        <v>4.5</v>
      </c>
      <c r="R28">
        <f t="shared" si="6"/>
        <v>5.5</v>
      </c>
      <c r="S28">
        <f t="shared" si="7"/>
        <v>0.81818181818181823</v>
      </c>
      <c r="T28" t="str">
        <f t="shared" si="8"/>
        <v>UP</v>
      </c>
      <c r="U28" t="str">
        <f t="shared" si="9"/>
        <v>No T+M+I</v>
      </c>
      <c r="V28">
        <v>321.4175160107302</v>
      </c>
      <c r="W28">
        <v>334.33760683760681</v>
      </c>
      <c r="X28">
        <f t="shared" si="10"/>
        <v>-12.920090826876617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315.3</v>
      </c>
      <c r="D29">
        <v>316.5</v>
      </c>
      <c r="E29">
        <v>307.2</v>
      </c>
      <c r="F29">
        <v>308</v>
      </c>
      <c r="G29">
        <f>_xll.TA_TYPPRICE(D29,E29,F29)</f>
        <v>310.56666666666666</v>
      </c>
      <c r="H29">
        <v>312.69256001396309</v>
      </c>
      <c r="I29" t="str">
        <f t="shared" si="0"/>
        <v>DOWN</v>
      </c>
      <c r="J29">
        <v>322.71437664219371</v>
      </c>
      <c r="K29">
        <v>312.53494342669768</v>
      </c>
      <c r="L29" t="str">
        <f t="shared" si="1"/>
        <v>DOWN</v>
      </c>
      <c r="M29" t="str">
        <f t="shared" si="2"/>
        <v>DOWN</v>
      </c>
      <c r="N29">
        <v>30.643646356976799</v>
      </c>
      <c r="O29" t="str">
        <f t="shared" si="3"/>
        <v>DOWN</v>
      </c>
      <c r="P29" t="str">
        <f t="shared" si="4"/>
        <v>DOWN</v>
      </c>
      <c r="Q29">
        <f t="shared" si="5"/>
        <v>0.80000000000001137</v>
      </c>
      <c r="R29">
        <f t="shared" si="6"/>
        <v>9.3000000000000114</v>
      </c>
      <c r="S29">
        <f t="shared" si="7"/>
        <v>8.6021505376345203E-2</v>
      </c>
      <c r="T29" t="str">
        <f t="shared" si="8"/>
        <v>DOWN</v>
      </c>
      <c r="U29" t="str">
        <f t="shared" si="9"/>
        <v>DOWN</v>
      </c>
      <c r="V29">
        <v>319.35328277831019</v>
      </c>
      <c r="W29">
        <v>332.3866729977841</v>
      </c>
      <c r="X29">
        <f t="shared" si="10"/>
        <v>-13.033390219473915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308.3</v>
      </c>
      <c r="D30">
        <v>311.7</v>
      </c>
      <c r="E30">
        <v>306</v>
      </c>
      <c r="F30">
        <v>307</v>
      </c>
      <c r="G30">
        <f>_xll.TA_TYPPRICE(D30,E30,F30)</f>
        <v>308.23333333333335</v>
      </c>
      <c r="H30">
        <v>310.46294667364822</v>
      </c>
      <c r="I30" t="str">
        <f t="shared" si="0"/>
        <v>DOWN</v>
      </c>
      <c r="J30">
        <v>320.26673738837286</v>
      </c>
      <c r="K30">
        <v>311.08273377632042</v>
      </c>
      <c r="L30" t="str">
        <f t="shared" si="1"/>
        <v>DOWN</v>
      </c>
      <c r="M30" t="str">
        <f t="shared" si="2"/>
        <v>DOWN</v>
      </c>
      <c r="N30">
        <v>29.346110268902791</v>
      </c>
      <c r="O30" t="str">
        <f t="shared" si="3"/>
        <v>DOWN</v>
      </c>
      <c r="P30" t="str">
        <f t="shared" si="4"/>
        <v>DOWN</v>
      </c>
      <c r="Q30">
        <f t="shared" si="5"/>
        <v>1</v>
      </c>
      <c r="R30">
        <f t="shared" si="6"/>
        <v>5.6999999999999886</v>
      </c>
      <c r="S30">
        <f t="shared" si="7"/>
        <v>0.17543859649122842</v>
      </c>
      <c r="T30" t="str">
        <f t="shared" si="8"/>
        <v>DOWN</v>
      </c>
      <c r="U30" t="str">
        <f t="shared" si="9"/>
        <v>DOWN</v>
      </c>
      <c r="V30">
        <v>317.45277773549321</v>
      </c>
      <c r="W30">
        <v>330.50617870165195</v>
      </c>
      <c r="X30">
        <f t="shared" si="10"/>
        <v>-13.053400966158733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DOWN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306.10000000000002</v>
      </c>
      <c r="D31">
        <v>306.14999999999998</v>
      </c>
      <c r="E31">
        <v>295.25</v>
      </c>
      <c r="F31">
        <v>296</v>
      </c>
      <c r="G31">
        <f>_xll.TA_TYPPRICE(D31,E31,F31)</f>
        <v>299.13333333333333</v>
      </c>
      <c r="H31">
        <v>304.79814000349074</v>
      </c>
      <c r="I31" t="str">
        <f t="shared" si="0"/>
        <v>DOWN</v>
      </c>
      <c r="J31">
        <v>317.12968463540113</v>
      </c>
      <c r="K31">
        <v>307.56434849269368</v>
      </c>
      <c r="L31" t="str">
        <f t="shared" si="1"/>
        <v>DOWN</v>
      </c>
      <c r="M31" t="str">
        <f t="shared" si="2"/>
        <v>DOWN</v>
      </c>
      <c r="N31">
        <v>18.54751234543869</v>
      </c>
      <c r="O31" t="str">
        <f t="shared" si="3"/>
        <v>DOWN</v>
      </c>
      <c r="P31" t="str">
        <f t="shared" si="4"/>
        <v>DOWN</v>
      </c>
      <c r="Q31">
        <f t="shared" si="5"/>
        <v>0.75</v>
      </c>
      <c r="R31">
        <f t="shared" si="6"/>
        <v>10.899999999999977</v>
      </c>
      <c r="S31">
        <f t="shared" si="7"/>
        <v>6.8807339449541427E-2</v>
      </c>
      <c r="T31" t="str">
        <f t="shared" si="8"/>
        <v>DOWN</v>
      </c>
      <c r="U31" t="str">
        <f t="shared" si="9"/>
        <v>DOWN</v>
      </c>
      <c r="V31">
        <v>314.15235039157119</v>
      </c>
      <c r="W31">
        <v>327.95016546449256</v>
      </c>
      <c r="X31">
        <f t="shared" si="10"/>
        <v>-13.797815072921367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296.95</v>
      </c>
      <c r="D32">
        <v>303</v>
      </c>
      <c r="E32">
        <v>296.85000000000002</v>
      </c>
      <c r="F32">
        <v>298</v>
      </c>
      <c r="G32">
        <f>_xll.TA_TYPPRICE(D32,E32,F32)</f>
        <v>299.28333333333336</v>
      </c>
      <c r="H32">
        <v>302.04073666841202</v>
      </c>
      <c r="I32" t="str">
        <f t="shared" si="0"/>
        <v>DOWN</v>
      </c>
      <c r="J32">
        <v>313.98975471642308</v>
      </c>
      <c r="K32">
        <v>305.18338216098397</v>
      </c>
      <c r="L32" t="str">
        <f t="shared" si="1"/>
        <v>DOWN</v>
      </c>
      <c r="M32" t="str">
        <f t="shared" si="2"/>
        <v>DOWN</v>
      </c>
      <c r="N32">
        <v>24.833699745104795</v>
      </c>
      <c r="O32" t="str">
        <f t="shared" si="3"/>
        <v>DOWN</v>
      </c>
      <c r="P32" t="str">
        <f t="shared" si="4"/>
        <v>DOWN</v>
      </c>
      <c r="Q32">
        <f t="shared" si="5"/>
        <v>1.1499999999999773</v>
      </c>
      <c r="R32">
        <f t="shared" si="6"/>
        <v>6.1499999999999773</v>
      </c>
      <c r="S32">
        <f t="shared" si="7"/>
        <v>0.18699186991869618</v>
      </c>
      <c r="T32" t="str">
        <f t="shared" si="8"/>
        <v>DOWN</v>
      </c>
      <c r="U32" t="str">
        <f t="shared" si="9"/>
        <v>DOWN</v>
      </c>
      <c r="V32">
        <v>311.66737340825256</v>
      </c>
      <c r="W32">
        <v>325.73163468934496</v>
      </c>
      <c r="X32">
        <f t="shared" si="10"/>
        <v>-14.064261281092399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302</v>
      </c>
      <c r="D33">
        <v>307.8</v>
      </c>
      <c r="E33">
        <v>296.2</v>
      </c>
      <c r="F33">
        <v>306</v>
      </c>
      <c r="G33">
        <f>_xll.TA_TYPPRICE(D33,E33,F33)</f>
        <v>303.33333333333331</v>
      </c>
      <c r="H33">
        <v>302.6870350008727</v>
      </c>
      <c r="I33" t="str">
        <f t="shared" si="0"/>
        <v>UP</v>
      </c>
      <c r="J33">
        <v>312.61425366832907</v>
      </c>
      <c r="K33">
        <v>303.18707501409864</v>
      </c>
      <c r="L33" t="str">
        <f t="shared" si="1"/>
        <v>No Confirmation</v>
      </c>
      <c r="M33" t="str">
        <f t="shared" si="2"/>
        <v>No Trend</v>
      </c>
      <c r="N33">
        <v>45.762788802899273</v>
      </c>
      <c r="O33" t="str">
        <f t="shared" si="3"/>
        <v>No Momentum</v>
      </c>
      <c r="P33" t="str">
        <f t="shared" si="4"/>
        <v>No Trend + Momentum</v>
      </c>
      <c r="Q33">
        <f t="shared" si="5"/>
        <v>9.8000000000000114</v>
      </c>
      <c r="R33">
        <f t="shared" si="6"/>
        <v>11.600000000000023</v>
      </c>
      <c r="S33">
        <f t="shared" si="7"/>
        <v>0.84482758620689591</v>
      </c>
      <c r="T33" t="str">
        <f t="shared" si="8"/>
        <v>UP</v>
      </c>
      <c r="U33" t="str">
        <f t="shared" si="9"/>
        <v>No T+M+I</v>
      </c>
      <c r="V33">
        <v>310.79546980698291</v>
      </c>
      <c r="W33">
        <v>324.27003211976387</v>
      </c>
      <c r="X33">
        <f t="shared" si="10"/>
        <v>-13.474562312780961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304.45</v>
      </c>
      <c r="D34">
        <v>311.39999999999998</v>
      </c>
      <c r="E34">
        <v>302</v>
      </c>
      <c r="F34">
        <v>309</v>
      </c>
      <c r="G34">
        <f>_xll.TA_TYPPRICE(D34,E34,F34)</f>
        <v>307.46666666666664</v>
      </c>
      <c r="H34">
        <v>305.07685083376964</v>
      </c>
      <c r="I34" t="str">
        <f t="shared" si="0"/>
        <v>UP</v>
      </c>
      <c r="J34">
        <v>312.34441951981148</v>
      </c>
      <c r="K34">
        <v>302.92328056652116</v>
      </c>
      <c r="L34" t="str">
        <f t="shared" si="1"/>
        <v>No Confirmation</v>
      </c>
      <c r="M34" t="str">
        <f t="shared" si="2"/>
        <v>No Trend</v>
      </c>
      <c r="N34">
        <v>52.024435068668303</v>
      </c>
      <c r="O34" t="str">
        <f t="shared" si="3"/>
        <v>No Momentum</v>
      </c>
      <c r="P34" t="str">
        <f t="shared" si="4"/>
        <v>No Trend + Momentum</v>
      </c>
      <c r="Q34">
        <f t="shared" si="5"/>
        <v>7</v>
      </c>
      <c r="R34">
        <f t="shared" si="6"/>
        <v>9.3999999999999773</v>
      </c>
      <c r="S34">
        <f t="shared" si="7"/>
        <v>0.74468085106383164</v>
      </c>
      <c r="T34" t="str">
        <f t="shared" si="8"/>
        <v>No Indication</v>
      </c>
      <c r="U34" t="str">
        <f t="shared" si="9"/>
        <v>No T+M+I</v>
      </c>
      <c r="V34">
        <v>310.5192436828317</v>
      </c>
      <c r="W34">
        <v>323.13891862941097</v>
      </c>
      <c r="X34">
        <f t="shared" si="10"/>
        <v>-12.619674946579266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309.05</v>
      </c>
      <c r="D35">
        <v>312.39999999999998</v>
      </c>
      <c r="E35">
        <v>305.89999999999998</v>
      </c>
      <c r="F35">
        <v>307</v>
      </c>
      <c r="G35">
        <f>_xll.TA_TYPPRICE(D35,E35,F35)</f>
        <v>308.43333333333334</v>
      </c>
      <c r="H35">
        <v>306.75509208355152</v>
      </c>
      <c r="I35" t="str">
        <f t="shared" si="0"/>
        <v>UP</v>
      </c>
      <c r="J35">
        <v>312.35677073763117</v>
      </c>
      <c r="K35">
        <v>303.58477377396088</v>
      </c>
      <c r="L35" t="str">
        <f t="shared" si="1"/>
        <v>No Confirmation</v>
      </c>
      <c r="M35" t="str">
        <f t="shared" si="2"/>
        <v>No Trend</v>
      </c>
      <c r="N35">
        <v>47.458555535521121</v>
      </c>
      <c r="O35" t="str">
        <f t="shared" si="3"/>
        <v>No Momentum</v>
      </c>
      <c r="P35" t="str">
        <f t="shared" si="4"/>
        <v>No Trend + Momentum</v>
      </c>
      <c r="Q35">
        <f t="shared" si="5"/>
        <v>1.1000000000000227</v>
      </c>
      <c r="R35">
        <f t="shared" si="6"/>
        <v>6.5</v>
      </c>
      <c r="S35">
        <f t="shared" si="7"/>
        <v>0.16923076923077274</v>
      </c>
      <c r="T35" t="str">
        <f t="shared" si="8"/>
        <v>DOWN</v>
      </c>
      <c r="U35" t="str">
        <f t="shared" si="9"/>
        <v>No T+M+I</v>
      </c>
      <c r="V35">
        <v>309.97782157778067</v>
      </c>
      <c r="W35">
        <v>321.94344317538054</v>
      </c>
      <c r="X35">
        <f t="shared" si="10"/>
        <v>-11.965621597599863</v>
      </c>
      <c r="Y35">
        <v>-13.136566167167587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309.55</v>
      </c>
      <c r="D36">
        <v>317.5</v>
      </c>
      <c r="E36">
        <v>306.45</v>
      </c>
      <c r="F36">
        <v>307</v>
      </c>
      <c r="G36">
        <f>_xll.TA_TYPPRICE(D36,E36,F36)</f>
        <v>310.31666666666666</v>
      </c>
      <c r="H36">
        <v>308.53587937510906</v>
      </c>
      <c r="I36" t="str">
        <f t="shared" si="0"/>
        <v>DOWN</v>
      </c>
      <c r="J36">
        <v>313.49971057371312</v>
      </c>
      <c r="K36">
        <v>304.2214907130807</v>
      </c>
      <c r="L36" t="str">
        <f t="shared" si="1"/>
        <v>No Confirmation</v>
      </c>
      <c r="M36" t="str">
        <f t="shared" si="2"/>
        <v>No Trend</v>
      </c>
      <c r="N36">
        <v>47.458555535521128</v>
      </c>
      <c r="O36" t="str">
        <f t="shared" si="3"/>
        <v>No Momentum</v>
      </c>
      <c r="P36" t="str">
        <f t="shared" si="4"/>
        <v>No Trend + Momentum</v>
      </c>
      <c r="Q36">
        <f t="shared" si="5"/>
        <v>0.55000000000001137</v>
      </c>
      <c r="R36">
        <f t="shared" si="6"/>
        <v>11.050000000000011</v>
      </c>
      <c r="S36">
        <f t="shared" si="7"/>
        <v>4.9773755656109572E-2</v>
      </c>
      <c r="T36" t="str">
        <f t="shared" si="8"/>
        <v>DOWN</v>
      </c>
      <c r="U36" t="str">
        <f t="shared" si="9"/>
        <v>No T+M+I</v>
      </c>
      <c r="V36">
        <v>309.51969518119904</v>
      </c>
      <c r="W36">
        <v>320.8365214586857</v>
      </c>
      <c r="X36">
        <f t="shared" si="10"/>
        <v>-11.316826277486655</v>
      </c>
      <c r="Y36">
        <v>-12.7726181892314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308.5</v>
      </c>
      <c r="D37">
        <v>310.5</v>
      </c>
      <c r="E37">
        <v>298.7</v>
      </c>
      <c r="F37">
        <v>301</v>
      </c>
      <c r="G37">
        <f>_xll.TA_TYPPRICE(D37,E37,F37)</f>
        <v>303.40000000000003</v>
      </c>
      <c r="H37">
        <v>305.96793968755458</v>
      </c>
      <c r="I37" t="str">
        <f t="shared" si="0"/>
        <v>DOWN</v>
      </c>
      <c r="J37">
        <v>312.83310822399909</v>
      </c>
      <c r="K37">
        <v>302.99449277684056</v>
      </c>
      <c r="L37" t="str">
        <f t="shared" si="1"/>
        <v>DOWN</v>
      </c>
      <c r="M37" t="str">
        <f t="shared" si="2"/>
        <v>DOWN</v>
      </c>
      <c r="N37">
        <v>33.625297182908689</v>
      </c>
      <c r="O37" t="str">
        <f t="shared" si="3"/>
        <v>DOWN</v>
      </c>
      <c r="P37" t="str">
        <f t="shared" si="4"/>
        <v>DOWN</v>
      </c>
      <c r="Q37">
        <f t="shared" si="5"/>
        <v>2.3000000000000114</v>
      </c>
      <c r="R37">
        <f t="shared" si="6"/>
        <v>11.800000000000011</v>
      </c>
      <c r="S37">
        <f t="shared" si="7"/>
        <v>0.19491525423728892</v>
      </c>
      <c r="T37" t="str">
        <f t="shared" si="8"/>
        <v>DOWN</v>
      </c>
      <c r="U37" t="str">
        <f t="shared" si="9"/>
        <v>DOWN</v>
      </c>
      <c r="V37">
        <v>308.20897284562994</v>
      </c>
      <c r="W37">
        <v>319.36714949878308</v>
      </c>
      <c r="X37">
        <f t="shared" si="10"/>
        <v>-11.158176653153134</v>
      </c>
      <c r="Y37">
        <v>-12.449729882015747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301</v>
      </c>
      <c r="D38">
        <v>305</v>
      </c>
      <c r="E38">
        <v>297.45</v>
      </c>
      <c r="F38">
        <v>301</v>
      </c>
      <c r="G38">
        <f>_xll.TA_TYPPRICE(D38,E38,F38)</f>
        <v>301.15000000000003</v>
      </c>
      <c r="H38">
        <v>303.55896984377728</v>
      </c>
      <c r="I38" t="str">
        <f t="shared" si="0"/>
        <v>DOWN</v>
      </c>
      <c r="J38">
        <v>311.09241750755484</v>
      </c>
      <c r="K38">
        <v>301.762383270876</v>
      </c>
      <c r="L38" t="str">
        <f t="shared" si="1"/>
        <v>DOWN</v>
      </c>
      <c r="M38" t="str">
        <f t="shared" si="2"/>
        <v>DOWN</v>
      </c>
      <c r="N38">
        <v>33.625297182908689</v>
      </c>
      <c r="O38" t="str">
        <f t="shared" si="3"/>
        <v>DOWN</v>
      </c>
      <c r="P38" t="str">
        <f t="shared" si="4"/>
        <v>DOWN</v>
      </c>
      <c r="Q38">
        <f t="shared" si="5"/>
        <v>3.5500000000000114</v>
      </c>
      <c r="R38">
        <f t="shared" si="6"/>
        <v>7.5500000000000114</v>
      </c>
      <c r="S38">
        <f t="shared" si="7"/>
        <v>0.47019867549668953</v>
      </c>
      <c r="T38" t="str">
        <f t="shared" si="8"/>
        <v>No Indication</v>
      </c>
      <c r="U38" t="str">
        <f t="shared" si="9"/>
        <v>No T+M+I</v>
      </c>
      <c r="V38">
        <v>307.09990010014843</v>
      </c>
      <c r="W38">
        <v>318.0066199062806</v>
      </c>
      <c r="X38">
        <f t="shared" si="10"/>
        <v>-10.906719806132173</v>
      </c>
      <c r="Y38">
        <v>-12.141127866839032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302</v>
      </c>
      <c r="D39">
        <v>304.64999999999998</v>
      </c>
      <c r="E39">
        <v>297.05</v>
      </c>
      <c r="F39">
        <v>298</v>
      </c>
      <c r="G39">
        <f>_xll.TA_TYPPRICE(D39,E39,F39)</f>
        <v>299.90000000000003</v>
      </c>
      <c r="H39">
        <v>301.72948492188868</v>
      </c>
      <c r="I39" t="str">
        <f t="shared" si="0"/>
        <v>DOWN</v>
      </c>
      <c r="J39">
        <v>309.66076917254264</v>
      </c>
      <c r="K39">
        <v>300.7151869884591</v>
      </c>
      <c r="L39" t="str">
        <f t="shared" si="1"/>
        <v>DOWN</v>
      </c>
      <c r="M39" t="str">
        <f t="shared" si="2"/>
        <v>DOWN</v>
      </c>
      <c r="N39">
        <v>27.38842245945089</v>
      </c>
      <c r="O39" t="str">
        <f t="shared" si="3"/>
        <v>DOWN</v>
      </c>
      <c r="P39" t="str">
        <f t="shared" si="4"/>
        <v>DOWN</v>
      </c>
      <c r="Q39">
        <f t="shared" si="5"/>
        <v>0.94999999999998863</v>
      </c>
      <c r="R39">
        <f t="shared" si="6"/>
        <v>7.5999999999999659</v>
      </c>
      <c r="S39">
        <f t="shared" si="7"/>
        <v>0.12499999999999907</v>
      </c>
      <c r="T39" t="str">
        <f t="shared" si="8"/>
        <v>DOWN</v>
      </c>
      <c r="U39" t="str">
        <f t="shared" si="9"/>
        <v>DOWN</v>
      </c>
      <c r="V39">
        <v>305.69991546935637</v>
      </c>
      <c r="W39">
        <v>316.52464806137095</v>
      </c>
      <c r="X39">
        <f t="shared" si="10"/>
        <v>-10.824732592014584</v>
      </c>
      <c r="Y39">
        <v>-11.877848811874141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298.39999999999998</v>
      </c>
      <c r="D40">
        <v>298.60000000000002</v>
      </c>
      <c r="E40">
        <v>286</v>
      </c>
      <c r="F40">
        <v>287</v>
      </c>
      <c r="G40">
        <f>_xll.TA_TYPPRICE(D40,E40,F40)</f>
        <v>290.53333333333336</v>
      </c>
      <c r="H40">
        <v>296.13140912761105</v>
      </c>
      <c r="I40" t="str">
        <f t="shared" si="0"/>
        <v>DOWN</v>
      </c>
      <c r="J40">
        <v>307.20282046753317</v>
      </c>
      <c r="K40">
        <v>297.44514543546819</v>
      </c>
      <c r="L40" t="str">
        <f t="shared" si="1"/>
        <v>DOWN</v>
      </c>
      <c r="M40" t="str">
        <f t="shared" si="2"/>
        <v>DOWN</v>
      </c>
      <c r="N40">
        <v>14.803559567995958</v>
      </c>
      <c r="O40" t="str">
        <f t="shared" si="3"/>
        <v>DOWN</v>
      </c>
      <c r="P40" t="str">
        <f t="shared" si="4"/>
        <v>DOWN</v>
      </c>
      <c r="Q40">
        <f t="shared" si="5"/>
        <v>1</v>
      </c>
      <c r="R40">
        <f t="shared" si="6"/>
        <v>12.600000000000023</v>
      </c>
      <c r="S40">
        <f t="shared" si="7"/>
        <v>7.9365079365079222E-2</v>
      </c>
      <c r="T40" t="str">
        <f t="shared" si="8"/>
        <v>DOWN</v>
      </c>
      <c r="U40" t="str">
        <f t="shared" si="9"/>
        <v>DOWN</v>
      </c>
      <c r="V40">
        <v>302.82300539714771</v>
      </c>
      <c r="W40">
        <v>314.33763709386199</v>
      </c>
      <c r="X40">
        <f t="shared" si="10"/>
        <v>-11.514631696714275</v>
      </c>
      <c r="Y40">
        <v>-11.805205388842168</v>
      </c>
      <c r="Z40" t="str">
        <f t="shared" si="11"/>
        <v>UP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289</v>
      </c>
      <c r="D41">
        <v>289</v>
      </c>
      <c r="E41">
        <v>274.14999999999998</v>
      </c>
      <c r="F41">
        <v>275</v>
      </c>
      <c r="G41">
        <f>_xll.TA_TYPPRICE(D41,E41,F41)</f>
        <v>279.38333333333333</v>
      </c>
      <c r="H41">
        <v>287.75737123047219</v>
      </c>
      <c r="I41" t="str">
        <f t="shared" si="0"/>
        <v>DOWN</v>
      </c>
      <c r="J41">
        <v>303.15774925252578</v>
      </c>
      <c r="K41">
        <v>292.26844644980861</v>
      </c>
      <c r="L41" t="str">
        <f t="shared" si="1"/>
        <v>DOWN</v>
      </c>
      <c r="M41" t="str">
        <f t="shared" si="2"/>
        <v>DOWN</v>
      </c>
      <c r="N41">
        <v>9.1010054248137529</v>
      </c>
      <c r="O41" t="str">
        <f t="shared" si="3"/>
        <v>DOWN</v>
      </c>
      <c r="P41" t="str">
        <f t="shared" si="4"/>
        <v>DOWN</v>
      </c>
      <c r="Q41">
        <f t="shared" si="5"/>
        <v>0.85000000000002274</v>
      </c>
      <c r="R41">
        <f t="shared" si="6"/>
        <v>14.850000000000023</v>
      </c>
      <c r="S41">
        <f t="shared" si="7"/>
        <v>5.7239057239058685E-2</v>
      </c>
      <c r="T41" t="str">
        <f t="shared" si="8"/>
        <v>DOWN</v>
      </c>
      <c r="U41" t="str">
        <f t="shared" si="9"/>
        <v>DOWN</v>
      </c>
      <c r="V41">
        <v>298.54254302835574</v>
      </c>
      <c r="W41">
        <v>311.42373804987221</v>
      </c>
      <c r="X41">
        <f t="shared" si="10"/>
        <v>-12.881195021516476</v>
      </c>
      <c r="Y41">
        <v>-12.020403315377029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287.3</v>
      </c>
      <c r="AE41">
        <f t="shared" si="16"/>
        <v>283.35000000000002</v>
      </c>
      <c r="AF41">
        <f t="shared" si="17"/>
        <v>281.55</v>
      </c>
      <c r="AG41">
        <f t="shared" si="18"/>
        <v>279.8</v>
      </c>
      <c r="AH41">
        <f t="shared" si="19"/>
        <v>279.8</v>
      </c>
    </row>
    <row r="42" spans="1:34" x14ac:dyDescent="0.25">
      <c r="A42" t="s">
        <v>5</v>
      </c>
      <c r="B42" s="1">
        <v>42914</v>
      </c>
      <c r="C42">
        <v>270</v>
      </c>
      <c r="D42">
        <v>284.60000000000002</v>
      </c>
      <c r="E42">
        <v>269</v>
      </c>
      <c r="F42">
        <v>282</v>
      </c>
      <c r="G42">
        <f>_xll.TA_TYPPRICE(D42,E42,F42)</f>
        <v>278.53333333333336</v>
      </c>
      <c r="H42">
        <v>283.14535228190277</v>
      </c>
      <c r="I42" t="str">
        <f t="shared" si="0"/>
        <v>DOWN</v>
      </c>
      <c r="J42">
        <v>299.03380497418669</v>
      </c>
      <c r="K42">
        <v>287.09768057207339</v>
      </c>
      <c r="L42" t="str">
        <f t="shared" si="1"/>
        <v>DOWN</v>
      </c>
      <c r="M42" t="str">
        <f t="shared" si="2"/>
        <v>DOWN</v>
      </c>
      <c r="N42">
        <v>29.034281184972993</v>
      </c>
      <c r="O42" t="str">
        <f t="shared" si="3"/>
        <v>DOWN</v>
      </c>
      <c r="P42" t="str">
        <f t="shared" si="4"/>
        <v>DOWN</v>
      </c>
      <c r="Q42">
        <f t="shared" si="5"/>
        <v>13</v>
      </c>
      <c r="R42">
        <f t="shared" si="6"/>
        <v>15.600000000000023</v>
      </c>
      <c r="S42">
        <f t="shared" si="7"/>
        <v>0.83333333333333215</v>
      </c>
      <c r="T42" t="str">
        <f t="shared" si="8"/>
        <v>UP</v>
      </c>
      <c r="U42" t="str">
        <f t="shared" si="9"/>
        <v>No T+M+I</v>
      </c>
      <c r="V42">
        <v>295.99753640860871</v>
      </c>
      <c r="W42">
        <v>309.24420189802981</v>
      </c>
      <c r="X42">
        <f t="shared" si="10"/>
        <v>-13.246665489421105</v>
      </c>
      <c r="Y42">
        <v>-12.265655750185845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284</v>
      </c>
      <c r="D43">
        <v>287</v>
      </c>
      <c r="E43">
        <v>277.95</v>
      </c>
      <c r="F43">
        <v>279</v>
      </c>
      <c r="G43">
        <f>_xll.TA_TYPPRICE(D43,E43,F43)</f>
        <v>281.31666666666666</v>
      </c>
      <c r="H43">
        <v>282.23100947428475</v>
      </c>
      <c r="I43" t="str">
        <f t="shared" si="0"/>
        <v>DOWN</v>
      </c>
      <c r="J43">
        <v>296.3596260910341</v>
      </c>
      <c r="K43">
        <v>285.0648626671682</v>
      </c>
      <c r="L43" t="str">
        <f t="shared" si="1"/>
        <v>DOWN</v>
      </c>
      <c r="M43" t="str">
        <f t="shared" si="2"/>
        <v>DOWN</v>
      </c>
      <c r="N43">
        <v>25.981994579259659</v>
      </c>
      <c r="O43" t="str">
        <f t="shared" si="3"/>
        <v>DOWN</v>
      </c>
      <c r="P43" t="str">
        <f t="shared" si="4"/>
        <v>DOWN</v>
      </c>
      <c r="Q43">
        <f t="shared" si="5"/>
        <v>1.0500000000000114</v>
      </c>
      <c r="R43">
        <f t="shared" si="6"/>
        <v>9.0500000000000114</v>
      </c>
      <c r="S43">
        <f t="shared" si="7"/>
        <v>0.11602209944751492</v>
      </c>
      <c r="T43" t="str">
        <f t="shared" si="8"/>
        <v>DOWN</v>
      </c>
      <c r="U43" t="str">
        <f t="shared" si="9"/>
        <v>DOWN</v>
      </c>
      <c r="V43">
        <v>293.3825308072843</v>
      </c>
      <c r="W43">
        <v>307.0038906463239</v>
      </c>
      <c r="X43">
        <f t="shared" si="10"/>
        <v>-13.621359839039599</v>
      </c>
      <c r="Y43">
        <v>-12.536796567956596</v>
      </c>
      <c r="Z43" t="str">
        <f t="shared" si="11"/>
        <v>DOWN</v>
      </c>
      <c r="AA43" t="str">
        <f t="shared" si="12"/>
        <v>DOWN</v>
      </c>
      <c r="AB43" t="str">
        <f t="shared" si="13"/>
        <v>DOWN</v>
      </c>
      <c r="AC43" t="str">
        <f t="shared" si="14"/>
        <v>DOWN</v>
      </c>
      <c r="AD43">
        <f t="shared" si="15"/>
        <v>285.95</v>
      </c>
      <c r="AE43">
        <f t="shared" si="16"/>
        <v>283.55</v>
      </c>
      <c r="AF43">
        <f t="shared" si="17"/>
        <v>282.5</v>
      </c>
      <c r="AG43">
        <f t="shared" si="18"/>
        <v>281.40000000000003</v>
      </c>
      <c r="AH43">
        <f t="shared" si="19"/>
        <v>281.40000000000003</v>
      </c>
    </row>
    <row r="44" spans="1:34" x14ac:dyDescent="0.25">
      <c r="A44" t="s">
        <v>5</v>
      </c>
      <c r="B44" s="1">
        <v>42916</v>
      </c>
      <c r="C44">
        <v>281.10000000000002</v>
      </c>
      <c r="D44">
        <v>283.64999999999998</v>
      </c>
      <c r="E44">
        <v>278.05</v>
      </c>
      <c r="F44">
        <v>282</v>
      </c>
      <c r="G44">
        <f>_xll.TA_TYPPRICE(D44,E44,F44)</f>
        <v>281.23333333333335</v>
      </c>
      <c r="H44">
        <v>281.73217140380905</v>
      </c>
      <c r="I44" t="str">
        <f t="shared" si="0"/>
        <v>UP</v>
      </c>
      <c r="J44">
        <v>293.53526473747098</v>
      </c>
      <c r="K44">
        <v>283.5060042966864</v>
      </c>
      <c r="L44" t="str">
        <f t="shared" si="1"/>
        <v>DOWN</v>
      </c>
      <c r="M44" t="str">
        <f t="shared" si="2"/>
        <v>No Trend</v>
      </c>
      <c r="N44">
        <v>34.578898927534553</v>
      </c>
      <c r="O44" t="str">
        <f t="shared" si="3"/>
        <v>DOWN</v>
      </c>
      <c r="P44" t="str">
        <f t="shared" si="4"/>
        <v>No Trend + Momentum</v>
      </c>
      <c r="Q44">
        <f t="shared" si="5"/>
        <v>3.9499999999999886</v>
      </c>
      <c r="R44">
        <f t="shared" si="6"/>
        <v>5.5999999999999659</v>
      </c>
      <c r="S44">
        <f t="shared" si="7"/>
        <v>0.70535714285714513</v>
      </c>
      <c r="T44" t="str">
        <f t="shared" si="8"/>
        <v>No Indication</v>
      </c>
      <c r="U44" t="str">
        <f t="shared" si="9"/>
        <v>No T+M+I</v>
      </c>
      <c r="V44">
        <v>291.63137222154825</v>
      </c>
      <c r="W44">
        <v>305.15175059844807</v>
      </c>
      <c r="X44">
        <f t="shared" si="10"/>
        <v>-13.520378376899828</v>
      </c>
      <c r="Y44">
        <v>-12.733512929745242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282.60000000000002</v>
      </c>
      <c r="D45">
        <v>288.39999999999998</v>
      </c>
      <c r="E45">
        <v>280.05</v>
      </c>
      <c r="F45">
        <v>287</v>
      </c>
      <c r="G45">
        <f>_xll.TA_TYPPRICE(D45,E45,F45)</f>
        <v>285.15000000000003</v>
      </c>
      <c r="H45">
        <v>283.44108570190451</v>
      </c>
      <c r="I45" t="str">
        <f t="shared" si="0"/>
        <v>UP</v>
      </c>
      <c r="J45">
        <v>292.39409479581076</v>
      </c>
      <c r="K45">
        <v>282.73800334186723</v>
      </c>
      <c r="L45" t="str">
        <f t="shared" si="1"/>
        <v>No Confirmation</v>
      </c>
      <c r="M45" t="str">
        <f t="shared" si="2"/>
        <v>No Trend</v>
      </c>
      <c r="N45">
        <v>47.324779424226605</v>
      </c>
      <c r="O45" t="str">
        <f t="shared" si="3"/>
        <v>No Momentum</v>
      </c>
      <c r="P45" t="str">
        <f t="shared" si="4"/>
        <v>No Trend + Momentum</v>
      </c>
      <c r="Q45">
        <f t="shared" si="5"/>
        <v>6.9499999999999886</v>
      </c>
      <c r="R45">
        <f t="shared" si="6"/>
        <v>8.3499999999999659</v>
      </c>
      <c r="S45">
        <f t="shared" si="7"/>
        <v>0.83233532934131937</v>
      </c>
      <c r="T45" t="str">
        <f t="shared" si="8"/>
        <v>UP</v>
      </c>
      <c r="U45" t="str">
        <f t="shared" si="9"/>
        <v>No T+M+I</v>
      </c>
      <c r="V45">
        <v>290.91885341823314</v>
      </c>
      <c r="W45">
        <v>303.80717648004452</v>
      </c>
      <c r="X45">
        <f t="shared" si="10"/>
        <v>-12.888323061811377</v>
      </c>
      <c r="Y45">
        <v>-12.76447495615847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287.39999999999998</v>
      </c>
      <c r="D46">
        <v>288.45</v>
      </c>
      <c r="E46">
        <v>281.75</v>
      </c>
      <c r="F46">
        <v>283</v>
      </c>
      <c r="G46">
        <f>_xll.TA_TYPPRICE(D46,E46,F46)</f>
        <v>284.40000000000003</v>
      </c>
      <c r="H46">
        <v>283.9205428509523</v>
      </c>
      <c r="I46" t="str">
        <f t="shared" si="0"/>
        <v>DOWN</v>
      </c>
      <c r="J46">
        <v>291.51762928563056</v>
      </c>
      <c r="K46">
        <v>282.51844704367448</v>
      </c>
      <c r="L46" t="str">
        <f t="shared" si="1"/>
        <v>No Confirmation</v>
      </c>
      <c r="M46" t="str">
        <f t="shared" si="2"/>
        <v>No Trend</v>
      </c>
      <c r="N46">
        <v>39.608017551570292</v>
      </c>
      <c r="O46" t="str">
        <f t="shared" si="3"/>
        <v>DOWN</v>
      </c>
      <c r="P46" t="str">
        <f t="shared" si="4"/>
        <v>No Trend + Momentum</v>
      </c>
      <c r="Q46">
        <f t="shared" si="5"/>
        <v>1.25</v>
      </c>
      <c r="R46">
        <f t="shared" si="6"/>
        <v>6.6999999999999886</v>
      </c>
      <c r="S46">
        <f t="shared" si="7"/>
        <v>0.18656716417910479</v>
      </c>
      <c r="T46" t="str">
        <f t="shared" si="8"/>
        <v>DOWN</v>
      </c>
      <c r="U46" t="str">
        <f t="shared" si="9"/>
        <v>No T+M+I</v>
      </c>
      <c r="V46">
        <v>289.70056827696652</v>
      </c>
      <c r="W46">
        <v>302.26590414818935</v>
      </c>
      <c r="X46">
        <f t="shared" si="10"/>
        <v>-12.565335871222828</v>
      </c>
      <c r="Y46">
        <v>-12.724647139171342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285</v>
      </c>
      <c r="D47">
        <v>285.5</v>
      </c>
      <c r="E47">
        <v>279.39999999999998</v>
      </c>
      <c r="F47">
        <v>280</v>
      </c>
      <c r="G47">
        <f>_xll.TA_TYPPRICE(D47,E47,F47)</f>
        <v>281.63333333333333</v>
      </c>
      <c r="H47">
        <v>282.77693809214281</v>
      </c>
      <c r="I47" t="str">
        <f t="shared" si="0"/>
        <v>DOWN</v>
      </c>
      <c r="J47">
        <v>290.18037833326821</v>
      </c>
      <c r="K47">
        <v>281.82545881174684</v>
      </c>
      <c r="L47" t="str">
        <f t="shared" si="1"/>
        <v>DOWN</v>
      </c>
      <c r="M47" t="str">
        <f t="shared" si="2"/>
        <v>DOWN</v>
      </c>
      <c r="N47">
        <v>34.356060818187494</v>
      </c>
      <c r="O47" t="str">
        <f t="shared" si="3"/>
        <v>DOWN</v>
      </c>
      <c r="P47" t="str">
        <f t="shared" si="4"/>
        <v>DOWN</v>
      </c>
      <c r="Q47">
        <f t="shared" si="5"/>
        <v>0.60000000000002274</v>
      </c>
      <c r="R47">
        <f t="shared" si="6"/>
        <v>6.1000000000000227</v>
      </c>
      <c r="S47">
        <f t="shared" si="7"/>
        <v>9.8360655737708275E-2</v>
      </c>
      <c r="T47" t="str">
        <f t="shared" si="8"/>
        <v>DOWN</v>
      </c>
      <c r="U47" t="str">
        <f t="shared" si="9"/>
        <v>DOWN</v>
      </c>
      <c r="V47">
        <v>288.20817315743324</v>
      </c>
      <c r="W47">
        <v>300.61657791499016</v>
      </c>
      <c r="X47">
        <f t="shared" si="10"/>
        <v>-12.408404757556923</v>
      </c>
      <c r="Y47">
        <v>-12.661398662848459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280.89999999999998</v>
      </c>
      <c r="D48">
        <v>316.45</v>
      </c>
      <c r="E48">
        <v>280.89999999999998</v>
      </c>
      <c r="F48">
        <v>304</v>
      </c>
      <c r="G48">
        <f>_xll.TA_TYPPRICE(D48,E48,F48)</f>
        <v>300.45</v>
      </c>
      <c r="H48">
        <v>291.61346904607137</v>
      </c>
      <c r="I48" t="str">
        <f t="shared" si="0"/>
        <v>UP</v>
      </c>
      <c r="J48">
        <v>296.01807203698638</v>
      </c>
      <c r="K48">
        <v>281.61980129802532</v>
      </c>
      <c r="L48" t="str">
        <f t="shared" si="1"/>
        <v>UP</v>
      </c>
      <c r="M48" t="str">
        <f t="shared" si="2"/>
        <v>UP</v>
      </c>
      <c r="N48">
        <v>71.777982691050298</v>
      </c>
      <c r="O48" t="str">
        <f t="shared" si="3"/>
        <v>UP</v>
      </c>
      <c r="P48" t="str">
        <f t="shared" si="4"/>
        <v>UP</v>
      </c>
      <c r="Q48">
        <f t="shared" si="5"/>
        <v>23.100000000000023</v>
      </c>
      <c r="R48">
        <f t="shared" si="6"/>
        <v>35.550000000000011</v>
      </c>
      <c r="S48">
        <f t="shared" si="7"/>
        <v>0.64978902953586537</v>
      </c>
      <c r="T48" t="str">
        <f t="shared" si="8"/>
        <v>No Indication</v>
      </c>
      <c r="U48" t="str">
        <f t="shared" si="9"/>
        <v>No T+M+I</v>
      </c>
      <c r="V48">
        <v>290.63768497936661</v>
      </c>
      <c r="W48">
        <v>300.86720177313902</v>
      </c>
      <c r="X48">
        <f t="shared" si="10"/>
        <v>-10.229516793772405</v>
      </c>
      <c r="Y48">
        <v>-12.175022289033247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300.3</v>
      </c>
      <c r="D49">
        <v>306.45</v>
      </c>
      <c r="E49">
        <v>296.7</v>
      </c>
      <c r="F49">
        <v>300</v>
      </c>
      <c r="G49">
        <f>_xll.TA_TYPPRICE(D49,E49,F49)</f>
        <v>301.05</v>
      </c>
      <c r="H49">
        <v>296.33173452303572</v>
      </c>
      <c r="I49" t="str">
        <f t="shared" si="0"/>
        <v>UP</v>
      </c>
      <c r="J49">
        <v>298.33627825098938</v>
      </c>
      <c r="K49">
        <v>284.97095656513079</v>
      </c>
      <c r="L49" t="str">
        <f t="shared" si="1"/>
        <v>UP</v>
      </c>
      <c r="M49" t="str">
        <f t="shared" si="2"/>
        <v>UP</v>
      </c>
      <c r="N49">
        <v>64.158203119138037</v>
      </c>
      <c r="O49" t="str">
        <f t="shared" si="3"/>
        <v>UP</v>
      </c>
      <c r="P49" t="str">
        <f t="shared" si="4"/>
        <v>UP</v>
      </c>
      <c r="Q49">
        <f t="shared" si="5"/>
        <v>3.3000000000000114</v>
      </c>
      <c r="R49">
        <f t="shared" si="6"/>
        <v>9.75</v>
      </c>
      <c r="S49">
        <f t="shared" si="7"/>
        <v>0.33846153846153965</v>
      </c>
      <c r="T49" t="str">
        <f t="shared" si="8"/>
        <v>No Indication</v>
      </c>
      <c r="U49" t="str">
        <f t="shared" si="9"/>
        <v>No T+M+I</v>
      </c>
      <c r="V49">
        <v>292.07804113638713</v>
      </c>
      <c r="W49">
        <v>300.80296460475836</v>
      </c>
      <c r="X49">
        <f t="shared" si="10"/>
        <v>-8.7249234683712302</v>
      </c>
      <c r="Y49">
        <v>-11.485002524900844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314.05</v>
      </c>
      <c r="D50">
        <v>329</v>
      </c>
      <c r="E50">
        <v>293.05</v>
      </c>
      <c r="F50">
        <v>307</v>
      </c>
      <c r="G50">
        <f>_xll.TA_TYPPRICE(D50,E50,F50)</f>
        <v>309.68333333333334</v>
      </c>
      <c r="H50">
        <v>303.00753392818456</v>
      </c>
      <c r="I50" t="str">
        <f t="shared" si="0"/>
        <v>UP</v>
      </c>
      <c r="J50">
        <v>305.15043863965843</v>
      </c>
      <c r="K50">
        <v>286.76629955065727</v>
      </c>
      <c r="L50" t="str">
        <f t="shared" si="1"/>
        <v>UP</v>
      </c>
      <c r="M50" t="str">
        <f t="shared" si="2"/>
        <v>UP</v>
      </c>
      <c r="N50">
        <v>70.912821499464172</v>
      </c>
      <c r="O50" t="str">
        <f t="shared" si="3"/>
        <v>UP</v>
      </c>
      <c r="P50" t="str">
        <f t="shared" si="4"/>
        <v>UP</v>
      </c>
      <c r="Q50">
        <f t="shared" si="5"/>
        <v>13.949999999999989</v>
      </c>
      <c r="R50">
        <f t="shared" si="6"/>
        <v>35.949999999999989</v>
      </c>
      <c r="S50">
        <f t="shared" si="7"/>
        <v>0.38803894297635588</v>
      </c>
      <c r="T50" t="str">
        <f t="shared" si="8"/>
        <v>No Indication</v>
      </c>
      <c r="U50" t="str">
        <f t="shared" si="9"/>
        <v>No T+M+I</v>
      </c>
      <c r="V50">
        <v>294.37372711540451</v>
      </c>
      <c r="W50">
        <v>301.26200426366512</v>
      </c>
      <c r="X50">
        <f t="shared" si="10"/>
        <v>-6.8882771482606131</v>
      </c>
      <c r="Y50">
        <v>-10.565657449572798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308</v>
      </c>
      <c r="D51">
        <v>308.7</v>
      </c>
      <c r="E51">
        <v>294.95</v>
      </c>
      <c r="F51">
        <v>297</v>
      </c>
      <c r="G51">
        <f>_xll.TA_TYPPRICE(D51,E51,F51)</f>
        <v>300.21666666666664</v>
      </c>
      <c r="H51">
        <v>301.61210029742563</v>
      </c>
      <c r="I51" t="str">
        <f t="shared" si="0"/>
        <v>DOWN</v>
      </c>
      <c r="J51">
        <v>305.93923005306766</v>
      </c>
      <c r="K51">
        <v>288.5848996505112</v>
      </c>
      <c r="L51" t="str">
        <f t="shared" si="1"/>
        <v>No Confirmation</v>
      </c>
      <c r="M51" t="str">
        <f t="shared" si="2"/>
        <v>No Trend</v>
      </c>
      <c r="N51">
        <v>53.057434648705502</v>
      </c>
      <c r="O51" t="str">
        <f t="shared" si="3"/>
        <v>No Momentum</v>
      </c>
      <c r="P51" t="str">
        <f t="shared" si="4"/>
        <v>No Trend + Momentum</v>
      </c>
      <c r="Q51">
        <f t="shared" si="5"/>
        <v>2.0500000000000114</v>
      </c>
      <c r="R51">
        <f t="shared" si="6"/>
        <v>13.75</v>
      </c>
      <c r="S51">
        <f t="shared" si="7"/>
        <v>0.14909090909090991</v>
      </c>
      <c r="T51" t="str">
        <f t="shared" si="8"/>
        <v>DOWN</v>
      </c>
      <c r="U51" t="str">
        <f t="shared" si="9"/>
        <v>No T+M+I</v>
      </c>
      <c r="V51">
        <v>294.77776909764998</v>
      </c>
      <c r="W51">
        <v>300.94630024413436</v>
      </c>
      <c r="X51">
        <f t="shared" si="10"/>
        <v>-6.1685311464843835</v>
      </c>
      <c r="Y51">
        <v>-9.6862321889551151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296.39999999999998</v>
      </c>
      <c r="D52">
        <v>308</v>
      </c>
      <c r="E52">
        <v>293.2</v>
      </c>
      <c r="F52">
        <v>307</v>
      </c>
      <c r="G52">
        <f>_xll.TA_TYPPRICE(D52,E52,F52)</f>
        <v>302.73333333333335</v>
      </c>
      <c r="H52">
        <v>302.17271681537949</v>
      </c>
      <c r="I52" t="str">
        <f t="shared" si="0"/>
        <v>UP</v>
      </c>
      <c r="J52">
        <v>306.39717893016376</v>
      </c>
      <c r="K52">
        <v>289.61047750595316</v>
      </c>
      <c r="L52" t="str">
        <f t="shared" si="1"/>
        <v>UP</v>
      </c>
      <c r="M52" t="str">
        <f t="shared" si="2"/>
        <v>UP</v>
      </c>
      <c r="N52">
        <v>64.295222761774369</v>
      </c>
      <c r="O52" t="str">
        <f t="shared" si="3"/>
        <v>UP</v>
      </c>
      <c r="P52" t="str">
        <f t="shared" si="4"/>
        <v>UP</v>
      </c>
      <c r="Q52">
        <f t="shared" si="5"/>
        <v>13.800000000000011</v>
      </c>
      <c r="R52">
        <f t="shared" si="6"/>
        <v>14.800000000000011</v>
      </c>
      <c r="S52">
        <f t="shared" si="7"/>
        <v>0.93243243243243246</v>
      </c>
      <c r="T52" t="str">
        <f t="shared" si="8"/>
        <v>UP</v>
      </c>
      <c r="U52" t="str">
        <f t="shared" si="9"/>
        <v>UP</v>
      </c>
      <c r="V52">
        <v>296.65811231339615</v>
      </c>
      <c r="W52">
        <v>301.39472244827255</v>
      </c>
      <c r="X52">
        <f t="shared" si="10"/>
        <v>-4.7366101348764005</v>
      </c>
      <c r="Y52">
        <v>-8.6963077781393725</v>
      </c>
      <c r="Z52" t="str">
        <f t="shared" si="11"/>
        <v>UP</v>
      </c>
      <c r="AA52" t="str">
        <f t="shared" si="12"/>
        <v>UP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309.8</v>
      </c>
      <c r="D53">
        <v>309.8</v>
      </c>
      <c r="E53">
        <v>303.10000000000002</v>
      </c>
      <c r="F53">
        <v>304</v>
      </c>
      <c r="G53">
        <f>_xll.TA_TYPPRICE(D53,E53,F53)</f>
        <v>305.63333333333338</v>
      </c>
      <c r="H53">
        <v>303.90302507435644</v>
      </c>
      <c r="I53" t="str">
        <f t="shared" si="0"/>
        <v>UP</v>
      </c>
      <c r="J53">
        <v>307.15336139012737</v>
      </c>
      <c r="K53">
        <v>292.60814917129693</v>
      </c>
      <c r="L53" t="str">
        <f t="shared" si="1"/>
        <v>No Confirmation</v>
      </c>
      <c r="M53" t="str">
        <f t="shared" si="2"/>
        <v>No Trend</v>
      </c>
      <c r="N53">
        <v>58.998734839972435</v>
      </c>
      <c r="O53" t="str">
        <f t="shared" si="3"/>
        <v>No Momentum</v>
      </c>
      <c r="P53" t="str">
        <f t="shared" si="4"/>
        <v>No Trend + Momentum</v>
      </c>
      <c r="Q53">
        <f t="shared" si="5"/>
        <v>0.89999999999997726</v>
      </c>
      <c r="R53">
        <f t="shared" si="6"/>
        <v>6.6999999999999886</v>
      </c>
      <c r="S53">
        <f t="shared" si="7"/>
        <v>0.13432835820895206</v>
      </c>
      <c r="T53" t="str">
        <f t="shared" si="8"/>
        <v>DOWN</v>
      </c>
      <c r="U53" t="str">
        <f t="shared" si="9"/>
        <v>No T+M+I</v>
      </c>
      <c r="V53">
        <v>297.78763349595056</v>
      </c>
      <c r="W53">
        <v>301.58770597062272</v>
      </c>
      <c r="X53">
        <f t="shared" si="10"/>
        <v>-3.800072474672163</v>
      </c>
      <c r="Y53">
        <v>-7.7170607174459303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303.5</v>
      </c>
      <c r="D54">
        <v>317.39999999999998</v>
      </c>
      <c r="E54">
        <v>303.5</v>
      </c>
      <c r="F54">
        <v>315</v>
      </c>
      <c r="G54">
        <f>_xll.TA_TYPPRICE(D54,E54,F54)</f>
        <v>311.96666666666664</v>
      </c>
      <c r="H54">
        <v>307.93484587051154</v>
      </c>
      <c r="I54" t="str">
        <f t="shared" si="0"/>
        <v>UP</v>
      </c>
      <c r="J54">
        <v>309.43039219232128</v>
      </c>
      <c r="K54">
        <v>295.02856046656427</v>
      </c>
      <c r="L54" t="str">
        <f t="shared" si="1"/>
        <v>UP</v>
      </c>
      <c r="M54" t="str">
        <f t="shared" si="2"/>
        <v>UP</v>
      </c>
      <c r="N54">
        <v>70.236401804187182</v>
      </c>
      <c r="O54" t="str">
        <f t="shared" si="3"/>
        <v>UP</v>
      </c>
      <c r="P54" t="str">
        <f t="shared" si="4"/>
        <v>UP</v>
      </c>
      <c r="Q54">
        <f t="shared" si="5"/>
        <v>11.5</v>
      </c>
      <c r="R54">
        <f t="shared" si="6"/>
        <v>13.899999999999977</v>
      </c>
      <c r="S54">
        <f t="shared" si="7"/>
        <v>0.82733812949640428</v>
      </c>
      <c r="T54" t="str">
        <f t="shared" si="8"/>
        <v>UP</v>
      </c>
      <c r="U54" t="str">
        <f t="shared" si="9"/>
        <v>UP</v>
      </c>
      <c r="V54">
        <v>300.43568988118892</v>
      </c>
      <c r="W54">
        <v>302.58120923205809</v>
      </c>
      <c r="X54">
        <f t="shared" si="10"/>
        <v>-2.145519350869165</v>
      </c>
      <c r="Y54">
        <v>-6.6027524441305774</v>
      </c>
      <c r="Z54" t="str">
        <f t="shared" si="11"/>
        <v>UP</v>
      </c>
      <c r="AA54" t="str">
        <f t="shared" si="12"/>
        <v>UP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317</v>
      </c>
      <c r="D55">
        <v>323.75</v>
      </c>
      <c r="E55">
        <v>314</v>
      </c>
      <c r="F55">
        <v>316</v>
      </c>
      <c r="G55">
        <f>_xll.TA_TYPPRICE(D55,E55,F55)</f>
        <v>317.91666666666669</v>
      </c>
      <c r="H55">
        <v>312.92575626858911</v>
      </c>
      <c r="I55" t="str">
        <f t="shared" si="0"/>
        <v>UP</v>
      </c>
      <c r="J55">
        <v>312.61252726069432</v>
      </c>
      <c r="K55">
        <v>299.24443591843885</v>
      </c>
      <c r="L55" t="str">
        <f t="shared" si="1"/>
        <v>UP</v>
      </c>
      <c r="M55" t="str">
        <f t="shared" si="2"/>
        <v>UP</v>
      </c>
      <c r="N55">
        <v>71.13540592366401</v>
      </c>
      <c r="O55" t="str">
        <f t="shared" si="3"/>
        <v>UP</v>
      </c>
      <c r="P55" t="str">
        <f t="shared" si="4"/>
        <v>UP</v>
      </c>
      <c r="Q55">
        <f t="shared" si="5"/>
        <v>2</v>
      </c>
      <c r="R55">
        <f t="shared" si="6"/>
        <v>9.75</v>
      </c>
      <c r="S55">
        <f t="shared" si="7"/>
        <v>0.20512820512820512</v>
      </c>
      <c r="T55" t="str">
        <f t="shared" si="8"/>
        <v>No Indication</v>
      </c>
      <c r="U55" t="str">
        <f t="shared" si="9"/>
        <v>No T+M+I</v>
      </c>
      <c r="V55">
        <v>302.83019913023679</v>
      </c>
      <c r="W55">
        <v>303.5751937333871</v>
      </c>
      <c r="X55">
        <f t="shared" si="10"/>
        <v>-0.74499460315030319</v>
      </c>
      <c r="Y55">
        <v>-5.4312008759345227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315.25</v>
      </c>
      <c r="D56">
        <v>325.64999999999998</v>
      </c>
      <c r="E56">
        <v>312.5</v>
      </c>
      <c r="F56">
        <v>320</v>
      </c>
      <c r="G56">
        <f>_xll.TA_TYPPRICE(D56,E56,F56)</f>
        <v>319.38333333333333</v>
      </c>
      <c r="H56">
        <v>316.15454480096122</v>
      </c>
      <c r="I56" t="str">
        <f t="shared" si="0"/>
        <v>UP</v>
      </c>
      <c r="J56">
        <v>315.50974342498449</v>
      </c>
      <c r="K56">
        <v>302.19011682545244</v>
      </c>
      <c r="L56" t="str">
        <f t="shared" si="1"/>
        <v>UP</v>
      </c>
      <c r="M56" t="str">
        <f t="shared" si="2"/>
        <v>UP</v>
      </c>
      <c r="N56">
        <v>74.922684847297276</v>
      </c>
      <c r="O56" t="str">
        <f t="shared" si="3"/>
        <v>UP</v>
      </c>
      <c r="P56" t="str">
        <f t="shared" si="4"/>
        <v>UP</v>
      </c>
      <c r="Q56">
        <f t="shared" si="5"/>
        <v>7.5</v>
      </c>
      <c r="R56">
        <f t="shared" si="6"/>
        <v>13.149999999999977</v>
      </c>
      <c r="S56">
        <f t="shared" si="7"/>
        <v>0.57034220532319491</v>
      </c>
      <c r="T56" t="str">
        <f t="shared" si="8"/>
        <v>No Indication</v>
      </c>
      <c r="U56" t="str">
        <f t="shared" si="9"/>
        <v>No T+M+I</v>
      </c>
      <c r="V56">
        <v>305.47170695635418</v>
      </c>
      <c r="W56">
        <v>304.79184604943248</v>
      </c>
      <c r="X56">
        <f t="shared" si="10"/>
        <v>0.67986090692170364</v>
      </c>
      <c r="Y56">
        <v>-4.2089885193632774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321.8</v>
      </c>
      <c r="D57">
        <v>334.2</v>
      </c>
      <c r="E57">
        <v>320.25</v>
      </c>
      <c r="F57">
        <v>333</v>
      </c>
      <c r="G57">
        <f>_xll.TA_TYPPRICE(D57,E57,F57)</f>
        <v>329.15000000000003</v>
      </c>
      <c r="H57">
        <v>322.65227240048063</v>
      </c>
      <c r="I57" t="str">
        <f t="shared" si="0"/>
        <v>UP</v>
      </c>
      <c r="J57">
        <v>319.66313377498795</v>
      </c>
      <c r="K57">
        <v>306.20342419757412</v>
      </c>
      <c r="L57" t="str">
        <f t="shared" si="1"/>
        <v>UP</v>
      </c>
      <c r="M57" t="str">
        <f t="shared" si="2"/>
        <v>UP</v>
      </c>
      <c r="N57">
        <v>83.642039803340225</v>
      </c>
      <c r="O57" t="str">
        <f t="shared" si="3"/>
        <v>UP</v>
      </c>
      <c r="P57" t="str">
        <f t="shared" si="4"/>
        <v>UP</v>
      </c>
      <c r="Q57">
        <f t="shared" si="5"/>
        <v>12.75</v>
      </c>
      <c r="R57">
        <f t="shared" si="6"/>
        <v>13.949999999999989</v>
      </c>
      <c r="S57">
        <f t="shared" si="7"/>
        <v>0.91397849462365666</v>
      </c>
      <c r="T57" t="str">
        <f t="shared" si="8"/>
        <v>UP</v>
      </c>
      <c r="U57" t="str">
        <f t="shared" si="9"/>
        <v>UP</v>
      </c>
      <c r="V57">
        <v>309.70682896306892</v>
      </c>
      <c r="W57">
        <v>306.88133893465971</v>
      </c>
      <c r="X57">
        <f t="shared" si="10"/>
        <v>2.8254900284092059</v>
      </c>
      <c r="Y57">
        <v>-2.8020928098087809</v>
      </c>
      <c r="Z57" t="str">
        <f t="shared" si="11"/>
        <v>UP</v>
      </c>
      <c r="AA57" t="str">
        <f t="shared" si="12"/>
        <v>UP</v>
      </c>
      <c r="AB57" t="str">
        <f t="shared" si="13"/>
        <v>UP</v>
      </c>
      <c r="AC57" t="str">
        <f t="shared" si="14"/>
        <v>UP</v>
      </c>
      <c r="AD57">
        <f t="shared" si="15"/>
        <v>321.85000000000002</v>
      </c>
      <c r="AE57">
        <f t="shared" si="16"/>
        <v>325.60000000000002</v>
      </c>
      <c r="AF57">
        <f t="shared" si="17"/>
        <v>327.25</v>
      </c>
      <c r="AG57">
        <f t="shared" si="18"/>
        <v>328.85</v>
      </c>
    </row>
    <row r="58" spans="1:34" x14ac:dyDescent="0.25">
      <c r="A58" t="s">
        <v>5</v>
      </c>
      <c r="B58" s="1">
        <v>42936</v>
      </c>
      <c r="C58">
        <v>332</v>
      </c>
      <c r="D58">
        <v>334.5</v>
      </c>
      <c r="E58">
        <v>327.3</v>
      </c>
      <c r="F58">
        <v>332</v>
      </c>
      <c r="G58">
        <f>_xll.TA_TYPPRICE(D58,E58,F58)</f>
        <v>331.26666666666665</v>
      </c>
      <c r="H58">
        <v>326.95946953357361</v>
      </c>
      <c r="I58" t="str">
        <f t="shared" si="0"/>
        <v>UP</v>
      </c>
      <c r="J58">
        <v>322.96021515832399</v>
      </c>
      <c r="K58">
        <v>310.89155215366878</v>
      </c>
      <c r="L58" t="str">
        <f t="shared" si="1"/>
        <v>UP</v>
      </c>
      <c r="M58" t="str">
        <f t="shared" si="2"/>
        <v>UP</v>
      </c>
      <c r="N58">
        <v>80.936135432026148</v>
      </c>
      <c r="O58" t="str">
        <f t="shared" si="3"/>
        <v>UP</v>
      </c>
      <c r="P58" t="str">
        <f t="shared" si="4"/>
        <v>UP</v>
      </c>
      <c r="Q58">
        <f t="shared" si="5"/>
        <v>4.6999999999999886</v>
      </c>
      <c r="R58">
        <f t="shared" si="6"/>
        <v>7.1999999999999886</v>
      </c>
      <c r="S58">
        <f t="shared" si="7"/>
        <v>0.65277777777777724</v>
      </c>
      <c r="T58" t="str">
        <f t="shared" si="8"/>
        <v>No Indication</v>
      </c>
      <c r="U58" t="str">
        <f t="shared" si="9"/>
        <v>No T+M+I</v>
      </c>
      <c r="V58">
        <v>313.13654758413526</v>
      </c>
      <c r="W58">
        <v>308.74198049505526</v>
      </c>
      <c r="X58">
        <f t="shared" si="10"/>
        <v>4.3945670890799988</v>
      </c>
      <c r="Y58">
        <v>-1.362760830031025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332.9</v>
      </c>
      <c r="D59">
        <v>339.3</v>
      </c>
      <c r="E59">
        <v>325.5</v>
      </c>
      <c r="F59">
        <v>328</v>
      </c>
      <c r="G59">
        <f>_xll.TA_TYPPRICE(D59,E59,F59)</f>
        <v>330.93333333333334</v>
      </c>
      <c r="H59">
        <v>328.9464014334535</v>
      </c>
      <c r="I59" t="str">
        <f t="shared" si="0"/>
        <v>DOWN</v>
      </c>
      <c r="J59">
        <v>326.59127845647424</v>
      </c>
      <c r="K59">
        <v>314.13787389729794</v>
      </c>
      <c r="L59" t="str">
        <f t="shared" si="1"/>
        <v>UP</v>
      </c>
      <c r="M59" t="str">
        <f t="shared" si="2"/>
        <v>No Trend</v>
      </c>
      <c r="N59">
        <v>69.66712632474831</v>
      </c>
      <c r="O59" t="str">
        <f t="shared" si="3"/>
        <v>UP</v>
      </c>
      <c r="P59" t="str">
        <f t="shared" si="4"/>
        <v>No Trend + Momentum</v>
      </c>
      <c r="Q59">
        <f t="shared" si="5"/>
        <v>2.5</v>
      </c>
      <c r="R59">
        <f t="shared" si="6"/>
        <v>13.800000000000011</v>
      </c>
      <c r="S59">
        <f t="shared" si="7"/>
        <v>0.18115942028985493</v>
      </c>
      <c r="T59" t="str">
        <f t="shared" si="8"/>
        <v>DOWN</v>
      </c>
      <c r="U59" t="str">
        <f t="shared" si="9"/>
        <v>No T+M+I</v>
      </c>
      <c r="V59">
        <v>315.42323257119136</v>
      </c>
      <c r="W59">
        <v>310.16850045838447</v>
      </c>
      <c r="X59">
        <f t="shared" si="10"/>
        <v>5.2547321128068916</v>
      </c>
      <c r="Y59">
        <v>-3.9262241463441594E-2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328.65</v>
      </c>
      <c r="D60">
        <v>333.5</v>
      </c>
      <c r="E60">
        <v>320.10000000000002</v>
      </c>
      <c r="F60">
        <v>322</v>
      </c>
      <c r="G60">
        <f>_xll.TA_TYPPRICE(D60,E60,F60)</f>
        <v>325.2</v>
      </c>
      <c r="H60">
        <v>327.07320071672677</v>
      </c>
      <c r="I60" t="str">
        <f t="shared" si="0"/>
        <v>DOWN</v>
      </c>
      <c r="J60">
        <v>328.12654991059105</v>
      </c>
      <c r="K60">
        <v>315.4627908090095</v>
      </c>
      <c r="L60" t="str">
        <f t="shared" si="1"/>
        <v>No Confirmation</v>
      </c>
      <c r="M60" t="str">
        <f t="shared" si="2"/>
        <v>No Trend</v>
      </c>
      <c r="N60">
        <v>55.244783513497623</v>
      </c>
      <c r="O60" t="str">
        <f t="shared" si="3"/>
        <v>No Momentum</v>
      </c>
      <c r="P60" t="str">
        <f t="shared" si="4"/>
        <v>No Trend + Momentum</v>
      </c>
      <c r="Q60">
        <f t="shared" si="5"/>
        <v>1.8999999999999773</v>
      </c>
      <c r="R60">
        <f t="shared" si="6"/>
        <v>13.399999999999977</v>
      </c>
      <c r="S60">
        <f t="shared" si="7"/>
        <v>0.14179104477611795</v>
      </c>
      <c r="T60" t="str">
        <f t="shared" si="8"/>
        <v>DOWN</v>
      </c>
      <c r="U60" t="str">
        <f t="shared" si="9"/>
        <v>No T+M+I</v>
      </c>
      <c r="V60">
        <v>316.43504294485422</v>
      </c>
      <c r="W60">
        <v>311.04490783183746</v>
      </c>
      <c r="X60">
        <f t="shared" si="10"/>
        <v>5.3901351130167541</v>
      </c>
      <c r="Y60">
        <v>1.0466172294325977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323</v>
      </c>
      <c r="D61">
        <v>326.95</v>
      </c>
      <c r="E61">
        <v>320.10000000000002</v>
      </c>
      <c r="F61">
        <v>322</v>
      </c>
      <c r="G61">
        <f>_xll.TA_TYPPRICE(D61,E61,F61)</f>
        <v>323.01666666666665</v>
      </c>
      <c r="H61">
        <v>325.04493369169671</v>
      </c>
      <c r="I61" t="str">
        <f t="shared" si="0"/>
        <v>DOWN</v>
      </c>
      <c r="J61">
        <v>327.86509437490417</v>
      </c>
      <c r="K61">
        <v>316.49328174034071</v>
      </c>
      <c r="L61" t="str">
        <f t="shared" si="1"/>
        <v>No Confirmation</v>
      </c>
      <c r="M61" t="str">
        <f t="shared" si="2"/>
        <v>No Trend</v>
      </c>
      <c r="N61">
        <v>55.244783513497609</v>
      </c>
      <c r="O61" t="str">
        <f t="shared" si="3"/>
        <v>No Momentum</v>
      </c>
      <c r="P61" t="str">
        <f t="shared" si="4"/>
        <v>No Trend + Momentum</v>
      </c>
      <c r="Q61">
        <f t="shared" si="5"/>
        <v>1.8999999999999773</v>
      </c>
      <c r="R61">
        <f t="shared" si="6"/>
        <v>6.8499999999999659</v>
      </c>
      <c r="S61">
        <f t="shared" si="7"/>
        <v>0.27737226277372068</v>
      </c>
      <c r="T61" t="str">
        <f t="shared" si="8"/>
        <v>No Indication</v>
      </c>
      <c r="U61" t="str">
        <f t="shared" si="9"/>
        <v>No T+M+I</v>
      </c>
      <c r="V61">
        <v>317.29119018410739</v>
      </c>
      <c r="W61">
        <v>311.85639614059022</v>
      </c>
      <c r="X61">
        <f t="shared" si="10"/>
        <v>5.4347940435171722</v>
      </c>
      <c r="Y61">
        <v>1.9242525922495126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321.8</v>
      </c>
      <c r="D62">
        <v>323.8</v>
      </c>
      <c r="E62">
        <v>314.39999999999998</v>
      </c>
      <c r="F62">
        <v>315</v>
      </c>
      <c r="G62">
        <f>_xll.TA_TYPPRICE(D62,E62,F62)</f>
        <v>317.73333333333335</v>
      </c>
      <c r="H62">
        <v>321.38913351251506</v>
      </c>
      <c r="I62" t="str">
        <f t="shared" si="0"/>
        <v>DOWN</v>
      </c>
      <c r="J62">
        <v>326.96174006936991</v>
      </c>
      <c r="K62">
        <v>316.02810802026499</v>
      </c>
      <c r="L62" t="str">
        <f t="shared" si="1"/>
        <v>DOWN</v>
      </c>
      <c r="M62" t="str">
        <f t="shared" si="2"/>
        <v>DOWN</v>
      </c>
      <c r="N62">
        <v>40.108704967025275</v>
      </c>
      <c r="O62" t="str">
        <f t="shared" si="3"/>
        <v>No Momentum</v>
      </c>
      <c r="P62" t="str">
        <f t="shared" si="4"/>
        <v>No Trend + Momentum</v>
      </c>
      <c r="Q62">
        <f t="shared" si="5"/>
        <v>0.60000000000002274</v>
      </c>
      <c r="R62">
        <f t="shared" si="6"/>
        <v>9.4000000000000341</v>
      </c>
      <c r="S62">
        <f t="shared" si="7"/>
        <v>6.3829787234044741E-2</v>
      </c>
      <c r="T62" t="str">
        <f t="shared" si="8"/>
        <v>DOWN</v>
      </c>
      <c r="U62" t="str">
        <f t="shared" si="9"/>
        <v>No T+M+I</v>
      </c>
      <c r="V62">
        <v>316.9386993865524</v>
      </c>
      <c r="W62">
        <v>312.0892556857317</v>
      </c>
      <c r="X62">
        <f t="shared" si="10"/>
        <v>4.8494437008207001</v>
      </c>
      <c r="Y62">
        <v>2.5092908139637502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315.25</v>
      </c>
      <c r="D63">
        <v>319.89999999999998</v>
      </c>
      <c r="E63">
        <v>309</v>
      </c>
      <c r="F63">
        <v>309</v>
      </c>
      <c r="G63">
        <f>_xll.TA_TYPPRICE(D63,E63,F63)</f>
        <v>312.63333333333333</v>
      </c>
      <c r="H63">
        <v>317.01123342292419</v>
      </c>
      <c r="I63" t="str">
        <f t="shared" si="0"/>
        <v>DOWN</v>
      </c>
      <c r="J63">
        <v>325.39246449839879</v>
      </c>
      <c r="K63">
        <v>314.46630623798387</v>
      </c>
      <c r="L63" t="str">
        <f t="shared" si="1"/>
        <v>DOWN</v>
      </c>
      <c r="M63" t="str">
        <f t="shared" si="2"/>
        <v>DOWN</v>
      </c>
      <c r="N63">
        <v>31.006638444002999</v>
      </c>
      <c r="O63" t="str">
        <f t="shared" si="3"/>
        <v>DOWN</v>
      </c>
      <c r="P63" t="str">
        <f t="shared" si="4"/>
        <v>DOWN</v>
      </c>
      <c r="Q63">
        <f t="shared" si="5"/>
        <v>0</v>
      </c>
      <c r="R63">
        <f t="shared" si="6"/>
        <v>10.899999999999977</v>
      </c>
      <c r="S63">
        <f t="shared" si="7"/>
        <v>0</v>
      </c>
      <c r="T63" t="str">
        <f t="shared" si="8"/>
        <v>DOWN</v>
      </c>
      <c r="U63" t="str">
        <f t="shared" si="9"/>
        <v>DOWN</v>
      </c>
      <c r="V63">
        <v>315.71736101939047</v>
      </c>
      <c r="W63">
        <v>311.86042193123308</v>
      </c>
      <c r="X63">
        <f t="shared" si="10"/>
        <v>3.8569390881573895</v>
      </c>
      <c r="Y63">
        <v>2.7788204688024782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309.75</v>
      </c>
      <c r="D64">
        <v>313.75</v>
      </c>
      <c r="E64">
        <v>306.25</v>
      </c>
      <c r="F64">
        <v>309</v>
      </c>
      <c r="G64">
        <f>_xll.TA_TYPPRICE(D64,E64,F64)</f>
        <v>309.66666666666669</v>
      </c>
      <c r="H64">
        <v>313.33895004479541</v>
      </c>
      <c r="I64" t="str">
        <f t="shared" si="0"/>
        <v>DOWN</v>
      </c>
      <c r="J64">
        <v>322.80525016542128</v>
      </c>
      <c r="K64">
        <v>312.6404604073208</v>
      </c>
      <c r="L64" t="str">
        <f t="shared" si="1"/>
        <v>DOWN</v>
      </c>
      <c r="M64" t="str">
        <f t="shared" si="2"/>
        <v>DOWN</v>
      </c>
      <c r="N64">
        <v>31.006638444002991</v>
      </c>
      <c r="O64" t="str">
        <f t="shared" si="3"/>
        <v>DOWN</v>
      </c>
      <c r="P64" t="str">
        <f t="shared" si="4"/>
        <v>DOWN</v>
      </c>
      <c r="Q64">
        <f t="shared" si="5"/>
        <v>2.75</v>
      </c>
      <c r="R64">
        <f t="shared" si="6"/>
        <v>7.5</v>
      </c>
      <c r="S64">
        <f t="shared" si="7"/>
        <v>0.36666666666666664</v>
      </c>
      <c r="T64" t="str">
        <f t="shared" si="8"/>
        <v>No Indication</v>
      </c>
      <c r="U64" t="str">
        <f t="shared" si="9"/>
        <v>No T+M+I</v>
      </c>
      <c r="V64">
        <v>314.68392086256114</v>
      </c>
      <c r="W64">
        <v>311.64853882521584</v>
      </c>
      <c r="X64">
        <f t="shared" si="10"/>
        <v>3.0353820373453004</v>
      </c>
      <c r="Y64">
        <v>2.8301327825110425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309</v>
      </c>
      <c r="D65">
        <v>317</v>
      </c>
      <c r="E65">
        <v>307.89999999999998</v>
      </c>
      <c r="F65">
        <v>312.5</v>
      </c>
      <c r="G65">
        <f>_xll.TA_TYPPRICE(D65,E65,F65)</f>
        <v>312.46666666666664</v>
      </c>
      <c r="H65">
        <v>312.90280835573105</v>
      </c>
      <c r="I65" t="str">
        <f t="shared" si="0"/>
        <v>DOWN</v>
      </c>
      <c r="J65">
        <v>321.51519457310542</v>
      </c>
      <c r="K65">
        <v>311.58702476124949</v>
      </c>
      <c r="L65" t="str">
        <f t="shared" si="1"/>
        <v>No Confirmation</v>
      </c>
      <c r="M65" t="str">
        <f t="shared" si="2"/>
        <v>No Trend</v>
      </c>
      <c r="N65">
        <v>42.831475589579263</v>
      </c>
      <c r="O65" t="str">
        <f t="shared" si="3"/>
        <v>No Momentum</v>
      </c>
      <c r="P65" t="str">
        <f t="shared" si="4"/>
        <v>No Trend + Momentum</v>
      </c>
      <c r="Q65">
        <f t="shared" si="5"/>
        <v>4.6000000000000227</v>
      </c>
      <c r="R65">
        <f t="shared" si="6"/>
        <v>9.1000000000000227</v>
      </c>
      <c r="S65">
        <f t="shared" si="7"/>
        <v>0.5054945054945067</v>
      </c>
      <c r="T65" t="str">
        <f t="shared" si="8"/>
        <v>No Indication</v>
      </c>
      <c r="U65" t="str">
        <f t="shared" si="9"/>
        <v>No T+M+I</v>
      </c>
      <c r="V65">
        <v>314.34793303755174</v>
      </c>
      <c r="W65">
        <v>311.71161002334799</v>
      </c>
      <c r="X65">
        <f t="shared" si="10"/>
        <v>2.6363230142037537</v>
      </c>
      <c r="Y65">
        <v>2.7913708288495847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315</v>
      </c>
      <c r="D66">
        <v>315.39999999999998</v>
      </c>
      <c r="E66">
        <v>304.10000000000002</v>
      </c>
      <c r="F66">
        <v>306.85000000000002</v>
      </c>
      <c r="G66">
        <f>_xll.TA_TYPPRICE(D66,E66,F66)</f>
        <v>308.78333333333336</v>
      </c>
      <c r="H66">
        <v>310.84307084453224</v>
      </c>
      <c r="I66" t="str">
        <f t="shared" si="0"/>
        <v>DOWN</v>
      </c>
      <c r="J66">
        <v>320.15626244574867</v>
      </c>
      <c r="K66">
        <v>309.92324148097185</v>
      </c>
      <c r="L66" t="str">
        <f t="shared" si="1"/>
        <v>DOWN</v>
      </c>
      <c r="M66" t="str">
        <f t="shared" si="2"/>
        <v>DOWN</v>
      </c>
      <c r="N66">
        <v>31.825029813535288</v>
      </c>
      <c r="O66" t="str">
        <f t="shared" si="3"/>
        <v>DOWN</v>
      </c>
      <c r="P66" t="str">
        <f t="shared" si="4"/>
        <v>DOWN</v>
      </c>
      <c r="Q66">
        <f t="shared" si="5"/>
        <v>2.75</v>
      </c>
      <c r="R66">
        <f t="shared" si="6"/>
        <v>11.299999999999955</v>
      </c>
      <c r="S66">
        <f t="shared" si="7"/>
        <v>0.24336283185840807</v>
      </c>
      <c r="T66" t="str">
        <f t="shared" si="8"/>
        <v>No Indication</v>
      </c>
      <c r="U66" t="str">
        <f t="shared" si="9"/>
        <v>No T+M+I</v>
      </c>
      <c r="V66">
        <v>313.19440487792838</v>
      </c>
      <c r="W66">
        <v>311.35149076235928</v>
      </c>
      <c r="X66">
        <f t="shared" si="10"/>
        <v>1.8429141155691013</v>
      </c>
      <c r="Y66">
        <v>2.601679486193488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308.45</v>
      </c>
      <c r="D67">
        <v>316.45</v>
      </c>
      <c r="E67">
        <v>306.85000000000002</v>
      </c>
      <c r="F67">
        <v>310.5</v>
      </c>
      <c r="G67">
        <f>_xll.TA_TYPPRICE(D67,E67,F67)</f>
        <v>311.26666666666665</v>
      </c>
      <c r="H67">
        <v>311.05486875559944</v>
      </c>
      <c r="I67" t="str">
        <f t="shared" ref="I67:I107" si="20">IF(F67&gt;H67,"UP","DOWN")</f>
        <v>DOWN</v>
      </c>
      <c r="J67">
        <v>319.3326485689156</v>
      </c>
      <c r="K67">
        <v>309.24029892964478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43.54085289076226</v>
      </c>
      <c r="O67" t="str">
        <f t="shared" ref="O67:O107" si="23">IF(N67&gt;60,"UP",IF(N67&lt;40,"DOWN","No Momentum"))</f>
        <v>No Momentum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3.6499999999999773</v>
      </c>
      <c r="R67">
        <f t="shared" ref="R67:R107" si="26">D67-E67</f>
        <v>9.5999999999999659</v>
      </c>
      <c r="S67">
        <f t="shared" ref="S67:S107" si="27">Q67/R67</f>
        <v>0.38020833333333232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312.77988105055476</v>
      </c>
      <c r="W67">
        <v>311.28841737255487</v>
      </c>
      <c r="X67">
        <f t="shared" ref="X67:X107" si="30">V67-W67</f>
        <v>1.4914636779998887</v>
      </c>
      <c r="Y67">
        <v>2.379636324554768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310.89999999999998</v>
      </c>
      <c r="D68">
        <v>310.89999999999998</v>
      </c>
      <c r="E68">
        <v>296.7</v>
      </c>
      <c r="F68">
        <v>298</v>
      </c>
      <c r="G68">
        <f>_xll.TA_TYPPRICE(D68,E68,F68)</f>
        <v>301.86666666666662</v>
      </c>
      <c r="H68">
        <v>306.46076771113303</v>
      </c>
      <c r="I68" t="str">
        <f t="shared" si="20"/>
        <v>DOWN</v>
      </c>
      <c r="J68">
        <v>317.45872666471212</v>
      </c>
      <c r="K68">
        <v>306.45356583416816</v>
      </c>
      <c r="L68" t="str">
        <f t="shared" si="21"/>
        <v>DOWN</v>
      </c>
      <c r="M68" t="str">
        <f t="shared" si="22"/>
        <v>DOWN</v>
      </c>
      <c r="N68">
        <v>25.086101852022619</v>
      </c>
      <c r="O68" t="str">
        <f t="shared" si="23"/>
        <v>DOWN</v>
      </c>
      <c r="P68" t="str">
        <f t="shared" si="24"/>
        <v>DOWN</v>
      </c>
      <c r="Q68">
        <f t="shared" si="25"/>
        <v>1.3000000000000114</v>
      </c>
      <c r="R68">
        <f t="shared" si="26"/>
        <v>14.199999999999989</v>
      </c>
      <c r="S68">
        <f t="shared" si="27"/>
        <v>9.1549295774648765E-2</v>
      </c>
      <c r="T68" t="str">
        <f t="shared" si="28"/>
        <v>DOWN</v>
      </c>
      <c r="U68" t="str">
        <f t="shared" si="29"/>
        <v>DOWN</v>
      </c>
      <c r="V68">
        <v>310.50605319662327</v>
      </c>
      <c r="W68">
        <v>310.30409015977301</v>
      </c>
      <c r="X68">
        <f t="shared" si="30"/>
        <v>0.20196303685025896</v>
      </c>
      <c r="Y68">
        <v>1.9441016670138662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298.5</v>
      </c>
      <c r="D69">
        <v>305</v>
      </c>
      <c r="E69">
        <v>295</v>
      </c>
      <c r="F69">
        <v>303.2</v>
      </c>
      <c r="G69">
        <f>_xll.TA_TYPPRICE(D69,E69,F69)</f>
        <v>301.06666666666666</v>
      </c>
      <c r="H69">
        <v>303.76371718889982</v>
      </c>
      <c r="I69" t="str">
        <f t="shared" si="20"/>
        <v>DOWN</v>
      </c>
      <c r="J69">
        <v>314.69012073922056</v>
      </c>
      <c r="K69">
        <v>303.9083289821308</v>
      </c>
      <c r="L69" t="str">
        <f t="shared" si="21"/>
        <v>DOWN</v>
      </c>
      <c r="M69" t="str">
        <f t="shared" si="22"/>
        <v>DOWN</v>
      </c>
      <c r="N69">
        <v>38.615368480576784</v>
      </c>
      <c r="O69" t="str">
        <f t="shared" si="23"/>
        <v>DOWN</v>
      </c>
      <c r="P69" t="str">
        <f t="shared" si="24"/>
        <v>DOWN</v>
      </c>
      <c r="Q69">
        <f t="shared" si="25"/>
        <v>8.1999999999999886</v>
      </c>
      <c r="R69">
        <f t="shared" si="26"/>
        <v>10</v>
      </c>
      <c r="S69">
        <f t="shared" si="27"/>
        <v>0.81999999999999884</v>
      </c>
      <c r="T69" t="str">
        <f t="shared" si="28"/>
        <v>UP</v>
      </c>
      <c r="U69" t="str">
        <f t="shared" si="29"/>
        <v>No T+M+I</v>
      </c>
      <c r="V69">
        <v>309.38204501252739</v>
      </c>
      <c r="W69">
        <v>309.77786125904908</v>
      </c>
      <c r="X69">
        <f t="shared" si="30"/>
        <v>-0.39581624652169012</v>
      </c>
      <c r="Y69">
        <v>1.476118084306755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304</v>
      </c>
      <c r="D70">
        <v>307.39999999999998</v>
      </c>
      <c r="E70">
        <v>303.5</v>
      </c>
      <c r="F70">
        <v>305</v>
      </c>
      <c r="G70">
        <f>_xll.TA_TYPPRICE(D70,E70,F70)</f>
        <v>305.3</v>
      </c>
      <c r="H70">
        <v>304.53185859444989</v>
      </c>
      <c r="I70" t="str">
        <f t="shared" si="20"/>
        <v>UP</v>
      </c>
      <c r="J70">
        <v>313.07009390828267</v>
      </c>
      <c r="K70">
        <v>303.81758920832397</v>
      </c>
      <c r="L70" t="str">
        <f t="shared" si="21"/>
        <v>No Confirmation</v>
      </c>
      <c r="M70" t="str">
        <f t="shared" si="22"/>
        <v>No Trend</v>
      </c>
      <c r="N70">
        <v>43.064489822997295</v>
      </c>
      <c r="O70" t="str">
        <f t="shared" si="23"/>
        <v>No Momentum</v>
      </c>
      <c r="P70" t="str">
        <f t="shared" si="24"/>
        <v>No Trend + Momentum</v>
      </c>
      <c r="Q70">
        <f t="shared" si="25"/>
        <v>1.5</v>
      </c>
      <c r="R70">
        <f t="shared" si="26"/>
        <v>3.8999999999999773</v>
      </c>
      <c r="S70">
        <f t="shared" si="27"/>
        <v>0.38461538461538686</v>
      </c>
      <c r="T70" t="str">
        <f t="shared" si="28"/>
        <v>No Indication</v>
      </c>
      <c r="U70" t="str">
        <f t="shared" si="29"/>
        <v>No T+M+I</v>
      </c>
      <c r="V70">
        <v>308.7078842413693</v>
      </c>
      <c r="W70">
        <v>309.42394561023065</v>
      </c>
      <c r="X70">
        <f t="shared" si="30"/>
        <v>-0.71606136886134664</v>
      </c>
      <c r="Y70">
        <v>1.0376821936731346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305</v>
      </c>
      <c r="D71">
        <v>307.2</v>
      </c>
      <c r="E71">
        <v>297.14999999999998</v>
      </c>
      <c r="F71">
        <v>299.35000000000002</v>
      </c>
      <c r="G71">
        <f>_xll.TA_TYPPRICE(D71,E71,F71)</f>
        <v>301.23333333333329</v>
      </c>
      <c r="H71">
        <v>302.88259596389162</v>
      </c>
      <c r="I71" t="str">
        <f t="shared" si="20"/>
        <v>DOWN</v>
      </c>
      <c r="J71">
        <v>311.76562859533095</v>
      </c>
      <c r="K71">
        <v>302.33590271758533</v>
      </c>
      <c r="L71" t="str">
        <f t="shared" si="21"/>
        <v>DOWN</v>
      </c>
      <c r="M71" t="str">
        <f t="shared" si="22"/>
        <v>DOWN</v>
      </c>
      <c r="N71">
        <v>33.529373564880629</v>
      </c>
      <c r="O71" t="str">
        <f t="shared" si="23"/>
        <v>DOWN</v>
      </c>
      <c r="P71" t="str">
        <f t="shared" si="24"/>
        <v>DOWN</v>
      </c>
      <c r="Q71">
        <f t="shared" si="25"/>
        <v>2.2000000000000455</v>
      </c>
      <c r="R71">
        <f t="shared" si="26"/>
        <v>10.050000000000011</v>
      </c>
      <c r="S71">
        <f t="shared" si="27"/>
        <v>0.2189054726368202</v>
      </c>
      <c r="T71" t="str">
        <f t="shared" si="28"/>
        <v>No Indication</v>
      </c>
      <c r="U71" t="str">
        <f t="shared" si="29"/>
        <v>No T+M+I</v>
      </c>
      <c r="V71">
        <v>307.26820974269708</v>
      </c>
      <c r="W71">
        <v>308.6777274168802</v>
      </c>
      <c r="X71">
        <f t="shared" si="30"/>
        <v>-1.409517674183121</v>
      </c>
      <c r="Y71">
        <v>0.5482422201018835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299.8</v>
      </c>
      <c r="D72">
        <v>301.39999999999998</v>
      </c>
      <c r="E72">
        <v>294.05</v>
      </c>
      <c r="F72">
        <v>295.45</v>
      </c>
      <c r="G72">
        <f>_xll.TA_TYPPRICE(D72,E72,F72)</f>
        <v>296.9666666666667</v>
      </c>
      <c r="H72">
        <v>299.92463131527916</v>
      </c>
      <c r="I72" t="str">
        <f t="shared" si="20"/>
        <v>DOWN</v>
      </c>
      <c r="J72">
        <v>309.46215557414627</v>
      </c>
      <c r="K72">
        <v>300.49459100256638</v>
      </c>
      <c r="L72" t="str">
        <f t="shared" si="21"/>
        <v>DOWN</v>
      </c>
      <c r="M72" t="str">
        <f t="shared" si="22"/>
        <v>DOWN</v>
      </c>
      <c r="N72">
        <v>28.151252435882547</v>
      </c>
      <c r="O72" t="str">
        <f t="shared" si="23"/>
        <v>DOWN</v>
      </c>
      <c r="P72" t="str">
        <f t="shared" si="24"/>
        <v>DOWN</v>
      </c>
      <c r="Q72">
        <f t="shared" si="25"/>
        <v>1.3999999999999773</v>
      </c>
      <c r="R72">
        <f t="shared" si="26"/>
        <v>7.3499999999999659</v>
      </c>
      <c r="S72">
        <f t="shared" si="27"/>
        <v>0.19047619047618827</v>
      </c>
      <c r="T72" t="str">
        <f t="shared" si="28"/>
        <v>DOWN</v>
      </c>
      <c r="U72" t="str">
        <f t="shared" si="29"/>
        <v>DOWN</v>
      </c>
      <c r="V72">
        <v>305.45002362843599</v>
      </c>
      <c r="W72">
        <v>307.69789575637054</v>
      </c>
      <c r="X72">
        <f t="shared" si="30"/>
        <v>-2.2478721279345564</v>
      </c>
      <c r="Y72">
        <v>-1.098064950540445E-2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300.55</v>
      </c>
      <c r="AE72">
        <f t="shared" si="36"/>
        <v>298.60000000000002</v>
      </c>
      <c r="AF72">
        <f t="shared" si="37"/>
        <v>297.75</v>
      </c>
      <c r="AG72">
        <f t="shared" si="38"/>
        <v>296.85000000000002</v>
      </c>
    </row>
    <row r="73" spans="1:33" x14ac:dyDescent="0.25">
      <c r="A73" t="s">
        <v>5</v>
      </c>
      <c r="B73" s="1">
        <v>42957</v>
      </c>
      <c r="C73">
        <v>294.8</v>
      </c>
      <c r="D73">
        <v>296.3</v>
      </c>
      <c r="E73">
        <v>268</v>
      </c>
      <c r="F73">
        <v>277.39999999999998</v>
      </c>
      <c r="G73">
        <f>_xll.TA_TYPPRICE(D73,E73,F73)</f>
        <v>280.56666666666666</v>
      </c>
      <c r="H73">
        <v>290.24564899097288</v>
      </c>
      <c r="I73" t="str">
        <f t="shared" si="20"/>
        <v>DOWN</v>
      </c>
      <c r="J73">
        <v>306.53723211322489</v>
      </c>
      <c r="K73">
        <v>293.27357077977388</v>
      </c>
      <c r="L73" t="str">
        <f t="shared" si="21"/>
        <v>DOWN</v>
      </c>
      <c r="M73" t="str">
        <f t="shared" si="22"/>
        <v>DOWN</v>
      </c>
      <c r="N73">
        <v>14.601599287566344</v>
      </c>
      <c r="O73" t="str">
        <f t="shared" si="23"/>
        <v>DOWN</v>
      </c>
      <c r="P73" t="str">
        <f t="shared" si="24"/>
        <v>DOWN</v>
      </c>
      <c r="Q73">
        <f t="shared" si="25"/>
        <v>9.3999999999999773</v>
      </c>
      <c r="R73">
        <f t="shared" si="26"/>
        <v>28.300000000000011</v>
      </c>
      <c r="S73">
        <f t="shared" si="27"/>
        <v>0.33215547703180121</v>
      </c>
      <c r="T73" t="str">
        <f t="shared" si="28"/>
        <v>No Indication</v>
      </c>
      <c r="U73" t="str">
        <f t="shared" si="29"/>
        <v>No T+M+I</v>
      </c>
      <c r="V73">
        <v>301.13463537790739</v>
      </c>
      <c r="W73">
        <v>305.45360718182457</v>
      </c>
      <c r="X73">
        <f t="shared" si="30"/>
        <v>-4.3189718039171794</v>
      </c>
      <c r="Y73">
        <v>-0.87257888038775955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272.8</v>
      </c>
      <c r="D74">
        <v>285.3</v>
      </c>
      <c r="E74">
        <v>262.7</v>
      </c>
      <c r="F74">
        <v>281</v>
      </c>
      <c r="G74">
        <f>_xll.TA_TYPPRICE(D74,E74,F74)</f>
        <v>276.33333333333331</v>
      </c>
      <c r="H74">
        <v>283.28949116215313</v>
      </c>
      <c r="I74" t="str">
        <f t="shared" si="20"/>
        <v>DOWN</v>
      </c>
      <c r="J74">
        <v>301.81784719917493</v>
      </c>
      <c r="K74">
        <v>286.47944393982414</v>
      </c>
      <c r="L74" t="str">
        <f t="shared" si="21"/>
        <v>DOWN</v>
      </c>
      <c r="M74" t="str">
        <f t="shared" si="22"/>
        <v>DOWN</v>
      </c>
      <c r="N74">
        <v>23.751136714931885</v>
      </c>
      <c r="O74" t="str">
        <f t="shared" si="23"/>
        <v>DOWN</v>
      </c>
      <c r="P74" t="str">
        <f t="shared" si="24"/>
        <v>DOWN</v>
      </c>
      <c r="Q74">
        <f t="shared" si="25"/>
        <v>18.300000000000011</v>
      </c>
      <c r="R74">
        <f t="shared" si="26"/>
        <v>22.600000000000023</v>
      </c>
      <c r="S74">
        <f t="shared" si="27"/>
        <v>0.80973451327433599</v>
      </c>
      <c r="T74" t="str">
        <f t="shared" si="28"/>
        <v>UP</v>
      </c>
      <c r="U74" t="str">
        <f t="shared" si="29"/>
        <v>No T+M+I</v>
      </c>
      <c r="V74">
        <v>298.03699916592166</v>
      </c>
      <c r="W74">
        <v>303.64222887205977</v>
      </c>
      <c r="X74">
        <f t="shared" si="30"/>
        <v>-5.6052297061381182</v>
      </c>
      <c r="Y74">
        <v>-1.8191090455378314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284.35000000000002</v>
      </c>
      <c r="D75">
        <v>296.75</v>
      </c>
      <c r="E75">
        <v>282.8</v>
      </c>
      <c r="F75">
        <v>293.7</v>
      </c>
      <c r="G75">
        <f>_xll.TA_TYPPRICE(D75,E75,F75)</f>
        <v>291.08333333333331</v>
      </c>
      <c r="H75">
        <v>287.18641224774319</v>
      </c>
      <c r="I75" t="str">
        <f t="shared" si="20"/>
        <v>UP</v>
      </c>
      <c r="J75">
        <v>300.69165893269161</v>
      </c>
      <c r="K75">
        <v>285.66178973097431</v>
      </c>
      <c r="L75" t="str">
        <f t="shared" si="21"/>
        <v>No Confirmation</v>
      </c>
      <c r="M75" t="str">
        <f t="shared" si="22"/>
        <v>No Trend</v>
      </c>
      <c r="N75">
        <v>48.2165139775068</v>
      </c>
      <c r="O75" t="str">
        <f t="shared" si="23"/>
        <v>No Momentum</v>
      </c>
      <c r="P75" t="str">
        <f t="shared" si="24"/>
        <v>No Trend + Momentum</v>
      </c>
      <c r="Q75">
        <f t="shared" si="25"/>
        <v>10.899999999999977</v>
      </c>
      <c r="R75">
        <f t="shared" si="26"/>
        <v>13.949999999999989</v>
      </c>
      <c r="S75">
        <f t="shared" si="27"/>
        <v>0.78136200716845783</v>
      </c>
      <c r="T75" t="str">
        <f t="shared" si="28"/>
        <v>No Indication</v>
      </c>
      <c r="U75" t="str">
        <f t="shared" si="29"/>
        <v>No T+M+I</v>
      </c>
      <c r="V75">
        <v>297.36976852501061</v>
      </c>
      <c r="W75">
        <v>302.90576747412945</v>
      </c>
      <c r="X75">
        <f t="shared" si="30"/>
        <v>-5.5359989491188344</v>
      </c>
      <c r="Y75">
        <v>-2.5624870262540318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296.8</v>
      </c>
      <c r="D76">
        <v>297.5</v>
      </c>
      <c r="E76">
        <v>287.14999999999998</v>
      </c>
      <c r="F76">
        <v>295.45</v>
      </c>
      <c r="G76">
        <f>_xll.TA_TYPPRICE(D76,E76,F76)</f>
        <v>293.36666666666662</v>
      </c>
      <c r="H76">
        <v>290.27653945720488</v>
      </c>
      <c r="I76" t="str">
        <f t="shared" si="20"/>
        <v>UP</v>
      </c>
      <c r="J76">
        <v>299.98240139209349</v>
      </c>
      <c r="K76">
        <v>285.99250312409112</v>
      </c>
      <c r="L76" t="str">
        <f t="shared" si="21"/>
        <v>No Confirmation</v>
      </c>
      <c r="M76" t="str">
        <f t="shared" si="22"/>
        <v>No Trend</v>
      </c>
      <c r="N76">
        <v>50.928528232024938</v>
      </c>
      <c r="O76" t="str">
        <f t="shared" si="23"/>
        <v>No Momentum</v>
      </c>
      <c r="P76" t="str">
        <f t="shared" si="24"/>
        <v>No Trend + Momentum</v>
      </c>
      <c r="Q76">
        <f t="shared" si="25"/>
        <v>8.3000000000000114</v>
      </c>
      <c r="R76">
        <f t="shared" si="26"/>
        <v>10.350000000000023</v>
      </c>
      <c r="S76">
        <f t="shared" si="27"/>
        <v>0.8019323671497578</v>
      </c>
      <c r="T76" t="str">
        <f t="shared" si="28"/>
        <v>UP</v>
      </c>
      <c r="U76" t="str">
        <f t="shared" si="29"/>
        <v>No T+M+I</v>
      </c>
      <c r="V76">
        <v>297.07441952116284</v>
      </c>
      <c r="W76">
        <v>302.35348840197173</v>
      </c>
      <c r="X76">
        <f t="shared" si="30"/>
        <v>-5.279068880808893</v>
      </c>
      <c r="Y76">
        <v>-3.1058033971650039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291.55</v>
      </c>
      <c r="D77">
        <v>306.95</v>
      </c>
      <c r="E77">
        <v>291.55</v>
      </c>
      <c r="F77">
        <v>305.5</v>
      </c>
      <c r="G77">
        <f>_xll.TA_TYPPRICE(D77,E77,F77)</f>
        <v>301.33333333333331</v>
      </c>
      <c r="H77">
        <v>295.80493639526912</v>
      </c>
      <c r="I77" t="str">
        <f t="shared" si="20"/>
        <v>UP</v>
      </c>
      <c r="J77">
        <v>301.53075663829492</v>
      </c>
      <c r="K77">
        <v>287.22750242984864</v>
      </c>
      <c r="L77" t="str">
        <f t="shared" si="21"/>
        <v>UP</v>
      </c>
      <c r="M77" t="str">
        <f t="shared" si="22"/>
        <v>UP</v>
      </c>
      <c r="N77">
        <v>64.336490712892811</v>
      </c>
      <c r="O77" t="str">
        <f t="shared" si="23"/>
        <v>UP</v>
      </c>
      <c r="P77" t="str">
        <f t="shared" si="24"/>
        <v>UP</v>
      </c>
      <c r="Q77">
        <f t="shared" si="25"/>
        <v>13.949999999999989</v>
      </c>
      <c r="R77">
        <f t="shared" si="26"/>
        <v>15.399999999999977</v>
      </c>
      <c r="S77">
        <f t="shared" si="27"/>
        <v>0.90584415584415645</v>
      </c>
      <c r="T77" t="str">
        <f t="shared" si="28"/>
        <v>UP</v>
      </c>
      <c r="U77" t="str">
        <f t="shared" si="29"/>
        <v>UP</v>
      </c>
      <c r="V77">
        <v>298.37066267175317</v>
      </c>
      <c r="W77">
        <v>302.58656333515898</v>
      </c>
      <c r="X77">
        <f t="shared" si="30"/>
        <v>-4.2159006634058187</v>
      </c>
      <c r="Y77">
        <v>-3.3278228504131668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298.2</v>
      </c>
      <c r="D78">
        <v>309</v>
      </c>
      <c r="E78">
        <v>297.95</v>
      </c>
      <c r="F78">
        <v>303</v>
      </c>
      <c r="G78">
        <f>_xll.TA_TYPPRICE(D78,E78,F78)</f>
        <v>303.31666666666666</v>
      </c>
      <c r="H78">
        <v>299.56080153096786</v>
      </c>
      <c r="I78" t="str">
        <f t="shared" si="20"/>
        <v>UP</v>
      </c>
      <c r="J78">
        <v>303.1905884964516</v>
      </c>
      <c r="K78">
        <v>289.61027966766005</v>
      </c>
      <c r="L78" t="str">
        <f t="shared" si="21"/>
        <v>No Confirmation</v>
      </c>
      <c r="M78" t="str">
        <f t="shared" si="22"/>
        <v>No Trend</v>
      </c>
      <c r="N78">
        <v>59.298457152918715</v>
      </c>
      <c r="O78" t="str">
        <f t="shared" si="23"/>
        <v>No Momentum</v>
      </c>
      <c r="P78" t="str">
        <f t="shared" si="24"/>
        <v>No Trend + Momentum</v>
      </c>
      <c r="Q78">
        <f t="shared" si="25"/>
        <v>5.0500000000000114</v>
      </c>
      <c r="R78">
        <f t="shared" si="26"/>
        <v>11.050000000000011</v>
      </c>
      <c r="S78">
        <f t="shared" si="27"/>
        <v>0.45701357466063403</v>
      </c>
      <c r="T78" t="str">
        <f t="shared" si="28"/>
        <v>No Indication</v>
      </c>
      <c r="U78" t="str">
        <f t="shared" si="29"/>
        <v>No T+M+I</v>
      </c>
      <c r="V78">
        <v>299.08286841456038</v>
      </c>
      <c r="W78">
        <v>302.61718827329537</v>
      </c>
      <c r="X78">
        <f t="shared" si="30"/>
        <v>-3.5343198587349889</v>
      </c>
      <c r="Y78">
        <v>-3.3691222520775312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304.10000000000002</v>
      </c>
      <c r="D79">
        <v>307.3</v>
      </c>
      <c r="E79">
        <v>296</v>
      </c>
      <c r="F79">
        <v>296.5</v>
      </c>
      <c r="G79">
        <f>_xll.TA_TYPPRICE(D79,E79,F79)</f>
        <v>299.93333333333334</v>
      </c>
      <c r="H79">
        <v>299.74706743215063</v>
      </c>
      <c r="I79" t="str">
        <f t="shared" si="20"/>
        <v>DOWN</v>
      </c>
      <c r="J79">
        <v>304.10379105279571</v>
      </c>
      <c r="K79">
        <v>291.03021751929117</v>
      </c>
      <c r="L79" t="str">
        <f t="shared" si="21"/>
        <v>No Confirmation</v>
      </c>
      <c r="M79" t="str">
        <f t="shared" si="22"/>
        <v>No Trend</v>
      </c>
      <c r="N79">
        <v>47.268615057768038</v>
      </c>
      <c r="O79" t="str">
        <f t="shared" si="23"/>
        <v>No Momentum</v>
      </c>
      <c r="P79" t="str">
        <f t="shared" si="24"/>
        <v>No Trend + Momentum</v>
      </c>
      <c r="Q79">
        <f t="shared" si="25"/>
        <v>0.5</v>
      </c>
      <c r="R79">
        <f t="shared" si="26"/>
        <v>11.300000000000011</v>
      </c>
      <c r="S79">
        <f t="shared" si="27"/>
        <v>4.4247787610619427E-2</v>
      </c>
      <c r="T79" t="str">
        <f t="shared" si="28"/>
        <v>DOWN</v>
      </c>
      <c r="U79" t="str">
        <f t="shared" si="29"/>
        <v>No T+M+I</v>
      </c>
      <c r="V79">
        <v>298.68550404308957</v>
      </c>
      <c r="W79">
        <v>302.16406321601426</v>
      </c>
      <c r="X79">
        <f t="shared" si="30"/>
        <v>-3.4785591729246903</v>
      </c>
      <c r="Y79">
        <v>-3.3910096362469631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298.5</v>
      </c>
      <c r="D80">
        <v>303.10000000000002</v>
      </c>
      <c r="E80">
        <v>288.45</v>
      </c>
      <c r="F80">
        <v>291.60000000000002</v>
      </c>
      <c r="G80">
        <f>_xll.TA_TYPPRICE(D80,E80,F80)</f>
        <v>294.38333333333333</v>
      </c>
      <c r="H80">
        <v>297.06520038274198</v>
      </c>
      <c r="I80" t="str">
        <f t="shared" si="20"/>
        <v>DOWN</v>
      </c>
      <c r="J80">
        <v>303.88072637439666</v>
      </c>
      <c r="K80">
        <v>290.45683584833756</v>
      </c>
      <c r="L80" t="str">
        <f t="shared" si="21"/>
        <v>No Confirmation</v>
      </c>
      <c r="M80" t="str">
        <f t="shared" si="22"/>
        <v>No Trend</v>
      </c>
      <c r="N80">
        <v>39.682663228358656</v>
      </c>
      <c r="O80" t="str">
        <f t="shared" si="23"/>
        <v>DOWN</v>
      </c>
      <c r="P80" t="str">
        <f t="shared" si="24"/>
        <v>No Trend + Momentum</v>
      </c>
      <c r="Q80">
        <f t="shared" si="25"/>
        <v>3.1500000000000341</v>
      </c>
      <c r="R80">
        <f t="shared" si="26"/>
        <v>14.650000000000034</v>
      </c>
      <c r="S80">
        <f t="shared" si="27"/>
        <v>0.21501706484641822</v>
      </c>
      <c r="T80" t="str">
        <f t="shared" si="28"/>
        <v>No Indication</v>
      </c>
      <c r="U80" t="str">
        <f t="shared" si="29"/>
        <v>No T+M+I</v>
      </c>
      <c r="V80">
        <v>297.59542649799886</v>
      </c>
      <c r="W80">
        <v>301.38154001482803</v>
      </c>
      <c r="X80">
        <f t="shared" si="30"/>
        <v>-3.7861135168291753</v>
      </c>
      <c r="Y80">
        <v>-3.4700304123634056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293.39999999999998</v>
      </c>
      <c r="D81">
        <v>300.89999999999998</v>
      </c>
      <c r="E81">
        <v>293</v>
      </c>
      <c r="F81">
        <v>298</v>
      </c>
      <c r="G81">
        <f>_xll.TA_TYPPRICE(D81,E81,F81)</f>
        <v>297.3</v>
      </c>
      <c r="H81">
        <v>297.18260019137097</v>
      </c>
      <c r="I81" t="str">
        <f t="shared" si="20"/>
        <v>UP</v>
      </c>
      <c r="J81">
        <v>303.21834273564184</v>
      </c>
      <c r="K81">
        <v>291.02198343759591</v>
      </c>
      <c r="L81" t="str">
        <f t="shared" si="21"/>
        <v>No Confirmation</v>
      </c>
      <c r="M81" t="str">
        <f t="shared" si="22"/>
        <v>No Trend</v>
      </c>
      <c r="N81">
        <v>52.205644229430717</v>
      </c>
      <c r="O81" t="str">
        <f t="shared" si="23"/>
        <v>No Momentum</v>
      </c>
      <c r="P81" t="str">
        <f t="shared" si="24"/>
        <v>No Trend + Momentum</v>
      </c>
      <c r="Q81">
        <f t="shared" si="25"/>
        <v>5</v>
      </c>
      <c r="R81">
        <f t="shared" si="26"/>
        <v>7.8999999999999773</v>
      </c>
      <c r="S81">
        <f t="shared" si="27"/>
        <v>0.63291139240506511</v>
      </c>
      <c r="T81" t="str">
        <f t="shared" si="28"/>
        <v>No Indication</v>
      </c>
      <c r="U81" t="str">
        <f t="shared" si="29"/>
        <v>No T+M+I</v>
      </c>
      <c r="V81">
        <v>297.65766857522982</v>
      </c>
      <c r="W81">
        <v>301.13105556928519</v>
      </c>
      <c r="X81">
        <f t="shared" si="30"/>
        <v>-3.4733869940553745</v>
      </c>
      <c r="Y81">
        <v>-3.4707017287017994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299</v>
      </c>
      <c r="D82">
        <v>299.89999999999998</v>
      </c>
      <c r="E82">
        <v>293.25</v>
      </c>
      <c r="F82">
        <v>294.5</v>
      </c>
      <c r="G82">
        <f>_xll.TA_TYPPRICE(D82,E82,F82)</f>
        <v>295.88333333333333</v>
      </c>
      <c r="H82">
        <v>296.53296676235215</v>
      </c>
      <c r="I82" t="str">
        <f t="shared" si="20"/>
        <v>DOWN</v>
      </c>
      <c r="J82">
        <v>302.48093323883256</v>
      </c>
      <c r="K82">
        <v>291.51709822924124</v>
      </c>
      <c r="L82" t="str">
        <f t="shared" si="21"/>
        <v>No Confirmation</v>
      </c>
      <c r="M82" t="str">
        <f t="shared" si="22"/>
        <v>No Trend</v>
      </c>
      <c r="N82">
        <v>45.717164739100312</v>
      </c>
      <c r="O82" t="str">
        <f t="shared" si="23"/>
        <v>No Momentum</v>
      </c>
      <c r="P82" t="str">
        <f t="shared" si="24"/>
        <v>No Trend + Momentum</v>
      </c>
      <c r="Q82">
        <f t="shared" si="25"/>
        <v>1.25</v>
      </c>
      <c r="R82">
        <f t="shared" si="26"/>
        <v>6.6499999999999773</v>
      </c>
      <c r="S82">
        <f t="shared" si="27"/>
        <v>0.18796992481203073</v>
      </c>
      <c r="T82" t="str">
        <f t="shared" si="28"/>
        <v>DOWN</v>
      </c>
      <c r="U82" t="str">
        <f t="shared" si="29"/>
        <v>No T+M+I</v>
      </c>
      <c r="V82">
        <v>297.17187340980985</v>
      </c>
      <c r="W82">
        <v>300.63986626785669</v>
      </c>
      <c r="X82">
        <f t="shared" si="30"/>
        <v>-3.4679928580468413</v>
      </c>
      <c r="Y82">
        <v>-3.4701599545708079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298.14999999999998</v>
      </c>
      <c r="D83">
        <v>298.45</v>
      </c>
      <c r="E83">
        <v>292.89999999999998</v>
      </c>
      <c r="F83">
        <v>293.75</v>
      </c>
      <c r="G83">
        <f>_xll.TA_TYPPRICE(D83,E83,F83)</f>
        <v>295.0333333333333</v>
      </c>
      <c r="H83">
        <v>295.7831500478427</v>
      </c>
      <c r="I83" t="str">
        <f t="shared" si="20"/>
        <v>DOWN</v>
      </c>
      <c r="J83">
        <v>301.58517029686976</v>
      </c>
      <c r="K83">
        <v>291.82440973385428</v>
      </c>
      <c r="L83" t="str">
        <f t="shared" si="21"/>
        <v>No Confirmation</v>
      </c>
      <c r="M83" t="str">
        <f t="shared" si="22"/>
        <v>No Trend</v>
      </c>
      <c r="N83">
        <v>44.244223944108519</v>
      </c>
      <c r="O83" t="str">
        <f t="shared" si="23"/>
        <v>No Momentum</v>
      </c>
      <c r="P83" t="str">
        <f t="shared" si="24"/>
        <v>No Trend + Momentum</v>
      </c>
      <c r="Q83">
        <f t="shared" si="25"/>
        <v>0.85000000000002274</v>
      </c>
      <c r="R83">
        <f t="shared" si="26"/>
        <v>5.5500000000000114</v>
      </c>
      <c r="S83">
        <f t="shared" si="27"/>
        <v>0.15315315315315695</v>
      </c>
      <c r="T83" t="str">
        <f t="shared" si="28"/>
        <v>DOWN</v>
      </c>
      <c r="U83" t="str">
        <f t="shared" si="29"/>
        <v>No T+M+I</v>
      </c>
      <c r="V83">
        <v>296.64543134676217</v>
      </c>
      <c r="W83">
        <v>300.12950580357102</v>
      </c>
      <c r="X83">
        <f t="shared" si="30"/>
        <v>-3.4840744568088553</v>
      </c>
      <c r="Y83">
        <v>-3.4729428550184176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294.25</v>
      </c>
      <c r="D84">
        <v>296.75</v>
      </c>
      <c r="E84">
        <v>288</v>
      </c>
      <c r="F84">
        <v>288.39999999999998</v>
      </c>
      <c r="G84">
        <f>_xll.TA_TYPPRICE(D84,E84,F84)</f>
        <v>291.05</v>
      </c>
      <c r="H84">
        <v>293.41657502392138</v>
      </c>
      <c r="I84" t="str">
        <f t="shared" si="20"/>
        <v>DOWN</v>
      </c>
      <c r="J84">
        <v>300.51068800867648</v>
      </c>
      <c r="K84">
        <v>290.97454090410889</v>
      </c>
      <c r="L84" t="str">
        <f t="shared" si="21"/>
        <v>DOWN</v>
      </c>
      <c r="M84" t="str">
        <f t="shared" si="22"/>
        <v>DOWN</v>
      </c>
      <c r="N84">
        <v>34.370263284660354</v>
      </c>
      <c r="O84" t="str">
        <f t="shared" si="23"/>
        <v>DOWN</v>
      </c>
      <c r="P84" t="str">
        <f t="shared" si="24"/>
        <v>DOWN</v>
      </c>
      <c r="Q84">
        <f t="shared" si="25"/>
        <v>0.39999999999997726</v>
      </c>
      <c r="R84">
        <f t="shared" si="26"/>
        <v>8.75</v>
      </c>
      <c r="S84">
        <f t="shared" si="27"/>
        <v>4.5714285714283119E-2</v>
      </c>
      <c r="T84" t="str">
        <f t="shared" si="28"/>
        <v>DOWN</v>
      </c>
      <c r="U84" t="str">
        <f t="shared" si="29"/>
        <v>DOWN</v>
      </c>
      <c r="V84">
        <v>295.3769034472603</v>
      </c>
      <c r="W84">
        <v>299.26065352182502</v>
      </c>
      <c r="X84">
        <f t="shared" si="30"/>
        <v>-3.8837500745647162</v>
      </c>
      <c r="Y84">
        <v>-3.5551042989276773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291.60000000000002</v>
      </c>
      <c r="D85">
        <v>294.25</v>
      </c>
      <c r="E85">
        <v>289.75</v>
      </c>
      <c r="F85">
        <v>290</v>
      </c>
      <c r="G85">
        <f>_xll.TA_TYPPRICE(D85,E85,F85)</f>
        <v>291.33333333333331</v>
      </c>
      <c r="H85">
        <v>292.37495417862738</v>
      </c>
      <c r="I85" t="str">
        <f t="shared" si="20"/>
        <v>DOWN</v>
      </c>
      <c r="J85">
        <v>299.11942400674837</v>
      </c>
      <c r="K85">
        <v>290.7024207031958</v>
      </c>
      <c r="L85" t="str">
        <f t="shared" si="21"/>
        <v>DOWN</v>
      </c>
      <c r="M85" t="str">
        <f t="shared" si="22"/>
        <v>DOWN</v>
      </c>
      <c r="N85">
        <v>39.42398930113378</v>
      </c>
      <c r="O85" t="str">
        <f t="shared" si="23"/>
        <v>DOWN</v>
      </c>
      <c r="P85" t="str">
        <f t="shared" si="24"/>
        <v>DOWN</v>
      </c>
      <c r="Q85">
        <f t="shared" si="25"/>
        <v>0.25</v>
      </c>
      <c r="R85">
        <f t="shared" si="26"/>
        <v>4.5</v>
      </c>
      <c r="S85">
        <f t="shared" si="27"/>
        <v>5.5555555555555552E-2</v>
      </c>
      <c r="T85" t="str">
        <f t="shared" si="28"/>
        <v>DOWN</v>
      </c>
      <c r="U85" t="str">
        <f t="shared" si="29"/>
        <v>DOWN</v>
      </c>
      <c r="V85">
        <v>294.54968753229718</v>
      </c>
      <c r="W85">
        <v>298.57467918687502</v>
      </c>
      <c r="X85">
        <f t="shared" si="30"/>
        <v>-4.0249916545778319</v>
      </c>
      <c r="Y85">
        <v>-3.6490817700577081</v>
      </c>
      <c r="Z85" t="str">
        <f t="shared" si="31"/>
        <v>DOWN</v>
      </c>
      <c r="AA85" t="str">
        <f t="shared" si="32"/>
        <v>DOWN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292</v>
      </c>
      <c r="D86">
        <v>293.05</v>
      </c>
      <c r="E86">
        <v>285.3</v>
      </c>
      <c r="F86">
        <v>288</v>
      </c>
      <c r="G86">
        <f>_xll.TA_TYPPRICE(D86,E86,F86)</f>
        <v>288.78333333333336</v>
      </c>
      <c r="H86">
        <v>290.57914375598034</v>
      </c>
      <c r="I86" t="str">
        <f t="shared" si="20"/>
        <v>DOWN</v>
      </c>
      <c r="J86">
        <v>297.77066311635986</v>
      </c>
      <c r="K86">
        <v>289.5018827691523</v>
      </c>
      <c r="L86" t="str">
        <f t="shared" si="21"/>
        <v>DOWN</v>
      </c>
      <c r="M86" t="str">
        <f t="shared" si="22"/>
        <v>DOWN</v>
      </c>
      <c r="N86">
        <v>35.189995058249529</v>
      </c>
      <c r="O86" t="str">
        <f t="shared" si="23"/>
        <v>DOWN</v>
      </c>
      <c r="P86" t="str">
        <f t="shared" si="24"/>
        <v>DOWN</v>
      </c>
      <c r="Q86">
        <f t="shared" si="25"/>
        <v>2.6999999999999886</v>
      </c>
      <c r="R86">
        <f t="shared" si="26"/>
        <v>7.75</v>
      </c>
      <c r="S86">
        <f t="shared" si="27"/>
        <v>0.34838709677419211</v>
      </c>
      <c r="T86" t="str">
        <f t="shared" si="28"/>
        <v>No Indication</v>
      </c>
      <c r="U86" t="str">
        <f t="shared" si="29"/>
        <v>No T+M+I</v>
      </c>
      <c r="V86">
        <v>293.54204329655914</v>
      </c>
      <c r="W86">
        <v>297.79136961747685</v>
      </c>
      <c r="X86">
        <f t="shared" si="30"/>
        <v>-4.249326320917703</v>
      </c>
      <c r="Y86">
        <v>-3.7691306802297069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290.5</v>
      </c>
      <c r="D87">
        <v>295.75</v>
      </c>
      <c r="E87">
        <v>288</v>
      </c>
      <c r="F87">
        <v>291.2</v>
      </c>
      <c r="G87">
        <f>_xll.TA_TYPPRICE(D87,E87,F87)</f>
        <v>291.65000000000003</v>
      </c>
      <c r="H87">
        <v>291.11457187799022</v>
      </c>
      <c r="I87" t="str">
        <f t="shared" si="20"/>
        <v>UP</v>
      </c>
      <c r="J87">
        <v>297.32162686827991</v>
      </c>
      <c r="K87">
        <v>289.16813104267402</v>
      </c>
      <c r="L87" t="str">
        <f t="shared" si="21"/>
        <v>No Confirmation</v>
      </c>
      <c r="M87" t="str">
        <f t="shared" si="22"/>
        <v>No Trend</v>
      </c>
      <c r="N87">
        <v>46.649333364370435</v>
      </c>
      <c r="O87" t="str">
        <f t="shared" si="23"/>
        <v>No Momentum</v>
      </c>
      <c r="P87" t="str">
        <f t="shared" si="24"/>
        <v>No Trend + Momentum</v>
      </c>
      <c r="Q87">
        <f t="shared" si="25"/>
        <v>3.1999999999999886</v>
      </c>
      <c r="R87">
        <f t="shared" si="26"/>
        <v>7.75</v>
      </c>
      <c r="S87">
        <f t="shared" si="27"/>
        <v>0.41290322580645017</v>
      </c>
      <c r="T87" t="str">
        <f t="shared" si="28"/>
        <v>No Indication</v>
      </c>
      <c r="U87" t="str">
        <f t="shared" si="29"/>
        <v>No T+M+I</v>
      </c>
      <c r="V87">
        <v>293.18172894324238</v>
      </c>
      <c r="W87">
        <v>297.30312001618228</v>
      </c>
      <c r="X87">
        <f t="shared" si="30"/>
        <v>-4.1213910729399004</v>
      </c>
      <c r="Y87">
        <v>-3.8395827587717455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290</v>
      </c>
      <c r="D88">
        <v>292.3</v>
      </c>
      <c r="E88">
        <v>283.05</v>
      </c>
      <c r="F88">
        <v>285</v>
      </c>
      <c r="G88">
        <f>_xll.TA_TYPPRICE(D88,E88,F88)</f>
        <v>286.78333333333336</v>
      </c>
      <c r="H88">
        <v>288.94895260566182</v>
      </c>
      <c r="I88" t="str">
        <f t="shared" si="20"/>
        <v>DOWN</v>
      </c>
      <c r="J88">
        <v>296.20570978643991</v>
      </c>
      <c r="K88">
        <v>287.80854636652424</v>
      </c>
      <c r="L88" t="str">
        <f t="shared" si="21"/>
        <v>DOWN</v>
      </c>
      <c r="M88" t="str">
        <f t="shared" si="22"/>
        <v>DOWN</v>
      </c>
      <c r="N88">
        <v>32.662517306615719</v>
      </c>
      <c r="O88" t="str">
        <f t="shared" si="23"/>
        <v>DOWN</v>
      </c>
      <c r="P88" t="str">
        <f t="shared" si="24"/>
        <v>DOWN</v>
      </c>
      <c r="Q88">
        <f t="shared" si="25"/>
        <v>1.9499999999999886</v>
      </c>
      <c r="R88">
        <f t="shared" si="26"/>
        <v>9.25</v>
      </c>
      <c r="S88">
        <f t="shared" si="27"/>
        <v>0.21081081081080957</v>
      </c>
      <c r="T88" t="str">
        <f t="shared" si="28"/>
        <v>No Indication</v>
      </c>
      <c r="U88" t="str">
        <f t="shared" si="29"/>
        <v>No T+M+I</v>
      </c>
      <c r="V88">
        <v>291.92300141351279</v>
      </c>
      <c r="W88">
        <v>296.39177779276139</v>
      </c>
      <c r="X88">
        <f t="shared" si="30"/>
        <v>-4.4687763792485953</v>
      </c>
      <c r="Y88">
        <v>-3.9654214828671153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285.8</v>
      </c>
      <c r="D89">
        <v>289.7</v>
      </c>
      <c r="E89">
        <v>284.89999999999998</v>
      </c>
      <c r="F89">
        <v>285.45</v>
      </c>
      <c r="G89">
        <f>_xll.TA_TYPPRICE(D89,E89,F89)</f>
        <v>286.68333333333334</v>
      </c>
      <c r="H89">
        <v>287.81614296949761</v>
      </c>
      <c r="I89" t="str">
        <f t="shared" si="20"/>
        <v>DOWN</v>
      </c>
      <c r="J89">
        <v>294.7599965005644</v>
      </c>
      <c r="K89">
        <v>287.16220272951887</v>
      </c>
      <c r="L89" t="str">
        <f t="shared" si="21"/>
        <v>DOWN</v>
      </c>
      <c r="M89" t="str">
        <f t="shared" si="22"/>
        <v>DOWN</v>
      </c>
      <c r="N89">
        <v>34.445738384146843</v>
      </c>
      <c r="O89" t="str">
        <f t="shared" si="23"/>
        <v>DOWN</v>
      </c>
      <c r="P89" t="str">
        <f t="shared" si="24"/>
        <v>DOWN</v>
      </c>
      <c r="Q89">
        <f t="shared" si="25"/>
        <v>0.55000000000001137</v>
      </c>
      <c r="R89">
        <f t="shared" si="26"/>
        <v>4.8000000000000114</v>
      </c>
      <c r="S89">
        <f t="shared" si="27"/>
        <v>0.11458333333333542</v>
      </c>
      <c r="T89" t="str">
        <f t="shared" si="28"/>
        <v>DOWN</v>
      </c>
      <c r="U89" t="str">
        <f t="shared" si="29"/>
        <v>DOWN</v>
      </c>
      <c r="V89">
        <v>290.92715504220314</v>
      </c>
      <c r="W89">
        <v>295.58127573403834</v>
      </c>
      <c r="X89">
        <f t="shared" si="30"/>
        <v>-4.6541206918352032</v>
      </c>
      <c r="Y89">
        <v>-4.103161324660733</v>
      </c>
      <c r="Z89" t="str">
        <f t="shared" si="31"/>
        <v>DOWN</v>
      </c>
      <c r="AA89" t="str">
        <f t="shared" si="32"/>
        <v>DOWN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285.45</v>
      </c>
      <c r="D90">
        <v>286.64999999999998</v>
      </c>
      <c r="E90">
        <v>282.75</v>
      </c>
      <c r="F90">
        <v>283.25</v>
      </c>
      <c r="G90">
        <f>_xll.TA_TYPPRICE(D90,E90,F90)</f>
        <v>284.21666666666664</v>
      </c>
      <c r="H90">
        <v>286.01640481808215</v>
      </c>
      <c r="I90" t="str">
        <f t="shared" si="20"/>
        <v>DOWN</v>
      </c>
      <c r="J90">
        <v>292.95777505599455</v>
      </c>
      <c r="K90">
        <v>286.18171323407023</v>
      </c>
      <c r="L90" t="str">
        <f t="shared" si="21"/>
        <v>DOWN</v>
      </c>
      <c r="M90" t="str">
        <f t="shared" si="22"/>
        <v>DOWN</v>
      </c>
      <c r="N90">
        <v>29.647740114462014</v>
      </c>
      <c r="O90" t="str">
        <f t="shared" si="23"/>
        <v>DOWN</v>
      </c>
      <c r="P90" t="str">
        <f t="shared" si="24"/>
        <v>DOWN</v>
      </c>
      <c r="Q90">
        <f t="shared" si="25"/>
        <v>0.5</v>
      </c>
      <c r="R90">
        <f t="shared" si="26"/>
        <v>3.8999999999999773</v>
      </c>
      <c r="S90">
        <f t="shared" si="27"/>
        <v>0.12820512820512894</v>
      </c>
      <c r="T90" t="str">
        <f t="shared" si="28"/>
        <v>DOWN</v>
      </c>
      <c r="U90" t="str">
        <f t="shared" si="29"/>
        <v>DOWN</v>
      </c>
      <c r="V90">
        <v>289.74605426647958</v>
      </c>
      <c r="W90">
        <v>294.66784790188734</v>
      </c>
      <c r="X90">
        <f t="shared" si="30"/>
        <v>-4.9217936354077665</v>
      </c>
      <c r="Y90">
        <v>-4.2668877868101394</v>
      </c>
      <c r="Z90" t="str">
        <f t="shared" si="31"/>
        <v>DOWN</v>
      </c>
      <c r="AA90" t="str">
        <f t="shared" si="32"/>
        <v>DOWN</v>
      </c>
      <c r="AB90" t="str">
        <f t="shared" si="33"/>
        <v>DOWN</v>
      </c>
      <c r="AC90" t="str">
        <f t="shared" si="34"/>
        <v>DOWN</v>
      </c>
      <c r="AD90">
        <f t="shared" si="35"/>
        <v>286.2</v>
      </c>
      <c r="AE90">
        <f t="shared" si="36"/>
        <v>285.15000000000003</v>
      </c>
      <c r="AF90">
        <f t="shared" si="37"/>
        <v>284.7</v>
      </c>
      <c r="AG90">
        <f t="shared" si="38"/>
        <v>284.25</v>
      </c>
    </row>
    <row r="91" spans="1:33" x14ac:dyDescent="0.25">
      <c r="A91" t="s">
        <v>5</v>
      </c>
      <c r="B91" s="1">
        <v>42985</v>
      </c>
      <c r="C91">
        <v>284.89999999999998</v>
      </c>
      <c r="D91">
        <v>286.85000000000002</v>
      </c>
      <c r="E91">
        <v>277.10000000000002</v>
      </c>
      <c r="F91">
        <v>277.95</v>
      </c>
      <c r="G91">
        <f>_xll.TA_TYPPRICE(D91,E91,F91)</f>
        <v>280.63333333333338</v>
      </c>
      <c r="H91">
        <v>283.32486907570774</v>
      </c>
      <c r="I91" t="str">
        <f t="shared" si="20"/>
        <v>DOWN</v>
      </c>
      <c r="J91">
        <v>291.60049171021797</v>
      </c>
      <c r="K91">
        <v>284.16355473761018</v>
      </c>
      <c r="L91" t="str">
        <f t="shared" si="21"/>
        <v>DOWN</v>
      </c>
      <c r="M91" t="str">
        <f t="shared" si="22"/>
        <v>DOWN</v>
      </c>
      <c r="N91">
        <v>20.886672285915385</v>
      </c>
      <c r="O91" t="str">
        <f t="shared" si="23"/>
        <v>DOWN</v>
      </c>
      <c r="P91" t="str">
        <f t="shared" si="24"/>
        <v>DOWN</v>
      </c>
      <c r="Q91">
        <f t="shared" si="25"/>
        <v>0.84999999999996589</v>
      </c>
      <c r="R91">
        <f t="shared" si="26"/>
        <v>9.75</v>
      </c>
      <c r="S91">
        <f t="shared" si="27"/>
        <v>8.7179487179483678E-2</v>
      </c>
      <c r="T91" t="str">
        <f t="shared" si="28"/>
        <v>DOWN</v>
      </c>
      <c r="U91" t="str">
        <f t="shared" si="29"/>
        <v>DOWN</v>
      </c>
      <c r="V91">
        <v>287.93127668702118</v>
      </c>
      <c r="W91">
        <v>293.42948879804385</v>
      </c>
      <c r="X91">
        <f t="shared" si="30"/>
        <v>-5.4982121110226672</v>
      </c>
      <c r="Y91">
        <v>-4.5131526516526446</v>
      </c>
      <c r="Z91" t="str">
        <f t="shared" si="31"/>
        <v>DOWN</v>
      </c>
      <c r="AA91" t="str">
        <f t="shared" si="32"/>
        <v>DOWN</v>
      </c>
      <c r="AB91" t="str">
        <f t="shared" si="33"/>
        <v>DOWN</v>
      </c>
      <c r="AC91" t="str">
        <f t="shared" si="34"/>
        <v>DOWN</v>
      </c>
      <c r="AD91">
        <f t="shared" si="35"/>
        <v>285.75</v>
      </c>
      <c r="AE91">
        <f t="shared" si="36"/>
        <v>283.15000000000003</v>
      </c>
      <c r="AF91">
        <f t="shared" si="37"/>
        <v>282</v>
      </c>
      <c r="AG91">
        <f t="shared" si="38"/>
        <v>280.8</v>
      </c>
    </row>
    <row r="92" spans="1:33" x14ac:dyDescent="0.25">
      <c r="A92" t="s">
        <v>5</v>
      </c>
      <c r="B92" s="1">
        <v>42986</v>
      </c>
      <c r="C92">
        <v>280.05</v>
      </c>
      <c r="D92">
        <v>283.89999999999998</v>
      </c>
      <c r="E92">
        <v>271.75</v>
      </c>
      <c r="F92">
        <v>273.3</v>
      </c>
      <c r="G92">
        <f>_xll.TA_TYPPRICE(D92,E92,F92)</f>
        <v>276.31666666666666</v>
      </c>
      <c r="H92">
        <v>279.82076787118717</v>
      </c>
      <c r="I92" t="str">
        <f t="shared" si="20"/>
        <v>DOWN</v>
      </c>
      <c r="J92">
        <v>289.88927133016955</v>
      </c>
      <c r="K92">
        <v>281.40498701814124</v>
      </c>
      <c r="L92" t="str">
        <f t="shared" si="21"/>
        <v>DOWN</v>
      </c>
      <c r="M92" t="str">
        <f t="shared" si="22"/>
        <v>DOWN</v>
      </c>
      <c r="N92">
        <v>15.774476310258635</v>
      </c>
      <c r="O92" t="str">
        <f t="shared" si="23"/>
        <v>DOWN</v>
      </c>
      <c r="P92" t="str">
        <f t="shared" si="24"/>
        <v>DOWN</v>
      </c>
      <c r="Q92">
        <f t="shared" si="25"/>
        <v>1.5500000000000114</v>
      </c>
      <c r="R92">
        <f t="shared" si="26"/>
        <v>12.149999999999977</v>
      </c>
      <c r="S92">
        <f t="shared" si="27"/>
        <v>0.12757201646090652</v>
      </c>
      <c r="T92" t="str">
        <f t="shared" si="28"/>
        <v>DOWN</v>
      </c>
      <c r="U92" t="str">
        <f t="shared" si="29"/>
        <v>DOWN</v>
      </c>
      <c r="V92">
        <v>285.6803110428641</v>
      </c>
      <c r="W92">
        <v>291.93841555374428</v>
      </c>
      <c r="X92">
        <f t="shared" si="30"/>
        <v>-6.2581045108801732</v>
      </c>
      <c r="Y92">
        <v>-4.8621430234981506</v>
      </c>
      <c r="Z92" t="str">
        <f t="shared" si="31"/>
        <v>DOWN</v>
      </c>
      <c r="AA92" t="str">
        <f t="shared" si="32"/>
        <v>DOWN</v>
      </c>
      <c r="AB92" t="str">
        <f t="shared" si="33"/>
        <v>DOWN</v>
      </c>
      <c r="AC92" t="str">
        <f t="shared" si="34"/>
        <v>DOWN</v>
      </c>
      <c r="AD92">
        <f t="shared" si="35"/>
        <v>282.5</v>
      </c>
      <c r="AE92">
        <f t="shared" si="36"/>
        <v>279.25</v>
      </c>
      <c r="AF92">
        <f t="shared" si="37"/>
        <v>277.8</v>
      </c>
      <c r="AG92">
        <f t="shared" si="38"/>
        <v>276.40000000000003</v>
      </c>
    </row>
    <row r="93" spans="1:33" x14ac:dyDescent="0.25">
      <c r="A93" t="s">
        <v>5</v>
      </c>
      <c r="B93" s="1">
        <v>42989</v>
      </c>
      <c r="C93">
        <v>278.3</v>
      </c>
      <c r="D93">
        <v>282.8</v>
      </c>
      <c r="E93">
        <v>274.5</v>
      </c>
      <c r="F93">
        <v>280.8</v>
      </c>
      <c r="G93">
        <f>_xll.TA_TYPPRICE(D93,E93,F93)</f>
        <v>279.36666666666662</v>
      </c>
      <c r="H93">
        <v>279.59371726892687</v>
      </c>
      <c r="I93" t="str">
        <f t="shared" si="20"/>
        <v>UP</v>
      </c>
      <c r="J93">
        <v>288.31387770124297</v>
      </c>
      <c r="K93">
        <v>279.87054545855432</v>
      </c>
      <c r="L93" t="str">
        <f t="shared" si="21"/>
        <v>No Confirmation</v>
      </c>
      <c r="M93" t="str">
        <f t="shared" si="22"/>
        <v>No Trend</v>
      </c>
      <c r="N93">
        <v>43.603961105023423</v>
      </c>
      <c r="O93" t="str">
        <f t="shared" si="23"/>
        <v>No Momentum</v>
      </c>
      <c r="P93" t="str">
        <f t="shared" si="24"/>
        <v>No Trend + Momentum</v>
      </c>
      <c r="Q93">
        <f t="shared" si="25"/>
        <v>6.3000000000000114</v>
      </c>
      <c r="R93">
        <f t="shared" si="26"/>
        <v>8.3000000000000114</v>
      </c>
      <c r="S93">
        <f t="shared" si="27"/>
        <v>0.75903614457831359</v>
      </c>
      <c r="T93" t="str">
        <f t="shared" si="28"/>
        <v>No Indication</v>
      </c>
      <c r="U93" t="str">
        <f t="shared" si="29"/>
        <v>No T+M+I</v>
      </c>
      <c r="V93">
        <v>284.92949395934653</v>
      </c>
      <c r="W93">
        <v>291.11334773494843</v>
      </c>
      <c r="X93">
        <f t="shared" si="30"/>
        <v>-6.1838537756019036</v>
      </c>
      <c r="Y93">
        <v>-5.1264851739189012</v>
      </c>
      <c r="Z93" t="str">
        <f t="shared" si="31"/>
        <v>DOWN</v>
      </c>
      <c r="AA93" t="str">
        <f t="shared" si="32"/>
        <v>No TMIM</v>
      </c>
      <c r="AB93" t="str">
        <f t="shared" si="33"/>
        <v>DOWN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283</v>
      </c>
      <c r="D94">
        <v>287.39999999999998</v>
      </c>
      <c r="E94">
        <v>281.5</v>
      </c>
      <c r="F94">
        <v>283</v>
      </c>
      <c r="G94">
        <f>_xll.TA_TYPPRICE(D94,E94,F94)</f>
        <v>283.96666666666664</v>
      </c>
      <c r="H94">
        <v>281.78019196779678</v>
      </c>
      <c r="I94" t="str">
        <f t="shared" si="20"/>
        <v>UP</v>
      </c>
      <c r="J94">
        <v>288.11079376763342</v>
      </c>
      <c r="K94">
        <v>280.23264646776448</v>
      </c>
      <c r="L94" t="str">
        <f t="shared" si="21"/>
        <v>No Confirmation</v>
      </c>
      <c r="M94" t="str">
        <f t="shared" si="22"/>
        <v>No Trend</v>
      </c>
      <c r="N94">
        <v>49.698161554507969</v>
      </c>
      <c r="O94" t="str">
        <f t="shared" si="23"/>
        <v>No Momentum</v>
      </c>
      <c r="P94" t="str">
        <f t="shared" si="24"/>
        <v>No Trend + Momentum</v>
      </c>
      <c r="Q94">
        <f t="shared" si="25"/>
        <v>1.5</v>
      </c>
      <c r="R94">
        <f t="shared" si="26"/>
        <v>5.8999999999999773</v>
      </c>
      <c r="S94">
        <f t="shared" si="27"/>
        <v>0.25423728813559421</v>
      </c>
      <c r="T94" t="str">
        <f t="shared" si="28"/>
        <v>No Indication</v>
      </c>
      <c r="U94" t="str">
        <f t="shared" si="29"/>
        <v>No T+M+I</v>
      </c>
      <c r="V94">
        <v>284.63264873483166</v>
      </c>
      <c r="W94">
        <v>290.51235901384115</v>
      </c>
      <c r="X94">
        <f t="shared" si="30"/>
        <v>-5.8797102790094868</v>
      </c>
      <c r="Y94">
        <v>-5.2771301949370182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284.85000000000002</v>
      </c>
      <c r="D95">
        <v>288.3</v>
      </c>
      <c r="E95">
        <v>282.8</v>
      </c>
      <c r="F95">
        <v>283.64999999999998</v>
      </c>
      <c r="G95">
        <f>_xll.TA_TYPPRICE(D95,E95,F95)</f>
        <v>284.91666666666669</v>
      </c>
      <c r="H95">
        <v>283.34842931723176</v>
      </c>
      <c r="I95" t="str">
        <f t="shared" si="20"/>
        <v>UP</v>
      </c>
      <c r="J95">
        <v>288.15283959704823</v>
      </c>
      <c r="K95">
        <v>280.80316947492793</v>
      </c>
      <c r="L95" t="str">
        <f t="shared" si="21"/>
        <v>No Confirmation</v>
      </c>
      <c r="M95" t="str">
        <f t="shared" si="22"/>
        <v>No Trend</v>
      </c>
      <c r="N95">
        <v>51.628606503106091</v>
      </c>
      <c r="O95" t="str">
        <f t="shared" si="23"/>
        <v>No Momentum</v>
      </c>
      <c r="P95" t="str">
        <f t="shared" si="24"/>
        <v>No Trend + Momentum</v>
      </c>
      <c r="Q95">
        <f t="shared" si="25"/>
        <v>0.84999999999996589</v>
      </c>
      <c r="R95">
        <f t="shared" si="26"/>
        <v>5.5</v>
      </c>
      <c r="S95">
        <f t="shared" si="27"/>
        <v>0.15454545454544835</v>
      </c>
      <c r="T95" t="str">
        <f t="shared" si="28"/>
        <v>DOWN</v>
      </c>
      <c r="U95" t="str">
        <f t="shared" si="29"/>
        <v>No T+M+I</v>
      </c>
      <c r="V95">
        <v>284.48147200639602</v>
      </c>
      <c r="W95">
        <v>290.00403612392699</v>
      </c>
      <c r="X95">
        <f t="shared" si="30"/>
        <v>-5.5225641175309761</v>
      </c>
      <c r="Y95">
        <v>-5.3262169794558094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284.95</v>
      </c>
      <c r="D96">
        <v>286.85000000000002</v>
      </c>
      <c r="E96">
        <v>279.5</v>
      </c>
      <c r="F96">
        <v>284</v>
      </c>
      <c r="G96">
        <f>_xll.TA_TYPPRICE(D96,E96,F96)</f>
        <v>283.45</v>
      </c>
      <c r="H96">
        <v>283.39921465861585</v>
      </c>
      <c r="I96" t="str">
        <f t="shared" si="20"/>
        <v>UP</v>
      </c>
      <c r="J96">
        <v>287.86331968659306</v>
      </c>
      <c r="K96">
        <v>280.51357625827728</v>
      </c>
      <c r="L96" t="str">
        <f t="shared" si="21"/>
        <v>No Confirmation</v>
      </c>
      <c r="M96" t="str">
        <f t="shared" si="22"/>
        <v>No Trend</v>
      </c>
      <c r="N96">
        <v>52.846617243843433</v>
      </c>
      <c r="O96" t="str">
        <f t="shared" si="23"/>
        <v>No Momentum</v>
      </c>
      <c r="P96" t="str">
        <f t="shared" si="24"/>
        <v>No Trend + Momentum</v>
      </c>
      <c r="Q96">
        <f t="shared" si="25"/>
        <v>4.5</v>
      </c>
      <c r="R96">
        <f t="shared" si="26"/>
        <v>7.3500000000000227</v>
      </c>
      <c r="S96">
        <f t="shared" si="27"/>
        <v>0.6122448979591818</v>
      </c>
      <c r="T96" t="str">
        <f t="shared" si="28"/>
        <v>No Indication</v>
      </c>
      <c r="U96" t="str">
        <f t="shared" si="29"/>
        <v>No T+M+I</v>
      </c>
      <c r="V96">
        <v>284.40739939002742</v>
      </c>
      <c r="W96">
        <v>289.55929270733981</v>
      </c>
      <c r="X96">
        <f t="shared" si="30"/>
        <v>-5.1518933173123855</v>
      </c>
      <c r="Y96">
        <v>-5.2913522470271248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284</v>
      </c>
      <c r="D97">
        <v>285.39999999999998</v>
      </c>
      <c r="E97">
        <v>281</v>
      </c>
      <c r="F97">
        <v>283.25</v>
      </c>
      <c r="G97">
        <f>_xll.TA_TYPPRICE(D97,E97,F97)</f>
        <v>283.21666666666664</v>
      </c>
      <c r="H97">
        <v>283.30794066264127</v>
      </c>
      <c r="I97" t="str">
        <f t="shared" si="20"/>
        <v>DOWN</v>
      </c>
      <c r="J97">
        <v>287.31591531179458</v>
      </c>
      <c r="K97">
        <v>280.62167042310455</v>
      </c>
      <c r="L97" t="str">
        <f t="shared" si="21"/>
        <v>No Confirmation</v>
      </c>
      <c r="M97" t="str">
        <f t="shared" si="22"/>
        <v>No Trend</v>
      </c>
      <c r="N97">
        <v>49.507463416719894</v>
      </c>
      <c r="O97" t="str">
        <f t="shared" si="23"/>
        <v>No Momentum</v>
      </c>
      <c r="P97" t="str">
        <f t="shared" si="24"/>
        <v>No Trend + Momentum</v>
      </c>
      <c r="Q97">
        <f t="shared" si="25"/>
        <v>2.25</v>
      </c>
      <c r="R97">
        <f t="shared" si="26"/>
        <v>4.3999999999999773</v>
      </c>
      <c r="S97">
        <f t="shared" si="27"/>
        <v>0.51136363636363902</v>
      </c>
      <c r="T97" t="str">
        <f t="shared" si="28"/>
        <v>No Indication</v>
      </c>
      <c r="U97" t="str">
        <f t="shared" si="29"/>
        <v>No T+M+I</v>
      </c>
      <c r="V97">
        <v>284.22933794540779</v>
      </c>
      <c r="W97">
        <v>289.09193769198129</v>
      </c>
      <c r="X97">
        <f t="shared" si="30"/>
        <v>-4.862599746573494</v>
      </c>
      <c r="Y97">
        <v>-5.2056017469363987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284.05</v>
      </c>
      <c r="D98">
        <v>289.8</v>
      </c>
      <c r="E98">
        <v>284.05</v>
      </c>
      <c r="F98">
        <v>285.14999999999998</v>
      </c>
      <c r="G98">
        <f>_xll.TA_TYPPRICE(D98,E98,F98)</f>
        <v>286.33333333333331</v>
      </c>
      <c r="H98">
        <v>284.82063699798732</v>
      </c>
      <c r="I98" t="str">
        <f t="shared" si="20"/>
        <v>UP</v>
      </c>
      <c r="J98">
        <v>287.86793413139577</v>
      </c>
      <c r="K98">
        <v>281.38352144019245</v>
      </c>
      <c r="L98" t="str">
        <f t="shared" si="21"/>
        <v>No Confirmation</v>
      </c>
      <c r="M98" t="str">
        <f t="shared" si="22"/>
        <v>No Trend</v>
      </c>
      <c r="N98">
        <v>57.925980345257486</v>
      </c>
      <c r="O98" t="str">
        <f t="shared" si="23"/>
        <v>No Momentum</v>
      </c>
      <c r="P98" t="str">
        <f t="shared" si="24"/>
        <v>No Trend + Momentum</v>
      </c>
      <c r="Q98">
        <f t="shared" si="25"/>
        <v>1.0999999999999659</v>
      </c>
      <c r="R98">
        <f t="shared" si="26"/>
        <v>5.75</v>
      </c>
      <c r="S98">
        <f t="shared" si="27"/>
        <v>0.19130434782608102</v>
      </c>
      <c r="T98" t="str">
        <f t="shared" si="28"/>
        <v>DOWN</v>
      </c>
      <c r="U98" t="str">
        <f t="shared" si="29"/>
        <v>No T+M+I</v>
      </c>
      <c r="V98">
        <v>284.37097826149892</v>
      </c>
      <c r="W98">
        <v>288.7999423073901</v>
      </c>
      <c r="X98">
        <f t="shared" si="30"/>
        <v>-4.4289640458911776</v>
      </c>
      <c r="Y98">
        <v>-5.0502742067273543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285</v>
      </c>
      <c r="D99">
        <v>288</v>
      </c>
      <c r="E99">
        <v>281.05</v>
      </c>
      <c r="F99">
        <v>286</v>
      </c>
      <c r="G99">
        <f>_xll.TA_TYPPRICE(D99,E99,F99)</f>
        <v>285.01666666666665</v>
      </c>
      <c r="H99">
        <v>284.91865183232699</v>
      </c>
      <c r="I99" t="str">
        <f t="shared" si="20"/>
        <v>UP</v>
      </c>
      <c r="J99">
        <v>287.8972821021967</v>
      </c>
      <c r="K99">
        <v>281.30940556459416</v>
      </c>
      <c r="L99" t="str">
        <f t="shared" si="21"/>
        <v>No Confirmation</v>
      </c>
      <c r="M99" t="str">
        <f t="shared" si="22"/>
        <v>No Trend</v>
      </c>
      <c r="N99">
        <v>61.514239574380589</v>
      </c>
      <c r="O99" t="str">
        <f t="shared" si="23"/>
        <v>UP</v>
      </c>
      <c r="P99" t="str">
        <f t="shared" si="24"/>
        <v>No Trend + Momentum</v>
      </c>
      <c r="Q99">
        <f t="shared" si="25"/>
        <v>4.9499999999999886</v>
      </c>
      <c r="R99">
        <f t="shared" si="26"/>
        <v>6.9499999999999886</v>
      </c>
      <c r="S99">
        <f t="shared" si="27"/>
        <v>0.7122302158273377</v>
      </c>
      <c r="T99" t="str">
        <f t="shared" si="28"/>
        <v>No Indication</v>
      </c>
      <c r="U99" t="str">
        <f t="shared" si="29"/>
        <v>No T+M+I</v>
      </c>
      <c r="V99">
        <v>284.62159699049909</v>
      </c>
      <c r="W99">
        <v>288.59253917350935</v>
      </c>
      <c r="X99">
        <f t="shared" si="30"/>
        <v>-3.9709421830102656</v>
      </c>
      <c r="Y99">
        <v>-4.8344078019839367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285.5</v>
      </c>
      <c r="D100">
        <v>287.8</v>
      </c>
      <c r="E100">
        <v>280.89999999999998</v>
      </c>
      <c r="F100">
        <v>283.89999999999998</v>
      </c>
      <c r="G100">
        <f>_xll.TA_TYPPRICE(D100,E100,F100)</f>
        <v>284.2</v>
      </c>
      <c r="H100">
        <v>284.55932591616352</v>
      </c>
      <c r="I100" t="str">
        <f t="shared" si="20"/>
        <v>DOWN</v>
      </c>
      <c r="J100">
        <v>287.8756638572641</v>
      </c>
      <c r="K100">
        <v>281.21842655023988</v>
      </c>
      <c r="L100" t="str">
        <f t="shared" si="21"/>
        <v>No Confirmation</v>
      </c>
      <c r="M100" t="str">
        <f t="shared" si="22"/>
        <v>No Trend</v>
      </c>
      <c r="N100">
        <v>48.69027254876795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3</v>
      </c>
      <c r="R100">
        <f t="shared" si="26"/>
        <v>6.9000000000000341</v>
      </c>
      <c r="S100">
        <f t="shared" si="27"/>
        <v>0.43478260869565005</v>
      </c>
      <c r="T100" t="str">
        <f t="shared" si="28"/>
        <v>No Indication</v>
      </c>
      <c r="U100" t="str">
        <f t="shared" si="29"/>
        <v>No T+M+I</v>
      </c>
      <c r="V100">
        <v>284.51058206888382</v>
      </c>
      <c r="W100">
        <v>288.24494367917532</v>
      </c>
      <c r="X100">
        <f t="shared" si="30"/>
        <v>-3.7343616102915007</v>
      </c>
      <c r="Y100">
        <v>-4.6143985636454499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283.89999999999998</v>
      </c>
      <c r="D101">
        <v>286</v>
      </c>
      <c r="E101">
        <v>275</v>
      </c>
      <c r="F101">
        <v>281.3</v>
      </c>
      <c r="G101">
        <f>_xll.TA_TYPPRICE(D101,E101,F101)</f>
        <v>280.76666666666665</v>
      </c>
      <c r="H101">
        <v>282.66299629141508</v>
      </c>
      <c r="I101" t="str">
        <f t="shared" si="20"/>
        <v>DOWN</v>
      </c>
      <c r="J101">
        <v>287.45884966676095</v>
      </c>
      <c r="K101">
        <v>279.83655398351993</v>
      </c>
      <c r="L101" t="str">
        <f t="shared" si="21"/>
        <v>No Confirmation</v>
      </c>
      <c r="M101" t="str">
        <f t="shared" si="22"/>
        <v>No Trend</v>
      </c>
      <c r="N101">
        <v>36.813097438607379</v>
      </c>
      <c r="O101" t="str">
        <f t="shared" si="23"/>
        <v>DOWN</v>
      </c>
      <c r="P101" t="str">
        <f t="shared" si="24"/>
        <v>No Trend + Momentum</v>
      </c>
      <c r="Q101">
        <f t="shared" si="25"/>
        <v>6.3000000000000114</v>
      </c>
      <c r="R101">
        <f t="shared" si="26"/>
        <v>11</v>
      </c>
      <c r="S101">
        <f t="shared" si="27"/>
        <v>0.57272727272727375</v>
      </c>
      <c r="T101" t="str">
        <f t="shared" si="28"/>
        <v>No Indication</v>
      </c>
      <c r="U101" t="str">
        <f t="shared" si="29"/>
        <v>No T+M+I</v>
      </c>
      <c r="V101">
        <v>284.0166463659786</v>
      </c>
      <c r="W101">
        <v>287.73050340664383</v>
      </c>
      <c r="X101">
        <f t="shared" si="30"/>
        <v>-3.713857040665232</v>
      </c>
      <c r="Y101">
        <v>-4.4342902590494067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281.5</v>
      </c>
      <c r="D102">
        <v>281.5</v>
      </c>
      <c r="E102">
        <v>270.3</v>
      </c>
      <c r="F102">
        <v>271.45</v>
      </c>
      <c r="G102">
        <f>_xll.TA_TYPPRICE(D102,E102,F102)</f>
        <v>274.41666666666669</v>
      </c>
      <c r="H102">
        <v>278.53983147904091</v>
      </c>
      <c r="I102" t="str">
        <f t="shared" si="20"/>
        <v>DOWN</v>
      </c>
      <c r="J102">
        <v>286.13466085192516</v>
      </c>
      <c r="K102">
        <v>277.71731976495994</v>
      </c>
      <c r="L102" t="str">
        <f t="shared" si="21"/>
        <v>DOWN</v>
      </c>
      <c r="M102" t="str">
        <f t="shared" si="22"/>
        <v>DOWN</v>
      </c>
      <c r="N102">
        <v>17.081339605484029</v>
      </c>
      <c r="O102" t="str">
        <f t="shared" si="23"/>
        <v>DOWN</v>
      </c>
      <c r="P102" t="str">
        <f t="shared" si="24"/>
        <v>DOWN</v>
      </c>
      <c r="Q102">
        <f t="shared" si="25"/>
        <v>1.1499999999999773</v>
      </c>
      <c r="R102">
        <f t="shared" si="26"/>
        <v>11.199999999999989</v>
      </c>
      <c r="S102">
        <f t="shared" si="27"/>
        <v>0.10267857142856951</v>
      </c>
      <c r="T102" t="str">
        <f t="shared" si="28"/>
        <v>DOWN</v>
      </c>
      <c r="U102" t="str">
        <f t="shared" si="29"/>
        <v>DOWN</v>
      </c>
      <c r="V102">
        <v>282.08331615582807</v>
      </c>
      <c r="W102">
        <v>286.52454019133688</v>
      </c>
      <c r="X102">
        <f t="shared" si="30"/>
        <v>-4.4412240355088102</v>
      </c>
      <c r="Y102">
        <v>-4.4356770143412874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271</v>
      </c>
      <c r="D103">
        <v>271.05</v>
      </c>
      <c r="E103">
        <v>259.2</v>
      </c>
      <c r="F103">
        <v>263.7</v>
      </c>
      <c r="G103">
        <f>_xll.TA_TYPPRICE(D103,E103,F103)</f>
        <v>264.65000000000003</v>
      </c>
      <c r="H103">
        <v>271.5949157395205</v>
      </c>
      <c r="I103" t="str">
        <f t="shared" si="20"/>
        <v>DOWN</v>
      </c>
      <c r="J103">
        <v>282.78251399594177</v>
      </c>
      <c r="K103">
        <v>273.60235981719109</v>
      </c>
      <c r="L103" t="str">
        <f t="shared" si="21"/>
        <v>DOWN</v>
      </c>
      <c r="M103" t="str">
        <f t="shared" si="22"/>
        <v>DOWN</v>
      </c>
      <c r="N103">
        <v>11.185067559506203</v>
      </c>
      <c r="O103" t="str">
        <f t="shared" si="23"/>
        <v>DOWN</v>
      </c>
      <c r="P103" t="str">
        <f t="shared" si="24"/>
        <v>DOWN</v>
      </c>
      <c r="Q103">
        <f t="shared" si="25"/>
        <v>4.5</v>
      </c>
      <c r="R103">
        <f t="shared" si="26"/>
        <v>11.850000000000023</v>
      </c>
      <c r="S103">
        <f t="shared" si="27"/>
        <v>0.37974683544303722</v>
      </c>
      <c r="T103" t="str">
        <f t="shared" si="28"/>
        <v>No Indication</v>
      </c>
      <c r="U103" t="str">
        <f t="shared" si="29"/>
        <v>No T+M+I</v>
      </c>
      <c r="V103">
        <v>279.25511367031606</v>
      </c>
      <c r="W103">
        <v>284.83383351049713</v>
      </c>
      <c r="X103">
        <f t="shared" si="30"/>
        <v>-5.5787198401810656</v>
      </c>
      <c r="Y103">
        <v>-4.6642855795092428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263.7</v>
      </c>
      <c r="D104">
        <v>267.39999999999998</v>
      </c>
      <c r="E104">
        <v>262</v>
      </c>
      <c r="F104">
        <v>263</v>
      </c>
      <c r="G104">
        <f>_xll.TA_TYPPRICE(D104,E104,F104)</f>
        <v>264.13333333333333</v>
      </c>
      <c r="H104">
        <v>267.86412453642691</v>
      </c>
      <c r="I104" t="str">
        <f t="shared" si="20"/>
        <v>DOWN</v>
      </c>
      <c r="J104">
        <v>279.36417755239916</v>
      </c>
      <c r="K104">
        <v>271.02405763559307</v>
      </c>
      <c r="L104" t="str">
        <f t="shared" si="21"/>
        <v>DOWN</v>
      </c>
      <c r="M104" t="str">
        <f t="shared" si="22"/>
        <v>DOWN</v>
      </c>
      <c r="N104">
        <v>10.76550535595498</v>
      </c>
      <c r="O104" t="str">
        <f t="shared" si="23"/>
        <v>DOWN</v>
      </c>
      <c r="P104" t="str">
        <f t="shared" si="24"/>
        <v>DOWN</v>
      </c>
      <c r="Q104">
        <f t="shared" si="25"/>
        <v>1</v>
      </c>
      <c r="R104">
        <f t="shared" si="26"/>
        <v>5.3999999999999773</v>
      </c>
      <c r="S104">
        <f t="shared" si="27"/>
        <v>0.18518518518518595</v>
      </c>
      <c r="T104" t="str">
        <f t="shared" si="28"/>
        <v>DOWN</v>
      </c>
      <c r="U104" t="str">
        <f t="shared" si="29"/>
        <v>DOWN</v>
      </c>
      <c r="V104">
        <v>276.75432695180592</v>
      </c>
      <c r="W104">
        <v>283.21651250971956</v>
      </c>
      <c r="X104">
        <f t="shared" si="30"/>
        <v>-6.4621855579136422</v>
      </c>
      <c r="Y104">
        <v>-5.0238655751901229</v>
      </c>
      <c r="Z104" t="str">
        <f t="shared" si="31"/>
        <v>DOWN</v>
      </c>
      <c r="AA104" t="str">
        <f t="shared" si="32"/>
        <v>DOWN</v>
      </c>
      <c r="AB104" t="str">
        <f t="shared" si="33"/>
        <v>DOWN</v>
      </c>
      <c r="AC104" t="str">
        <f t="shared" si="34"/>
        <v>DOWN</v>
      </c>
      <c r="AD104">
        <f t="shared" si="35"/>
        <v>266.8</v>
      </c>
      <c r="AE104">
        <f t="shared" si="36"/>
        <v>265.35000000000002</v>
      </c>
      <c r="AF104">
        <f t="shared" si="37"/>
        <v>264.7</v>
      </c>
      <c r="AG104">
        <f t="shared" si="38"/>
        <v>264.05</v>
      </c>
    </row>
    <row r="105" spans="1:33" x14ac:dyDescent="0.25">
      <c r="A105" t="s">
        <v>5</v>
      </c>
      <c r="B105" s="1">
        <v>43005</v>
      </c>
      <c r="C105">
        <v>264</v>
      </c>
      <c r="D105">
        <v>266.89999999999998</v>
      </c>
      <c r="E105">
        <v>255</v>
      </c>
      <c r="F105">
        <v>256</v>
      </c>
      <c r="G105">
        <f>_xll.TA_TYPPRICE(D105,E105,F105)</f>
        <v>259.3</v>
      </c>
      <c r="H105">
        <v>263.58206226821346</v>
      </c>
      <c r="I105" t="str">
        <f t="shared" si="20"/>
        <v>DOWN</v>
      </c>
      <c r="J105">
        <v>276.59436031853267</v>
      </c>
      <c r="K105">
        <v>267.46315593879461</v>
      </c>
      <c r="L105" t="str">
        <f t="shared" si="21"/>
        <v>DOWN</v>
      </c>
      <c r="M105" t="str">
        <f t="shared" si="22"/>
        <v>DOWN</v>
      </c>
      <c r="N105">
        <v>7.3290244803430538</v>
      </c>
      <c r="O105" t="str">
        <f t="shared" si="23"/>
        <v>DOWN</v>
      </c>
      <c r="P105" t="str">
        <f t="shared" si="24"/>
        <v>DOWN</v>
      </c>
      <c r="Q105">
        <f t="shared" si="25"/>
        <v>1</v>
      </c>
      <c r="R105">
        <f t="shared" si="26"/>
        <v>11.899999999999977</v>
      </c>
      <c r="S105">
        <f t="shared" si="27"/>
        <v>8.4033613445378311E-2</v>
      </c>
      <c r="T105" t="str">
        <f t="shared" si="28"/>
        <v>DOWN</v>
      </c>
      <c r="U105" t="str">
        <f t="shared" si="29"/>
        <v>DOWN</v>
      </c>
      <c r="V105">
        <v>273.56135357460499</v>
      </c>
      <c r="W105">
        <v>281.20047454603662</v>
      </c>
      <c r="X105">
        <f t="shared" si="30"/>
        <v>-7.6391209714316233</v>
      </c>
      <c r="Y105">
        <v>-5.546916654438423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265.55</v>
      </c>
      <c r="AE105">
        <f t="shared" si="36"/>
        <v>262.35000000000002</v>
      </c>
      <c r="AF105">
        <f t="shared" si="37"/>
        <v>260.95</v>
      </c>
      <c r="AG105">
        <f t="shared" si="38"/>
        <v>259.55</v>
      </c>
    </row>
    <row r="106" spans="1:33" x14ac:dyDescent="0.25">
      <c r="A106" t="s">
        <v>5</v>
      </c>
      <c r="B106" s="1">
        <v>43006</v>
      </c>
      <c r="C106">
        <v>256</v>
      </c>
      <c r="D106">
        <v>262.8</v>
      </c>
      <c r="E106">
        <v>253.05</v>
      </c>
      <c r="F106">
        <v>258</v>
      </c>
      <c r="G106">
        <f>_xll.TA_TYPPRICE(D106,E106,F106)</f>
        <v>257.95</v>
      </c>
      <c r="H106">
        <v>260.7660311341067</v>
      </c>
      <c r="I106" t="str">
        <f t="shared" si="20"/>
        <v>DOWN</v>
      </c>
      <c r="J106">
        <v>273.52894691441429</v>
      </c>
      <c r="K106">
        <v>264.26023239684025</v>
      </c>
      <c r="L106" t="str">
        <f t="shared" si="21"/>
        <v>DOWN</v>
      </c>
      <c r="M106" t="str">
        <f t="shared" si="22"/>
        <v>DOWN</v>
      </c>
      <c r="N106">
        <v>16.812735695791904</v>
      </c>
      <c r="O106" t="str">
        <f t="shared" si="23"/>
        <v>DOWN</v>
      </c>
      <c r="P106" t="str">
        <f t="shared" si="24"/>
        <v>DOWN</v>
      </c>
      <c r="Q106">
        <f t="shared" si="25"/>
        <v>4.9499999999999886</v>
      </c>
      <c r="R106">
        <f t="shared" si="26"/>
        <v>9.75</v>
      </c>
      <c r="S106">
        <f t="shared" si="27"/>
        <v>0.50769230769230655</v>
      </c>
      <c r="T106" t="str">
        <f t="shared" si="28"/>
        <v>No Indication</v>
      </c>
      <c r="U106" t="str">
        <f t="shared" si="29"/>
        <v>No T+M+I</v>
      </c>
      <c r="V106">
        <v>271.16729917851194</v>
      </c>
      <c r="W106">
        <v>279.48192087595982</v>
      </c>
      <c r="X106">
        <f t="shared" si="30"/>
        <v>-8.3146216974478762</v>
      </c>
      <c r="Y106">
        <v>-6.1004576630403138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259</v>
      </c>
      <c r="D107">
        <v>264.60000000000002</v>
      </c>
      <c r="E107">
        <v>259</v>
      </c>
      <c r="F107">
        <v>262.3</v>
      </c>
      <c r="G107">
        <f>_xll.TA_TYPPRICE(D107,E107,F107)</f>
        <v>261.9666666666667</v>
      </c>
      <c r="H107">
        <v>261.3663489003867</v>
      </c>
      <c r="I107" t="str">
        <f t="shared" si="20"/>
        <v>UP</v>
      </c>
      <c r="J107">
        <v>271.54473648898892</v>
      </c>
      <c r="K107">
        <v>263.0912918642091</v>
      </c>
      <c r="L107" t="str">
        <f t="shared" si="21"/>
        <v>DOWN</v>
      </c>
      <c r="M107" t="str">
        <f t="shared" si="22"/>
        <v>No Trend</v>
      </c>
      <c r="N107">
        <v>34.756718860992819</v>
      </c>
      <c r="O107" t="str">
        <f t="shared" si="23"/>
        <v>DOWN</v>
      </c>
      <c r="P107" t="str">
        <f t="shared" si="24"/>
        <v>No Trend + Momentum</v>
      </c>
      <c r="Q107">
        <f t="shared" si="25"/>
        <v>3.3000000000000114</v>
      </c>
      <c r="R107">
        <f t="shared" si="26"/>
        <v>5.6000000000000227</v>
      </c>
      <c r="S107">
        <f t="shared" si="27"/>
        <v>0.58928571428571397</v>
      </c>
      <c r="T107" t="str">
        <f t="shared" si="28"/>
        <v>No Indication</v>
      </c>
      <c r="U107" t="str">
        <f t="shared" si="29"/>
        <v>No T+M+I</v>
      </c>
      <c r="V107">
        <v>269.80309930489472</v>
      </c>
      <c r="W107">
        <v>278.20918599625907</v>
      </c>
      <c r="X107">
        <f t="shared" si="30"/>
        <v>-8.4060866913643508</v>
      </c>
      <c r="Y107">
        <v>-6.5615834687051215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2017-07-05T05:52:17Z</dcterms:created>
  <dcterms:modified xsi:type="dcterms:W3CDTF">2017-10-03T07:54:34Z</dcterms:modified>
</cp:coreProperties>
</file>