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3" i="1"/>
  <c r="W67" i="1"/>
  <c r="W73" i="1"/>
  <c r="W81" i="1"/>
  <c r="W9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61" i="1"/>
  <c r="W65" i="1"/>
  <c r="W69" i="1"/>
  <c r="W71" i="1"/>
  <c r="W75" i="1"/>
  <c r="W77" i="1"/>
  <c r="W79" i="1"/>
  <c r="W83" i="1"/>
  <c r="W85" i="1"/>
  <c r="W87" i="1"/>
  <c r="W89" i="1"/>
  <c r="W91" i="1"/>
  <c r="W93" i="1"/>
  <c r="W97" i="1"/>
  <c r="W99" i="1"/>
  <c r="W101" i="1"/>
  <c r="W103" i="1"/>
  <c r="W105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7" i="1"/>
  <c r="N29" i="1"/>
  <c r="N31" i="1"/>
  <c r="N35" i="1"/>
  <c r="N41" i="1"/>
  <c r="N47" i="1"/>
  <c r="N59" i="1"/>
  <c r="N77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25" i="1"/>
  <c r="N33" i="1"/>
  <c r="N37" i="1"/>
  <c r="N39" i="1"/>
  <c r="N43" i="1"/>
  <c r="N45" i="1"/>
  <c r="N49" i="1"/>
  <c r="N51" i="1"/>
  <c r="N53" i="1"/>
  <c r="N55" i="1"/>
  <c r="N57" i="1"/>
  <c r="N61" i="1"/>
  <c r="N63" i="1"/>
  <c r="N65" i="1"/>
  <c r="N67" i="1"/>
  <c r="N69" i="1"/>
  <c r="N71" i="1"/>
  <c r="N73" i="1"/>
  <c r="N75" i="1"/>
  <c r="N79" i="1"/>
  <c r="N81" i="1"/>
  <c r="N83" i="1"/>
  <c r="N85" i="1"/>
  <c r="N87" i="1"/>
  <c r="N89" i="1"/>
  <c r="N91" i="1"/>
  <c r="N93" i="1"/>
  <c r="N97" i="1"/>
  <c r="N99" i="1"/>
  <c r="N101" i="1"/>
  <c r="N103" i="1"/>
  <c r="N105" i="1"/>
  <c r="N107" i="1"/>
  <c r="K3" i="1"/>
  <c r="K5" i="1"/>
  <c r="K7" i="1"/>
  <c r="K9" i="1"/>
  <c r="K11" i="1"/>
  <c r="K13" i="1"/>
  <c r="K15" i="1"/>
  <c r="K19" i="1"/>
  <c r="K23" i="1"/>
  <c r="K33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7" i="1"/>
  <c r="K21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91" i="1"/>
  <c r="K95" i="1"/>
  <c r="K99" i="1"/>
  <c r="K103" i="1"/>
  <c r="K107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31" i="1"/>
  <c r="J37" i="1"/>
  <c r="J47" i="1"/>
  <c r="J59" i="1"/>
  <c r="J73" i="1"/>
  <c r="J8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9" i="1"/>
  <c r="J33" i="1"/>
  <c r="J35" i="1"/>
  <c r="J39" i="1"/>
  <c r="J41" i="1"/>
  <c r="J43" i="1"/>
  <c r="J45" i="1"/>
  <c r="J49" i="1"/>
  <c r="J51" i="1"/>
  <c r="J53" i="1"/>
  <c r="J55" i="1"/>
  <c r="J57" i="1"/>
  <c r="J61" i="1"/>
  <c r="J63" i="1"/>
  <c r="J65" i="1"/>
  <c r="J67" i="1"/>
  <c r="J69" i="1"/>
  <c r="J71" i="1"/>
  <c r="J75" i="1"/>
  <c r="J77" i="1"/>
  <c r="J79" i="1"/>
  <c r="J81" i="1"/>
  <c r="J83" i="1"/>
  <c r="J85" i="1"/>
  <c r="J87" i="1"/>
  <c r="J91" i="1"/>
  <c r="J93" i="1"/>
  <c r="J95" i="1"/>
  <c r="J97" i="1"/>
  <c r="J99" i="1"/>
  <c r="J101" i="1"/>
  <c r="J105" i="1"/>
  <c r="J107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9" i="1"/>
  <c r="G93" i="1"/>
  <c r="G97" i="1"/>
  <c r="G101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7" i="1"/>
  <c r="G91" i="1"/>
  <c r="G95" i="1"/>
  <c r="G99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66" i="1"/>
  <c r="H70" i="1"/>
  <c r="H74" i="1"/>
  <c r="H82" i="1"/>
  <c r="H86" i="1"/>
  <c r="H90" i="1"/>
  <c r="H94" i="1"/>
  <c r="H98" i="1"/>
  <c r="H102" i="1"/>
  <c r="H106" i="1"/>
  <c r="H78" i="1"/>
  <c r="AH16" i="1" l="1"/>
  <c r="AH17" i="1"/>
  <c r="AH9" i="1"/>
  <c r="AH52" i="1"/>
  <c r="AH40" i="1"/>
  <c r="AH28" i="1"/>
  <c r="AH39" i="1" l="1"/>
  <c r="AH55" i="1"/>
  <c r="AH24" i="1"/>
  <c r="AH8" i="1"/>
  <c r="AH32" i="1"/>
  <c r="AH48" i="1"/>
  <c r="AH5" i="1"/>
  <c r="AH13" i="1"/>
  <c r="AH25" i="1"/>
  <c r="AH19" i="1"/>
  <c r="AH45" i="1"/>
  <c r="AH43" i="1"/>
  <c r="AH41" i="1"/>
  <c r="AH56" i="1"/>
  <c r="AH36" i="1"/>
  <c r="AH12" i="1"/>
  <c r="AH44" i="1"/>
  <c r="AH35" i="1"/>
  <c r="AH27" i="1"/>
  <c r="AH11" i="1"/>
  <c r="AH3" i="1"/>
  <c r="AH26" i="1"/>
  <c r="AH47" i="1"/>
  <c r="AH31" i="1"/>
  <c r="AH54" i="1"/>
  <c r="AH38" i="1"/>
  <c r="AH30" i="1"/>
  <c r="AH14" i="1"/>
  <c r="AH20" i="1" l="1"/>
  <c r="AH4" i="1"/>
  <c r="AH49" i="1"/>
  <c r="AH33" i="1"/>
  <c r="AH23" i="1"/>
  <c r="AH15" i="1"/>
  <c r="AH7" i="1"/>
  <c r="AH46" i="1"/>
  <c r="AH22" i="1"/>
  <c r="AH6" i="1"/>
  <c r="AH21" i="1"/>
  <c r="AH51" i="1"/>
  <c r="AH53" i="1"/>
  <c r="AH37" i="1"/>
  <c r="AH29" i="1"/>
  <c r="AH50" i="1"/>
  <c r="AH42" i="1"/>
  <c r="AH34" i="1"/>
  <c r="AH18" i="1"/>
  <c r="AH10" i="1"/>
  <c r="AH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<sst xmlns="http://schemas.openxmlformats.org/spreadsheetml/2006/main" count="140" uniqueCount="35">
  <si>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</si>
  <si>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</si>
  <si>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</si>
  <si>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</si>
  <si>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</si>
  <si>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INFRATEL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</si>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</sst>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354.7</v>
      </c>
      <c r="D2">
        <v>358.9</v>
      </c>
      <c r="E2">
        <v>349.3</v>
      </c>
      <c r="F2">
        <v>357</v>
      </c>
      <c r="G2">
        <f>_xll.TA_TYPPRICE(D2,E2,F2)</f>
        <v>355.06666666666666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7.6999999999999886</v>
      </c>
      <c r="R2">
        <f>D2-E2</f>
        <v>9.5999999999999659</v>
      </c>
      <c r="S2">
        <f>Q2/R2</f>
        <v>0.80208333333333504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357.6</v>
      </c>
      <c r="D3">
        <v>365.55</v>
      </c>
      <c r="E3">
        <v>353.9</v>
      </c>
      <c r="F3">
        <v>363</v>
      </c>
      <c r="G3">
        <f>_xll.TA_TYPPRICE(D3,E3,F3)</f>
        <v>360.81666666666666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9.1000000000000227</v>
      </c>
      <c r="R3">
        <f t="shared" ref="R3:R66" si="6">D3-E3</f>
        <v>11.650000000000034</v>
      </c>
      <c r="S3">
        <f t="shared" ref="S3:S66" si="7">Q3/R3</f>
        <v>0.78111587982832587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364.8</v>
      </c>
      <c r="D4">
        <v>365.6</v>
      </c>
      <c r="E4">
        <v>360</v>
      </c>
      <c r="F4">
        <v>361</v>
      </c>
      <c r="G4">
        <f>_xll.TA_TYPPRICE(D4,E4,F4)</f>
        <v>362.2</v>
      </c>
      <c r="H4">
        <v>359.36111111111109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5.6000000000000227</v>
      </c>
      <c r="S4">
        <f t="shared" si="7"/>
        <v>0.17857142857142785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360.85</v>
      </c>
      <c r="D5">
        <v>370</v>
      </c>
      <c r="E5">
        <v>358.5</v>
      </c>
      <c r="F5">
        <v>366</v>
      </c>
      <c r="G5">
        <f>_xll.TA_TYPPRICE(D5,E5,F5)</f>
        <v>364.83333333333331</v>
      </c>
      <c r="H5">
        <v>362.09722222222217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</v>
      </c>
      <c r="R5">
        <f t="shared" si="6"/>
        <v>11.5</v>
      </c>
      <c r="S5">
        <f t="shared" si="7"/>
        <v>0.65217391304347827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368.05</v>
      </c>
      <c r="D6">
        <v>370.9</v>
      </c>
      <c r="E6">
        <v>363</v>
      </c>
      <c r="F6">
        <v>365</v>
      </c>
      <c r="G6">
        <f>_xll.TA_TYPPRICE(D6,E6,F6)</f>
        <v>366.3</v>
      </c>
      <c r="H6">
        <v>364.19861111111106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7.8999999999999773</v>
      </c>
      <c r="S6">
        <f t="shared" si="7"/>
        <v>0.25316455696202605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356.35</v>
      </c>
      <c r="D7">
        <v>371.25</v>
      </c>
      <c r="E7">
        <v>356.35</v>
      </c>
      <c r="F7">
        <v>366</v>
      </c>
      <c r="G7">
        <f>_xll.TA_TYPPRICE(D7,E7,F7)</f>
        <v>364.5333333333333</v>
      </c>
      <c r="H7">
        <v>364.36597222222218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80</v>
      </c>
      <c r="O7" t="str">
        <f t="shared" si="3"/>
        <v>UP</v>
      </c>
      <c r="P7" t="e">
        <f t="shared" si="4"/>
        <v>#N/A</v>
      </c>
      <c r="Q7">
        <f t="shared" si="5"/>
        <v>9.6499999999999773</v>
      </c>
      <c r="R7">
        <f t="shared" si="6"/>
        <v>14.899999999999977</v>
      </c>
      <c r="S7">
        <f t="shared" si="7"/>
        <v>0.64765100671140885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360</v>
      </c>
      <c r="D8">
        <v>369</v>
      </c>
      <c r="E8">
        <v>360</v>
      </c>
      <c r="F8">
        <v>366</v>
      </c>
      <c r="G8">
        <f>_xll.TA_TYPPRICE(D8,E8,F8)</f>
        <v>365</v>
      </c>
      <c r="H8">
        <v>364.68298611111106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9</v>
      </c>
      <c r="S8">
        <f t="shared" si="7"/>
        <v>0.66666666666666663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368.4</v>
      </c>
      <c r="D9">
        <v>381.65</v>
      </c>
      <c r="E9">
        <v>366.5</v>
      </c>
      <c r="F9">
        <v>377</v>
      </c>
      <c r="G9">
        <f>_xll.TA_TYPPRICE(D9,E9,F9)</f>
        <v>375.05</v>
      </c>
      <c r="H9">
        <v>369.86649305555557</v>
      </c>
      <c r="I9" t="str">
        <f t="shared" si="0"/>
        <v>UP</v>
      </c>
      <c r="J9">
        <v>369.10625000000005</v>
      </c>
      <c r="K9">
        <v>358.44375000000002</v>
      </c>
      <c r="L9" t="str">
        <f t="shared" si="1"/>
        <v>UP</v>
      </c>
      <c r="M9" t="str">
        <f t="shared" si="2"/>
        <v>UP</v>
      </c>
      <c r="N9">
        <v>90.679611650485427</v>
      </c>
      <c r="O9" t="str">
        <f t="shared" si="3"/>
        <v>UP</v>
      </c>
      <c r="P9" t="str">
        <f t="shared" si="4"/>
        <v>UP</v>
      </c>
      <c r="Q9">
        <f t="shared" si="5"/>
        <v>10.5</v>
      </c>
      <c r="R9">
        <f t="shared" si="6"/>
        <v>15.149999999999977</v>
      </c>
      <c r="S9">
        <f t="shared" si="7"/>
        <v>0.69306930693069413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378.8</v>
      </c>
      <c r="D10">
        <v>379.25</v>
      </c>
      <c r="E10">
        <v>369.8</v>
      </c>
      <c r="F10">
        <v>372</v>
      </c>
      <c r="G10">
        <f>_xll.TA_TYPPRICE(D10,E10,F10)</f>
        <v>373.68333333333334</v>
      </c>
      <c r="H10">
        <v>371.77491319444448</v>
      </c>
      <c r="I10" t="str">
        <f t="shared" si="0"/>
        <v>UP</v>
      </c>
      <c r="J10">
        <v>371.36041666666671</v>
      </c>
      <c r="K10">
        <v>360.96736111111113</v>
      </c>
      <c r="L10" t="str">
        <f t="shared" si="1"/>
        <v>UP</v>
      </c>
      <c r="M10" t="str">
        <f t="shared" si="2"/>
        <v>UP</v>
      </c>
      <c r="N10">
        <v>69.571694599627563</v>
      </c>
      <c r="O10" t="str">
        <f t="shared" si="3"/>
        <v>UP</v>
      </c>
      <c r="P10" t="str">
        <f t="shared" si="4"/>
        <v>UP</v>
      </c>
      <c r="Q10">
        <f t="shared" si="5"/>
        <v>2.1999999999999886</v>
      </c>
      <c r="R10">
        <f t="shared" si="6"/>
        <v>9.4499999999999886</v>
      </c>
      <c r="S10">
        <f t="shared" si="7"/>
        <v>0.23280423280423188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375.8</v>
      </c>
      <c r="D11">
        <v>375.8</v>
      </c>
      <c r="E11">
        <v>368.65</v>
      </c>
      <c r="F11">
        <v>372</v>
      </c>
      <c r="G11">
        <f>_xll.TA_TYPPRICE(D11,E11,F11)</f>
        <v>372.15000000000003</v>
      </c>
      <c r="H11">
        <v>371.96245659722229</v>
      </c>
      <c r="I11" t="str">
        <f t="shared" si="0"/>
        <v>UP</v>
      </c>
      <c r="J11">
        <v>372.34699074074075</v>
      </c>
      <c r="K11">
        <v>362.6746141975309</v>
      </c>
      <c r="L11" t="str">
        <f t="shared" si="1"/>
        <v>No Confirmation</v>
      </c>
      <c r="M11" t="str">
        <f t="shared" si="2"/>
        <v>No Trend</v>
      </c>
      <c r="N11">
        <v>69.571694599627548</v>
      </c>
      <c r="O11" t="str">
        <f t="shared" si="3"/>
        <v>UP</v>
      </c>
      <c r="P11" t="str">
        <f t="shared" si="4"/>
        <v>No Trend + Momentum</v>
      </c>
      <c r="Q11">
        <f t="shared" si="5"/>
        <v>3.3500000000000227</v>
      </c>
      <c r="R11">
        <f t="shared" si="6"/>
        <v>7.1500000000000341</v>
      </c>
      <c r="S11">
        <f t="shared" si="7"/>
        <v>0.46853146853146949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371.15</v>
      </c>
      <c r="D12">
        <v>380.85</v>
      </c>
      <c r="E12">
        <v>370.05</v>
      </c>
      <c r="F12">
        <v>376</v>
      </c>
      <c r="G12">
        <f>_xll.TA_TYPPRICE(D12,E12,F12)</f>
        <v>375.63333333333338</v>
      </c>
      <c r="H12">
        <v>373.79789496527781</v>
      </c>
      <c r="I12" t="str">
        <f t="shared" si="0"/>
        <v>UP</v>
      </c>
      <c r="J12">
        <v>374.23654835390948</v>
      </c>
      <c r="K12">
        <v>364.31358882030179</v>
      </c>
      <c r="L12" t="str">
        <f t="shared" si="1"/>
        <v>UP</v>
      </c>
      <c r="M12" t="str">
        <f t="shared" si="2"/>
        <v>UP</v>
      </c>
      <c r="N12">
        <v>76.429859358095925</v>
      </c>
      <c r="O12" t="str">
        <f t="shared" si="3"/>
        <v>UP</v>
      </c>
      <c r="P12" t="str">
        <f t="shared" si="4"/>
        <v>UP</v>
      </c>
      <c r="Q12">
        <f t="shared" si="5"/>
        <v>5.9499999999999886</v>
      </c>
      <c r="R12">
        <f t="shared" si="6"/>
        <v>10.800000000000011</v>
      </c>
      <c r="S12">
        <f t="shared" si="7"/>
        <v>0.55092592592592426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377.6</v>
      </c>
      <c r="D13">
        <v>396.5</v>
      </c>
      <c r="E13">
        <v>375.1</v>
      </c>
      <c r="F13">
        <v>389</v>
      </c>
      <c r="G13">
        <f>_xll.TA_TYPPRICE(D13,E13,F13)</f>
        <v>386.86666666666662</v>
      </c>
      <c r="H13">
        <v>380.33228081597224</v>
      </c>
      <c r="I13" t="str">
        <f t="shared" si="0"/>
        <v>UP</v>
      </c>
      <c r="J13">
        <v>379.18398205304072</v>
      </c>
      <c r="K13">
        <v>366.71056908245697</v>
      </c>
      <c r="L13" t="str">
        <f t="shared" si="1"/>
        <v>UP</v>
      </c>
      <c r="M13" t="str">
        <f t="shared" si="2"/>
        <v>UP</v>
      </c>
      <c r="N13">
        <v>87.695927899944706</v>
      </c>
      <c r="O13" t="str">
        <f t="shared" si="3"/>
        <v>UP</v>
      </c>
      <c r="P13" t="str">
        <f t="shared" si="4"/>
        <v>UP</v>
      </c>
      <c r="Q13">
        <f t="shared" si="5"/>
        <v>13.899999999999977</v>
      </c>
      <c r="R13">
        <f t="shared" si="6"/>
        <v>21.399999999999977</v>
      </c>
      <c r="S13">
        <f t="shared" si="7"/>
        <v>0.6495327102803734</v>
      </c>
      <c r="T13" t="str">
        <f t="shared" si="8"/>
        <v>No Indication</v>
      </c>
      <c r="U13" t="str">
        <f t="shared" si="9"/>
        <v>No T+M+I</v>
      </c>
      <c r="V13">
        <v>369.16666666666669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388.4</v>
      </c>
      <c r="D14">
        <v>388.85</v>
      </c>
      <c r="E14">
        <v>377</v>
      </c>
      <c r="F14">
        <v>379</v>
      </c>
      <c r="G14">
        <f>_xll.TA_TYPPRICE(D14,E14,F14)</f>
        <v>381.61666666666662</v>
      </c>
      <c r="H14">
        <v>380.97447374131946</v>
      </c>
      <c r="I14" t="str">
        <f t="shared" si="0"/>
        <v>DOWN</v>
      </c>
      <c r="J14">
        <v>381.33198604125391</v>
      </c>
      <c r="K14">
        <v>368.9971092863554</v>
      </c>
      <c r="L14" t="str">
        <f t="shared" si="1"/>
        <v>No Confirmation</v>
      </c>
      <c r="M14" t="str">
        <f t="shared" si="2"/>
        <v>No Trend</v>
      </c>
      <c r="N14">
        <v>60.08230187295203</v>
      </c>
      <c r="O14" t="str">
        <f t="shared" si="3"/>
        <v>UP</v>
      </c>
      <c r="P14" t="str">
        <f t="shared" si="4"/>
        <v>No Trend + Momentum</v>
      </c>
      <c r="Q14">
        <f t="shared" si="5"/>
        <v>2</v>
      </c>
      <c r="R14">
        <f t="shared" si="6"/>
        <v>11.850000000000023</v>
      </c>
      <c r="S14">
        <f t="shared" si="7"/>
        <v>0.16877637130801657</v>
      </c>
      <c r="T14" t="str">
        <f t="shared" si="8"/>
        <v>DOWN</v>
      </c>
      <c r="U14" t="str">
        <f t="shared" si="9"/>
        <v>No T+M+I</v>
      </c>
      <c r="V14">
        <v>370.67948717948718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381.1</v>
      </c>
      <c r="D15">
        <v>387.5</v>
      </c>
      <c r="E15">
        <v>374.85</v>
      </c>
      <c r="F15">
        <v>379</v>
      </c>
      <c r="G15">
        <f>_xll.TA_TYPPRICE(D15,E15,F15)</f>
        <v>380.45</v>
      </c>
      <c r="H15">
        <v>380.71223687065969</v>
      </c>
      <c r="I15" t="str">
        <f t="shared" si="0"/>
        <v>DOWN</v>
      </c>
      <c r="J15">
        <v>382.70265580986415</v>
      </c>
      <c r="K15">
        <v>370.2977516671653</v>
      </c>
      <c r="L15" t="str">
        <f t="shared" si="1"/>
        <v>No Confirmation</v>
      </c>
      <c r="M15" t="str">
        <f t="shared" si="2"/>
        <v>No Trend</v>
      </c>
      <c r="N15">
        <v>60.08230187295203</v>
      </c>
      <c r="O15" t="str">
        <f t="shared" si="3"/>
        <v>UP</v>
      </c>
      <c r="P15" t="str">
        <f t="shared" si="4"/>
        <v>No Trend + Momentum</v>
      </c>
      <c r="Q15">
        <f t="shared" si="5"/>
        <v>4.1499999999999773</v>
      </c>
      <c r="R15">
        <f t="shared" si="6"/>
        <v>12.649999999999977</v>
      </c>
      <c r="S15">
        <f t="shared" si="7"/>
        <v>0.32806324110671814</v>
      </c>
      <c r="T15" t="str">
        <f t="shared" si="8"/>
        <v>No Indication</v>
      </c>
      <c r="U15" t="str">
        <f t="shared" si="9"/>
        <v>No T+M+I</v>
      </c>
      <c r="V15">
        <v>371.95956607495071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383.7</v>
      </c>
      <c r="D16">
        <v>389.3</v>
      </c>
      <c r="E16">
        <v>376.15</v>
      </c>
      <c r="F16">
        <v>388</v>
      </c>
      <c r="G16">
        <f>_xll.TA_TYPPRICE(D16,E16,F16)</f>
        <v>384.48333333333335</v>
      </c>
      <c r="H16">
        <v>382.59778510199652</v>
      </c>
      <c r="I16" t="str">
        <f t="shared" si="0"/>
        <v>UP</v>
      </c>
      <c r="J16">
        <v>384.16873229656102</v>
      </c>
      <c r="K16">
        <v>371.59825129668411</v>
      </c>
      <c r="L16" t="str">
        <f t="shared" si="1"/>
        <v>UP</v>
      </c>
      <c r="M16" t="str">
        <f t="shared" si="2"/>
        <v>UP</v>
      </c>
      <c r="N16">
        <v>72.333152076131171</v>
      </c>
      <c r="O16" t="str">
        <f t="shared" si="3"/>
        <v>UP</v>
      </c>
      <c r="P16" t="str">
        <f t="shared" si="4"/>
        <v>UP</v>
      </c>
      <c r="Q16">
        <f t="shared" si="5"/>
        <v>11.850000000000023</v>
      </c>
      <c r="R16">
        <f t="shared" si="6"/>
        <v>13.150000000000034</v>
      </c>
      <c r="S16">
        <f t="shared" si="7"/>
        <v>0.90114068441064576</v>
      </c>
      <c r="T16" t="str">
        <f t="shared" si="8"/>
        <v>UP</v>
      </c>
      <c r="U16" t="str">
        <f t="shared" si="9"/>
        <v>UP</v>
      </c>
      <c r="V16">
        <v>374.42732514034293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385</v>
      </c>
      <c r="D17">
        <v>390</v>
      </c>
      <c r="E17">
        <v>378.4</v>
      </c>
      <c r="F17">
        <v>380</v>
      </c>
      <c r="G17">
        <f>_xll.TA_TYPPRICE(D17,E17,F17)</f>
        <v>382.8</v>
      </c>
      <c r="H17">
        <v>382.69889255099827</v>
      </c>
      <c r="I17" t="str">
        <f t="shared" si="0"/>
        <v>DOWN</v>
      </c>
      <c r="J17">
        <v>385.46456956399192</v>
      </c>
      <c r="K17">
        <v>373.1097510085321</v>
      </c>
      <c r="L17" t="str">
        <f t="shared" si="1"/>
        <v>No Confirmation</v>
      </c>
      <c r="M17" t="str">
        <f t="shared" si="2"/>
        <v>No Trend</v>
      </c>
      <c r="N17">
        <v>53.939589075936759</v>
      </c>
      <c r="O17" t="str">
        <f t="shared" si="3"/>
        <v>No Momentum</v>
      </c>
      <c r="P17" t="str">
        <f t="shared" si="4"/>
        <v>No Trend + Momentum</v>
      </c>
      <c r="Q17">
        <f t="shared" si="5"/>
        <v>1.6000000000000227</v>
      </c>
      <c r="R17">
        <f t="shared" si="6"/>
        <v>11.600000000000023</v>
      </c>
      <c r="S17">
        <f t="shared" si="7"/>
        <v>0.13793103448276031</v>
      </c>
      <c r="T17" t="str">
        <f t="shared" si="8"/>
        <v>DOWN</v>
      </c>
      <c r="U17" t="str">
        <f t="shared" si="9"/>
        <v>No T+M+I</v>
      </c>
      <c r="V17">
        <v>375.28465973413631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379.85</v>
      </c>
      <c r="D18">
        <v>382</v>
      </c>
      <c r="E18">
        <v>367.2</v>
      </c>
      <c r="F18">
        <v>368</v>
      </c>
      <c r="G18">
        <f>_xll.TA_TYPPRICE(D18,E18,F18)</f>
        <v>372.40000000000003</v>
      </c>
      <c r="H18">
        <v>377.54944627549912</v>
      </c>
      <c r="I18" t="str">
        <f t="shared" si="0"/>
        <v>DOWN</v>
      </c>
      <c r="J18">
        <v>384.69466521643818</v>
      </c>
      <c r="K18">
        <v>371.79647300663606</v>
      </c>
      <c r="L18" t="str">
        <f t="shared" si="1"/>
        <v>DOWN</v>
      </c>
      <c r="M18" t="str">
        <f t="shared" si="2"/>
        <v>DOWN</v>
      </c>
      <c r="N18">
        <v>36.524817020031264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14.800000000000011</v>
      </c>
      <c r="S18">
        <f t="shared" si="7"/>
        <v>5.4054054054054779E-2</v>
      </c>
      <c r="T18" t="str">
        <f t="shared" si="8"/>
        <v>DOWN</v>
      </c>
      <c r="U18" t="str">
        <f t="shared" si="9"/>
        <v>DOWN</v>
      </c>
      <c r="V18">
        <v>374.16394285196151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369.1</v>
      </c>
      <c r="D19">
        <v>376.35</v>
      </c>
      <c r="E19">
        <v>365.85</v>
      </c>
      <c r="F19">
        <v>369</v>
      </c>
      <c r="G19">
        <f>_xll.TA_TYPPRICE(D19,E19,F19)</f>
        <v>370.40000000000003</v>
      </c>
      <c r="H19">
        <v>373.97472313774961</v>
      </c>
      <c r="I19" t="str">
        <f t="shared" si="0"/>
        <v>DOWN</v>
      </c>
      <c r="J19">
        <v>382.84029516834079</v>
      </c>
      <c r="K19">
        <v>370.47503456071695</v>
      </c>
      <c r="L19" t="str">
        <f t="shared" si="1"/>
        <v>DOWN</v>
      </c>
      <c r="M19" t="str">
        <f t="shared" si="2"/>
        <v>DOWN</v>
      </c>
      <c r="N19">
        <v>38.590089656748496</v>
      </c>
      <c r="O19" t="str">
        <f t="shared" si="3"/>
        <v>DOWN</v>
      </c>
      <c r="P19" t="str">
        <f t="shared" si="4"/>
        <v>DOWN</v>
      </c>
      <c r="Q19">
        <f t="shared" si="5"/>
        <v>3.1499999999999773</v>
      </c>
      <c r="R19">
        <f t="shared" si="6"/>
        <v>10.5</v>
      </c>
      <c r="S19">
        <f t="shared" si="7"/>
        <v>0.29999999999999782</v>
      </c>
      <c r="T19" t="str">
        <f t="shared" si="8"/>
        <v>No Indication</v>
      </c>
      <c r="U19" t="str">
        <f t="shared" si="9"/>
        <v>No T+M+I</v>
      </c>
      <c r="V19">
        <v>373.36949010550592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370</v>
      </c>
      <c r="D20">
        <v>377.2</v>
      </c>
      <c r="E20">
        <v>366.3</v>
      </c>
      <c r="F20">
        <v>370</v>
      </c>
      <c r="G20">
        <f>_xll.TA_TYPPRICE(D20,E20,F20)</f>
        <v>371.16666666666669</v>
      </c>
      <c r="H20">
        <v>372.57069490220817</v>
      </c>
      <c r="I20" t="str">
        <f t="shared" si="0"/>
        <v>DOWN</v>
      </c>
      <c r="J20">
        <v>381.58689624204283</v>
      </c>
      <c r="K20">
        <v>369.54724910277986</v>
      </c>
      <c r="L20" t="str">
        <f t="shared" si="1"/>
        <v>No Confirmation</v>
      </c>
      <c r="M20" t="str">
        <f t="shared" si="2"/>
        <v>No Trend</v>
      </c>
      <c r="N20">
        <v>40.990074552421568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10.899999999999977</v>
      </c>
      <c r="S20">
        <f t="shared" si="7"/>
        <v>0.33944954128440336</v>
      </c>
      <c r="T20" t="str">
        <f t="shared" si="8"/>
        <v>No Indication</v>
      </c>
      <c r="U20" t="str">
        <f t="shared" si="9"/>
        <v>No T+M+I</v>
      </c>
      <c r="V20">
        <v>372.85110701235118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370</v>
      </c>
      <c r="D21">
        <v>381.4</v>
      </c>
      <c r="E21">
        <v>367.7</v>
      </c>
      <c r="F21">
        <v>377</v>
      </c>
      <c r="G21">
        <f>_xll.TA_TYPPRICE(D21,E21,F21)</f>
        <v>375.36666666666662</v>
      </c>
      <c r="H21">
        <v>373.96868078443742</v>
      </c>
      <c r="I21" t="str">
        <f t="shared" si="0"/>
        <v>UP</v>
      </c>
      <c r="J21">
        <v>381.54536374381109</v>
      </c>
      <c r="K21">
        <v>369.13674930216212</v>
      </c>
      <c r="L21" t="str">
        <f t="shared" si="1"/>
        <v>No Confirmation</v>
      </c>
      <c r="M21" t="str">
        <f t="shared" si="2"/>
        <v>No Trend</v>
      </c>
      <c r="N21">
        <v>56.027132809829403</v>
      </c>
      <c r="O21" t="str">
        <f t="shared" si="3"/>
        <v>No Momentum</v>
      </c>
      <c r="P21" t="str">
        <f t="shared" si="4"/>
        <v>No Trend + Momentum</v>
      </c>
      <c r="Q21">
        <f t="shared" si="5"/>
        <v>9.3000000000000114</v>
      </c>
      <c r="R21">
        <f t="shared" si="6"/>
        <v>13.699999999999989</v>
      </c>
      <c r="S21">
        <f t="shared" si="7"/>
        <v>0.67883211678832256</v>
      </c>
      <c r="T21" t="str">
        <f t="shared" si="8"/>
        <v>No Indication</v>
      </c>
      <c r="U21" t="str">
        <f t="shared" si="9"/>
        <v>No T+M+I</v>
      </c>
      <c r="V21">
        <v>373.48939824122021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379.35</v>
      </c>
      <c r="D22">
        <v>379.85</v>
      </c>
      <c r="E22">
        <v>365.65</v>
      </c>
      <c r="F22">
        <v>373</v>
      </c>
      <c r="G22">
        <f>_xll.TA_TYPPRICE(D22,E22,F22)</f>
        <v>372.83333333333331</v>
      </c>
      <c r="H22">
        <v>373.4010070588854</v>
      </c>
      <c r="I22" t="str">
        <f t="shared" si="0"/>
        <v>DOWN</v>
      </c>
      <c r="J22">
        <v>381.1686162451864</v>
      </c>
      <c r="K22">
        <v>368.36191612390388</v>
      </c>
      <c r="L22" t="str">
        <f t="shared" si="1"/>
        <v>No Confirmation</v>
      </c>
      <c r="M22" t="str">
        <f t="shared" si="2"/>
        <v>No Trend</v>
      </c>
      <c r="N22">
        <v>47.399636338493671</v>
      </c>
      <c r="O22" t="str">
        <f t="shared" si="3"/>
        <v>No Momentum</v>
      </c>
      <c r="P22" t="str">
        <f t="shared" si="4"/>
        <v>No Trend + Momentum</v>
      </c>
      <c r="Q22">
        <f t="shared" si="5"/>
        <v>7.3500000000000227</v>
      </c>
      <c r="R22">
        <f t="shared" si="6"/>
        <v>14.200000000000045</v>
      </c>
      <c r="S22">
        <f t="shared" si="7"/>
        <v>0.51760563380281688</v>
      </c>
      <c r="T22" t="str">
        <f t="shared" si="8"/>
        <v>No Indication</v>
      </c>
      <c r="U22" t="str">
        <f t="shared" si="9"/>
        <v>No T+M+I</v>
      </c>
      <c r="V22">
        <v>373.41410620410943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374.25</v>
      </c>
      <c r="D23">
        <v>374.35</v>
      </c>
      <c r="E23">
        <v>360.65</v>
      </c>
      <c r="F23">
        <v>368</v>
      </c>
      <c r="G23">
        <f>_xll.TA_TYPPRICE(D23,E23,F23)</f>
        <v>367.66666666666669</v>
      </c>
      <c r="H23">
        <v>370.53383686277607</v>
      </c>
      <c r="I23" t="str">
        <f t="shared" si="0"/>
        <v>DOWN</v>
      </c>
      <c r="J23">
        <v>379.65336819070052</v>
      </c>
      <c r="K23">
        <v>366.64815698525859</v>
      </c>
      <c r="L23" t="str">
        <f t="shared" si="1"/>
        <v>No Confirmation</v>
      </c>
      <c r="M23" t="str">
        <f t="shared" si="2"/>
        <v>No Trend</v>
      </c>
      <c r="N23">
        <v>38.206841717065707</v>
      </c>
      <c r="O23" t="str">
        <f t="shared" si="3"/>
        <v>DOWN</v>
      </c>
      <c r="P23" t="str">
        <f t="shared" si="4"/>
        <v>No Trend + Momentum</v>
      </c>
      <c r="Q23">
        <f t="shared" si="5"/>
        <v>7.3500000000000227</v>
      </c>
      <c r="R23">
        <f t="shared" si="6"/>
        <v>13.700000000000045</v>
      </c>
      <c r="S23">
        <f t="shared" si="7"/>
        <v>0.53649635036496335</v>
      </c>
      <c r="T23" t="str">
        <f t="shared" si="8"/>
        <v>No Indication</v>
      </c>
      <c r="U23" t="str">
        <f t="shared" si="9"/>
        <v>No T+M+I</v>
      </c>
      <c r="V23">
        <v>372.58116678809262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370.1</v>
      </c>
      <c r="D24">
        <v>379.45</v>
      </c>
      <c r="E24">
        <v>369.8</v>
      </c>
      <c r="F24">
        <v>377</v>
      </c>
      <c r="G24">
        <f>_xll.TA_TYPPRICE(D24,E24,F24)</f>
        <v>375.41666666666669</v>
      </c>
      <c r="H24">
        <v>372.97525176472141</v>
      </c>
      <c r="I24" t="str">
        <f t="shared" si="0"/>
        <v>UP</v>
      </c>
      <c r="J24">
        <v>379.60817525943372</v>
      </c>
      <c r="K24">
        <v>367.34856654409003</v>
      </c>
      <c r="L24" t="str">
        <f t="shared" si="1"/>
        <v>No Confirmation</v>
      </c>
      <c r="M24" t="str">
        <f t="shared" si="2"/>
        <v>No Trend</v>
      </c>
      <c r="N24">
        <v>56.979642788898801</v>
      </c>
      <c r="O24" t="str">
        <f t="shared" si="3"/>
        <v>No Momentum</v>
      </c>
      <c r="P24" t="str">
        <f t="shared" si="4"/>
        <v>No Trend + Momentum</v>
      </c>
      <c r="Q24">
        <f t="shared" si="5"/>
        <v>7.1999999999999886</v>
      </c>
      <c r="R24">
        <f t="shared" si="6"/>
        <v>9.6499999999999773</v>
      </c>
      <c r="S24">
        <f t="shared" si="7"/>
        <v>0.74611398963730624</v>
      </c>
      <c r="T24" t="str">
        <f t="shared" si="8"/>
        <v>No Indication</v>
      </c>
      <c r="U24" t="str">
        <f t="shared" si="9"/>
        <v>No T+M+I</v>
      </c>
      <c r="V24">
        <v>373.26098728223224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376.45</v>
      </c>
      <c r="D25">
        <v>382.9</v>
      </c>
      <c r="E25">
        <v>371</v>
      </c>
      <c r="F25">
        <v>373</v>
      </c>
      <c r="G25">
        <f>_xll.TA_TYPPRICE(D25,E25,F25)</f>
        <v>375.63333333333338</v>
      </c>
      <c r="H25">
        <v>374.30429254902742</v>
      </c>
      <c r="I25" t="str">
        <f t="shared" si="0"/>
        <v>DOWN</v>
      </c>
      <c r="J25">
        <v>380.33969186844843</v>
      </c>
      <c r="K25">
        <v>368.15999620095891</v>
      </c>
      <c r="L25" t="str">
        <f t="shared" si="1"/>
        <v>No Confirmation</v>
      </c>
      <c r="M25" t="str">
        <f t="shared" si="2"/>
        <v>No Trend</v>
      </c>
      <c r="N25">
        <v>48.751462015978476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11.899999999999977</v>
      </c>
      <c r="S25">
        <f t="shared" si="7"/>
        <v>0.16806722689075662</v>
      </c>
      <c r="T25" t="str">
        <f t="shared" si="8"/>
        <v>DOWN</v>
      </c>
      <c r="U25" t="str">
        <f t="shared" si="9"/>
        <v>No T+M+I</v>
      </c>
      <c r="V25">
        <v>373.22083539265805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381.3</v>
      </c>
      <c r="D26">
        <v>384.9</v>
      </c>
      <c r="E26">
        <v>375.6</v>
      </c>
      <c r="F26">
        <v>381</v>
      </c>
      <c r="G26">
        <f>_xll.TA_TYPPRICE(D26,E26,F26)</f>
        <v>380.5</v>
      </c>
      <c r="H26">
        <v>377.40214627451371</v>
      </c>
      <c r="I26" t="str">
        <f t="shared" si="0"/>
        <v>UP</v>
      </c>
      <c r="J26">
        <v>381.35309367545989</v>
      </c>
      <c r="K26">
        <v>369.81333037852363</v>
      </c>
      <c r="L26" t="str">
        <f t="shared" si="1"/>
        <v>No Confirmation</v>
      </c>
      <c r="M26" t="str">
        <f t="shared" si="2"/>
        <v>No Trend</v>
      </c>
      <c r="N26">
        <v>62.345327903453942</v>
      </c>
      <c r="O26" t="str">
        <f t="shared" si="3"/>
        <v>UP</v>
      </c>
      <c r="P26" t="str">
        <f t="shared" si="4"/>
        <v>No Trend + Momentum</v>
      </c>
      <c r="Q26">
        <f t="shared" si="5"/>
        <v>5.3999999999999773</v>
      </c>
      <c r="R26">
        <f t="shared" si="6"/>
        <v>9.2999999999999545</v>
      </c>
      <c r="S26">
        <f t="shared" si="7"/>
        <v>0.58064516129032295</v>
      </c>
      <c r="T26" t="str">
        <f t="shared" si="8"/>
        <v>No Indication</v>
      </c>
      <c r="U26" t="str">
        <f t="shared" si="9"/>
        <v>No T+M+I</v>
      </c>
      <c r="V26">
        <v>374.41762994763371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383</v>
      </c>
      <c r="D27">
        <v>388.9</v>
      </c>
      <c r="E27">
        <v>379.8</v>
      </c>
      <c r="F27">
        <v>385</v>
      </c>
      <c r="G27">
        <f>_xll.TA_TYPPRICE(D27,E27,F27)</f>
        <v>384.56666666666666</v>
      </c>
      <c r="H27">
        <v>380.98440647059022</v>
      </c>
      <c r="I27" t="str">
        <f t="shared" si="0"/>
        <v>UP</v>
      </c>
      <c r="J27">
        <v>383.03018396980212</v>
      </c>
      <c r="K27">
        <v>372.03259029440727</v>
      </c>
      <c r="L27" t="str">
        <f t="shared" si="1"/>
        <v>UP</v>
      </c>
      <c r="M27" t="str">
        <f t="shared" si="2"/>
        <v>UP</v>
      </c>
      <c r="N27">
        <v>67.700118023374429</v>
      </c>
      <c r="O27" t="str">
        <f t="shared" si="3"/>
        <v>UP</v>
      </c>
      <c r="P27" t="str">
        <f t="shared" si="4"/>
        <v>UP</v>
      </c>
      <c r="Q27">
        <f t="shared" si="5"/>
        <v>5.1999999999999886</v>
      </c>
      <c r="R27">
        <f t="shared" si="6"/>
        <v>9.0999999999999659</v>
      </c>
      <c r="S27">
        <f t="shared" si="7"/>
        <v>0.57142857142857229</v>
      </c>
      <c r="T27" t="str">
        <f t="shared" si="8"/>
        <v>No Indication</v>
      </c>
      <c r="U27" t="str">
        <f t="shared" si="9"/>
        <v>No T+M+I</v>
      </c>
      <c r="V27">
        <v>376.04568687876701</v>
      </c>
      <c r="W27">
        <v>372.96153846153845</v>
      </c>
      <c r="X27">
        <f t="shared" si="10"/>
        <v>3.0841484172285618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385.75</v>
      </c>
      <c r="D28">
        <v>388.6</v>
      </c>
      <c r="E28">
        <v>379.7</v>
      </c>
      <c r="F28">
        <v>380</v>
      </c>
      <c r="G28">
        <f>_xll.TA_TYPPRICE(D28,E28,F28)</f>
        <v>382.76666666666665</v>
      </c>
      <c r="H28">
        <v>381.87553656862843</v>
      </c>
      <c r="I28" t="str">
        <f t="shared" si="0"/>
        <v>DOWN</v>
      </c>
      <c r="J28">
        <v>384.26792086540166</v>
      </c>
      <c r="K28">
        <v>373.7364591178723</v>
      </c>
      <c r="L28" t="str">
        <f t="shared" si="1"/>
        <v>No Confirmation</v>
      </c>
      <c r="M28" t="str">
        <f t="shared" si="2"/>
        <v>No Trend</v>
      </c>
      <c r="N28">
        <v>55.392023106937025</v>
      </c>
      <c r="O28" t="str">
        <f t="shared" si="3"/>
        <v>No Momentum</v>
      </c>
      <c r="P28" t="str">
        <f t="shared" si="4"/>
        <v>No Trend + Momentum</v>
      </c>
      <c r="Q28">
        <f t="shared" si="5"/>
        <v>0.30000000000001137</v>
      </c>
      <c r="R28">
        <f t="shared" si="6"/>
        <v>8.9000000000000341</v>
      </c>
      <c r="S28">
        <f t="shared" si="7"/>
        <v>3.3707865168540477E-2</v>
      </c>
      <c r="T28" t="str">
        <f t="shared" si="8"/>
        <v>DOWN</v>
      </c>
      <c r="U28" t="str">
        <f t="shared" si="9"/>
        <v>No T+M+I</v>
      </c>
      <c r="V28">
        <v>376.65404274357206</v>
      </c>
      <c r="W28">
        <v>373.48290598290595</v>
      </c>
      <c r="X28">
        <f t="shared" si="10"/>
        <v>3.1711367606661156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383</v>
      </c>
      <c r="D29">
        <v>383.1</v>
      </c>
      <c r="E29">
        <v>374.8</v>
      </c>
      <c r="F29">
        <v>380</v>
      </c>
      <c r="G29">
        <f>_xll.TA_TYPPRICE(D29,E29,F29)</f>
        <v>379.3</v>
      </c>
      <c r="H29">
        <v>380.58776828431422</v>
      </c>
      <c r="I29" t="str">
        <f t="shared" si="0"/>
        <v>DOWN</v>
      </c>
      <c r="J29">
        <v>384.00838289531242</v>
      </c>
      <c r="K29">
        <v>373.97280153612292</v>
      </c>
      <c r="L29" t="str">
        <f t="shared" si="1"/>
        <v>No Confirmation</v>
      </c>
      <c r="M29" t="str">
        <f t="shared" si="2"/>
        <v>No Trend</v>
      </c>
      <c r="N29">
        <v>55.392023106937039</v>
      </c>
      <c r="O29" t="str">
        <f t="shared" si="3"/>
        <v>No Momentum</v>
      </c>
      <c r="P29" t="str">
        <f t="shared" si="4"/>
        <v>No Trend + Momentum</v>
      </c>
      <c r="Q29">
        <f t="shared" si="5"/>
        <v>5.1999999999999886</v>
      </c>
      <c r="R29">
        <f t="shared" si="6"/>
        <v>8.3000000000000114</v>
      </c>
      <c r="S29">
        <f t="shared" si="7"/>
        <v>0.62650602409638334</v>
      </c>
      <c r="T29" t="str">
        <f t="shared" si="8"/>
        <v>No Indication</v>
      </c>
      <c r="U29" t="str">
        <f t="shared" si="9"/>
        <v>No T+M+I</v>
      </c>
      <c r="V29">
        <v>377.16880539840713</v>
      </c>
      <c r="W29">
        <v>373.96565368787589</v>
      </c>
      <c r="X29">
        <f t="shared" si="10"/>
        <v>3.2031517105312446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379.85</v>
      </c>
      <c r="D30">
        <v>384.75</v>
      </c>
      <c r="E30">
        <v>377.1</v>
      </c>
      <c r="F30">
        <v>383</v>
      </c>
      <c r="G30">
        <f>_xll.TA_TYPPRICE(D30,E30,F30)</f>
        <v>381.61666666666662</v>
      </c>
      <c r="H30">
        <v>381.10221747549042</v>
      </c>
      <c r="I30" t="str">
        <f t="shared" si="0"/>
        <v>UP</v>
      </c>
      <c r="J30">
        <v>384.17318669635409</v>
      </c>
      <c r="K30">
        <v>374.66773452809559</v>
      </c>
      <c r="L30" t="str">
        <f t="shared" si="1"/>
        <v>No Confirmation</v>
      </c>
      <c r="M30" t="str">
        <f t="shared" si="2"/>
        <v>No Trend</v>
      </c>
      <c r="N30">
        <v>61.88787164175865</v>
      </c>
      <c r="O30" t="str">
        <f t="shared" si="3"/>
        <v>UP</v>
      </c>
      <c r="P30" t="str">
        <f t="shared" si="4"/>
        <v>No Trend + Momentum</v>
      </c>
      <c r="Q30">
        <f t="shared" si="5"/>
        <v>5.8999999999999773</v>
      </c>
      <c r="R30">
        <f t="shared" si="6"/>
        <v>7.6499999999999773</v>
      </c>
      <c r="S30">
        <f t="shared" si="7"/>
        <v>0.77124183006535885</v>
      </c>
      <c r="T30" t="str">
        <f t="shared" si="8"/>
        <v>No Indication</v>
      </c>
      <c r="U30" t="str">
        <f t="shared" si="9"/>
        <v>No T+M+I</v>
      </c>
      <c r="V30">
        <v>378.06591226019066</v>
      </c>
      <c r="W30">
        <v>374.634864525811</v>
      </c>
      <c r="X30">
        <f t="shared" si="10"/>
        <v>3.4310477343796606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380.55</v>
      </c>
      <c r="D31">
        <v>386</v>
      </c>
      <c r="E31">
        <v>376.8</v>
      </c>
      <c r="F31">
        <v>385</v>
      </c>
      <c r="G31">
        <f>_xll.TA_TYPPRICE(D31,E31,F31)</f>
        <v>382.59999999999997</v>
      </c>
      <c r="H31">
        <v>381.85110873774522</v>
      </c>
      <c r="I31" t="str">
        <f t="shared" si="0"/>
        <v>UP</v>
      </c>
      <c r="J31">
        <v>384.57914520827541</v>
      </c>
      <c r="K31">
        <v>375.1415712996299</v>
      </c>
      <c r="L31" t="str">
        <f t="shared" si="1"/>
        <v>UP</v>
      </c>
      <c r="M31" t="str">
        <f t="shared" si="2"/>
        <v>UP</v>
      </c>
      <c r="N31">
        <v>66.012301088957443</v>
      </c>
      <c r="O31" t="str">
        <f t="shared" si="3"/>
        <v>UP</v>
      </c>
      <c r="P31" t="str">
        <f t="shared" si="4"/>
        <v>UP</v>
      </c>
      <c r="Q31">
        <f t="shared" si="5"/>
        <v>8.1999999999999886</v>
      </c>
      <c r="R31">
        <f t="shared" si="6"/>
        <v>9.1999999999999886</v>
      </c>
      <c r="S31">
        <f t="shared" si="7"/>
        <v>0.89130434782608681</v>
      </c>
      <c r="T31" t="str">
        <f t="shared" si="8"/>
        <v>UP</v>
      </c>
      <c r="U31" t="str">
        <f t="shared" si="9"/>
        <v>UP</v>
      </c>
      <c r="V31">
        <v>379.13269498939212</v>
      </c>
      <c r="W31">
        <v>375.40265233871389</v>
      </c>
      <c r="X31">
        <f t="shared" si="10"/>
        <v>3.7300426506782287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385</v>
      </c>
      <c r="D32">
        <v>389.85</v>
      </c>
      <c r="E32">
        <v>379.55</v>
      </c>
      <c r="F32">
        <v>382</v>
      </c>
      <c r="G32">
        <f>_xll.TA_TYPPRICE(D32,E32,F32)</f>
        <v>383.8</v>
      </c>
      <c r="H32">
        <v>382.82555436887264</v>
      </c>
      <c r="I32" t="str">
        <f t="shared" si="0"/>
        <v>DOWN</v>
      </c>
      <c r="J32">
        <v>385.75044627310308</v>
      </c>
      <c r="K32">
        <v>376.12122212193435</v>
      </c>
      <c r="L32" t="str">
        <f t="shared" si="1"/>
        <v>No Confirmation</v>
      </c>
      <c r="M32" t="str">
        <f t="shared" si="2"/>
        <v>No Trend</v>
      </c>
      <c r="N32">
        <v>54.87720578295724</v>
      </c>
      <c r="O32" t="str">
        <f t="shared" si="3"/>
        <v>No Momentum</v>
      </c>
      <c r="P32" t="str">
        <f t="shared" si="4"/>
        <v>No Trend + Momentum</v>
      </c>
      <c r="Q32">
        <f t="shared" si="5"/>
        <v>2.4499999999999886</v>
      </c>
      <c r="R32">
        <f t="shared" si="6"/>
        <v>10.300000000000011</v>
      </c>
      <c r="S32">
        <f t="shared" si="7"/>
        <v>0.23786407766990156</v>
      </c>
      <c r="T32" t="str">
        <f t="shared" si="8"/>
        <v>No Indication</v>
      </c>
      <c r="U32" t="str">
        <f t="shared" si="9"/>
        <v>No T+M+I</v>
      </c>
      <c r="V32">
        <v>379.57381883717795</v>
      </c>
      <c r="W32">
        <v>375.89134475806844</v>
      </c>
      <c r="X32">
        <f t="shared" si="10"/>
        <v>3.682474079109511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382.7</v>
      </c>
      <c r="D33">
        <v>387.4</v>
      </c>
      <c r="E33">
        <v>381.45</v>
      </c>
      <c r="F33">
        <v>387</v>
      </c>
      <c r="G33">
        <f>_xll.TA_TYPPRICE(D33,E33,F33)</f>
        <v>385.2833333333333</v>
      </c>
      <c r="H33">
        <v>384.05444385110297</v>
      </c>
      <c r="I33" t="str">
        <f t="shared" si="0"/>
        <v>UP</v>
      </c>
      <c r="J33">
        <v>386.11701376796907</v>
      </c>
      <c r="K33">
        <v>377.30539498372673</v>
      </c>
      <c r="L33" t="str">
        <f t="shared" si="1"/>
        <v>UP</v>
      </c>
      <c r="M33" t="str">
        <f t="shared" si="2"/>
        <v>UP</v>
      </c>
      <c r="N33">
        <v>66.610855536344189</v>
      </c>
      <c r="O33" t="str">
        <f t="shared" si="3"/>
        <v>UP</v>
      </c>
      <c r="P33" t="str">
        <f t="shared" si="4"/>
        <v>UP</v>
      </c>
      <c r="Q33">
        <f t="shared" si="5"/>
        <v>5.5500000000000114</v>
      </c>
      <c r="R33">
        <f t="shared" si="6"/>
        <v>5.9499999999999886</v>
      </c>
      <c r="S33">
        <f t="shared" si="7"/>
        <v>0.93277310924370116</v>
      </c>
      <c r="T33" t="str">
        <f t="shared" si="8"/>
        <v>UP</v>
      </c>
      <c r="U33" t="str">
        <f t="shared" si="9"/>
        <v>UP</v>
      </c>
      <c r="V33">
        <v>380.71630824684286</v>
      </c>
      <c r="W33">
        <v>376.71420810932261</v>
      </c>
      <c r="X33">
        <f t="shared" si="10"/>
        <v>4.0021001375202445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385.3</v>
      </c>
      <c r="D34">
        <v>389.1</v>
      </c>
      <c r="E34">
        <v>370.65</v>
      </c>
      <c r="F34">
        <v>378</v>
      </c>
      <c r="G34">
        <f>_xll.TA_TYPPRICE(D34,E34,F34)</f>
        <v>379.25</v>
      </c>
      <c r="H34">
        <v>381.65222192555149</v>
      </c>
      <c r="I34" t="str">
        <f t="shared" si="0"/>
        <v>DOWN</v>
      </c>
      <c r="J34">
        <v>386.77989959730928</v>
      </c>
      <c r="K34">
        <v>375.82641832067634</v>
      </c>
      <c r="L34" t="str">
        <f t="shared" si="1"/>
        <v>No Confirmation</v>
      </c>
      <c r="M34" t="str">
        <f t="shared" si="2"/>
        <v>No Trend</v>
      </c>
      <c r="N34">
        <v>42.023498123441385</v>
      </c>
      <c r="O34" t="str">
        <f t="shared" si="3"/>
        <v>No Momentum</v>
      </c>
      <c r="P34" t="str">
        <f t="shared" si="4"/>
        <v>No Trend + Momentum</v>
      </c>
      <c r="Q34">
        <f t="shared" si="5"/>
        <v>7.3500000000000227</v>
      </c>
      <c r="R34">
        <f t="shared" si="6"/>
        <v>18.450000000000045</v>
      </c>
      <c r="S34">
        <f t="shared" si="7"/>
        <v>0.39837398373983762</v>
      </c>
      <c r="T34" t="str">
        <f t="shared" si="8"/>
        <v>No Indication</v>
      </c>
      <c r="U34" t="str">
        <f t="shared" si="9"/>
        <v>No T+M+I</v>
      </c>
      <c r="V34">
        <v>380.29841467040552</v>
      </c>
      <c r="W34">
        <v>376.80945195307652</v>
      </c>
      <c r="X34">
        <f t="shared" si="10"/>
        <v>3.4889627173290023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374.8</v>
      </c>
      <c r="D35">
        <v>384.65</v>
      </c>
      <c r="E35">
        <v>373.25</v>
      </c>
      <c r="F35">
        <v>375</v>
      </c>
      <c r="G35">
        <f>_xll.TA_TYPPRICE(D35,E35,F35)</f>
        <v>377.63333333333338</v>
      </c>
      <c r="H35">
        <v>379.64277762944243</v>
      </c>
      <c r="I35" t="str">
        <f t="shared" si="0"/>
        <v>DOWN</v>
      </c>
      <c r="J35">
        <v>386.306588575685</v>
      </c>
      <c r="K35">
        <v>375.25388091608158</v>
      </c>
      <c r="L35" t="str">
        <f t="shared" si="1"/>
        <v>DOWN</v>
      </c>
      <c r="M35" t="str">
        <f t="shared" si="2"/>
        <v>DOWN</v>
      </c>
      <c r="N35">
        <v>36.42183012402834</v>
      </c>
      <c r="O35" t="str">
        <f t="shared" si="3"/>
        <v>DOWN</v>
      </c>
      <c r="P35" t="str">
        <f t="shared" si="4"/>
        <v>DOWN</v>
      </c>
      <c r="Q35">
        <f t="shared" si="5"/>
        <v>1.75</v>
      </c>
      <c r="R35">
        <f t="shared" si="6"/>
        <v>11.399999999999977</v>
      </c>
      <c r="S35">
        <f t="shared" si="7"/>
        <v>0.15350877192982487</v>
      </c>
      <c r="T35" t="str">
        <f t="shared" si="8"/>
        <v>DOWN</v>
      </c>
      <c r="U35" t="str">
        <f t="shared" si="9"/>
        <v>DOWN</v>
      </c>
      <c r="V35">
        <v>379.48327395188159</v>
      </c>
      <c r="W35">
        <v>376.67541847507084</v>
      </c>
      <c r="X35">
        <f t="shared" si="10"/>
        <v>2.8078554768107438</v>
      </c>
      <c r="Y35">
        <v>3.4001021871392569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376</v>
      </c>
      <c r="D36">
        <v>383.9</v>
      </c>
      <c r="E36">
        <v>373.5</v>
      </c>
      <c r="F36">
        <v>375</v>
      </c>
      <c r="G36">
        <f>_xll.TA_TYPPRICE(D36,E36,F36)</f>
        <v>377.4666666666667</v>
      </c>
      <c r="H36">
        <v>378.55472214805457</v>
      </c>
      <c r="I36" t="str">
        <f t="shared" si="0"/>
        <v>DOWN</v>
      </c>
      <c r="J36">
        <v>385.77179111442166</v>
      </c>
      <c r="K36">
        <v>374.86412960139677</v>
      </c>
      <c r="L36" t="str">
        <f t="shared" si="1"/>
        <v>No Confirmation</v>
      </c>
      <c r="M36" t="str">
        <f t="shared" si="2"/>
        <v>No Trend</v>
      </c>
      <c r="N36">
        <v>36.42183012402834</v>
      </c>
      <c r="O36" t="str">
        <f t="shared" si="3"/>
        <v>DOWN</v>
      </c>
      <c r="P36" t="str">
        <f t="shared" si="4"/>
        <v>No Trend + Momentum</v>
      </c>
      <c r="Q36">
        <f t="shared" si="5"/>
        <v>1.5</v>
      </c>
      <c r="R36">
        <f t="shared" si="6"/>
        <v>10.399999999999977</v>
      </c>
      <c r="S36">
        <f t="shared" si="7"/>
        <v>0.14423076923076955</v>
      </c>
      <c r="T36" t="str">
        <f t="shared" si="8"/>
        <v>DOWN</v>
      </c>
      <c r="U36" t="str">
        <f t="shared" si="9"/>
        <v>No T+M+I</v>
      </c>
      <c r="V36">
        <v>378.79353949774594</v>
      </c>
      <c r="W36">
        <v>376.55131340284339</v>
      </c>
      <c r="X36">
        <f t="shared" si="10"/>
        <v>2.2422260949025485</v>
      </c>
      <c r="Y36">
        <v>3.1685269686919151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377.15</v>
      </c>
      <c r="D37">
        <v>381.5</v>
      </c>
      <c r="E37">
        <v>375.7</v>
      </c>
      <c r="F37">
        <v>378</v>
      </c>
      <c r="G37">
        <f>_xll.TA_TYPPRICE(D37,E37,F37)</f>
        <v>378.40000000000003</v>
      </c>
      <c r="H37">
        <v>378.47736107402727</v>
      </c>
      <c r="I37" t="str">
        <f t="shared" si="0"/>
        <v>DOWN</v>
      </c>
      <c r="J37">
        <v>384.82250420010575</v>
      </c>
      <c r="K37">
        <v>375.04987857886414</v>
      </c>
      <c r="L37" t="str">
        <f t="shared" si="1"/>
        <v>No Confirmation</v>
      </c>
      <c r="M37" t="str">
        <f t="shared" si="2"/>
        <v>No Trend</v>
      </c>
      <c r="N37">
        <v>47.381211388865971</v>
      </c>
      <c r="O37" t="str">
        <f t="shared" si="3"/>
        <v>No Momentum</v>
      </c>
      <c r="P37" t="str">
        <f t="shared" si="4"/>
        <v>No Trend + Momentum</v>
      </c>
      <c r="Q37">
        <f t="shared" si="5"/>
        <v>2.3000000000000114</v>
      </c>
      <c r="R37">
        <f t="shared" si="6"/>
        <v>5.8000000000000114</v>
      </c>
      <c r="S37">
        <f t="shared" si="7"/>
        <v>0.39655172413793222</v>
      </c>
      <c r="T37" t="str">
        <f t="shared" si="8"/>
        <v>No Indication</v>
      </c>
      <c r="U37" t="str">
        <f t="shared" si="9"/>
        <v>No T+M+I</v>
      </c>
      <c r="V37">
        <v>378.67145649809271</v>
      </c>
      <c r="W37">
        <v>376.6586235211513</v>
      </c>
      <c r="X37">
        <f t="shared" si="10"/>
        <v>2.0128329769414108</v>
      </c>
      <c r="Y37">
        <v>2.9373881703418143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377.5</v>
      </c>
      <c r="D38">
        <v>378.1</v>
      </c>
      <c r="E38">
        <v>370.5</v>
      </c>
      <c r="F38">
        <v>371</v>
      </c>
      <c r="G38">
        <f>_xll.TA_TYPPRICE(D38,E38,F38)</f>
        <v>373.2</v>
      </c>
      <c r="H38">
        <v>375.8386805370136</v>
      </c>
      <c r="I38" t="str">
        <f t="shared" si="0"/>
        <v>DOWN</v>
      </c>
      <c r="J38">
        <v>383.32861437786005</v>
      </c>
      <c r="K38">
        <v>374.03879445022767</v>
      </c>
      <c r="L38" t="str">
        <f t="shared" si="1"/>
        <v>DOWN</v>
      </c>
      <c r="M38" t="str">
        <f t="shared" si="2"/>
        <v>DOWN</v>
      </c>
      <c r="N38">
        <v>31.52936061118054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7.6000000000000227</v>
      </c>
      <c r="S38">
        <f t="shared" si="7"/>
        <v>6.5789473684210328E-2</v>
      </c>
      <c r="T38" t="str">
        <f t="shared" si="8"/>
        <v>DOWN</v>
      </c>
      <c r="U38" t="str">
        <f t="shared" si="9"/>
        <v>DOWN</v>
      </c>
      <c r="V38">
        <v>377.49123242146305</v>
      </c>
      <c r="W38">
        <v>376.23946622328822</v>
      </c>
      <c r="X38">
        <f t="shared" si="10"/>
        <v>1.2517661981748347</v>
      </c>
      <c r="Y38">
        <v>2.6002637759084184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372.2</v>
      </c>
      <c r="D39">
        <v>376.5</v>
      </c>
      <c r="E39">
        <v>371</v>
      </c>
      <c r="F39">
        <v>375</v>
      </c>
      <c r="G39">
        <f>_xll.TA_TYPPRICE(D39,E39,F39)</f>
        <v>374.16666666666669</v>
      </c>
      <c r="H39">
        <v>375.00267360184012</v>
      </c>
      <c r="I39" t="str">
        <f t="shared" si="0"/>
        <v>DOWN</v>
      </c>
      <c r="J39">
        <v>381.81114451611336</v>
      </c>
      <c r="K39">
        <v>373.36350679462151</v>
      </c>
      <c r="L39" t="str">
        <f t="shared" si="1"/>
        <v>No Confirmation</v>
      </c>
      <c r="M39" t="str">
        <f t="shared" si="2"/>
        <v>No Trend</v>
      </c>
      <c r="N39">
        <v>44.735896328639498</v>
      </c>
      <c r="O39" t="str">
        <f t="shared" si="3"/>
        <v>No Momentum</v>
      </c>
      <c r="P39" t="str">
        <f t="shared" si="4"/>
        <v>No Trend + Momentum</v>
      </c>
      <c r="Q39">
        <f t="shared" si="5"/>
        <v>4</v>
      </c>
      <c r="R39">
        <f t="shared" si="6"/>
        <v>5.5</v>
      </c>
      <c r="S39">
        <f t="shared" si="7"/>
        <v>0.72727272727272729</v>
      </c>
      <c r="T39" t="str">
        <f t="shared" si="8"/>
        <v>No Indication</v>
      </c>
      <c r="U39" t="str">
        <f t="shared" si="9"/>
        <v>No T+M+I</v>
      </c>
      <c r="V39">
        <v>377.10796589508413</v>
      </c>
      <c r="W39">
        <v>376.14765391045205</v>
      </c>
      <c r="X39">
        <f t="shared" si="10"/>
        <v>0.96031198463208511</v>
      </c>
      <c r="Y39">
        <v>2.2722734176531518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377.35</v>
      </c>
      <c r="D40">
        <v>378.55</v>
      </c>
      <c r="E40">
        <v>371.05</v>
      </c>
      <c r="F40">
        <v>372</v>
      </c>
      <c r="G40">
        <f>_xll.TA_TYPPRICE(D40,E40,F40)</f>
        <v>373.86666666666662</v>
      </c>
      <c r="H40">
        <v>374.43467013425334</v>
      </c>
      <c r="I40" t="str">
        <f t="shared" si="0"/>
        <v>DOWN</v>
      </c>
      <c r="J40">
        <v>381.08644573475482</v>
      </c>
      <c r="K40">
        <v>372.84939417359453</v>
      </c>
      <c r="L40" t="str">
        <f t="shared" si="1"/>
        <v>DOWN</v>
      </c>
      <c r="M40" t="str">
        <f t="shared" si="2"/>
        <v>DOWN</v>
      </c>
      <c r="N40">
        <v>37.885324627489553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7.5</v>
      </c>
      <c r="S40">
        <f t="shared" si="7"/>
        <v>0.12666666666666515</v>
      </c>
      <c r="T40" t="str">
        <f t="shared" si="8"/>
        <v>DOWN</v>
      </c>
      <c r="U40" t="str">
        <f t="shared" si="9"/>
        <v>DOWN</v>
      </c>
      <c r="V40">
        <v>376.32212498814812</v>
      </c>
      <c r="W40">
        <v>375.84042028745563</v>
      </c>
      <c r="X40">
        <f t="shared" si="10"/>
        <v>0.4817047006924895</v>
      </c>
      <c r="Y40">
        <v>1.9141596742610194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373.7</v>
      </c>
      <c r="D41">
        <v>375.9</v>
      </c>
      <c r="E41">
        <v>368.8</v>
      </c>
      <c r="F41">
        <v>373</v>
      </c>
      <c r="G41">
        <f>_xll.TA_TYPPRICE(D41,E41,F41)</f>
        <v>372.56666666666666</v>
      </c>
      <c r="H41">
        <v>373.50066840045997</v>
      </c>
      <c r="I41" t="str">
        <f t="shared" si="0"/>
        <v>DOWN</v>
      </c>
      <c r="J41">
        <v>379.93390223814265</v>
      </c>
      <c r="K41">
        <v>371.94952880168466</v>
      </c>
      <c r="L41" t="str">
        <f t="shared" si="1"/>
        <v>No Confirmation</v>
      </c>
      <c r="M41" t="str">
        <f t="shared" si="2"/>
        <v>No Trend</v>
      </c>
      <c r="N41">
        <v>41.610882729373422</v>
      </c>
      <c r="O41" t="str">
        <f t="shared" si="3"/>
        <v>No Momentum</v>
      </c>
      <c r="P41" t="str">
        <f t="shared" si="4"/>
        <v>No Trend + Momentum</v>
      </c>
      <c r="Q41">
        <f t="shared" si="5"/>
        <v>4.1999999999999886</v>
      </c>
      <c r="R41">
        <f t="shared" si="6"/>
        <v>7.0999999999999659</v>
      </c>
      <c r="S41">
        <f t="shared" si="7"/>
        <v>0.5915492957746491</v>
      </c>
      <c r="T41" t="str">
        <f t="shared" si="8"/>
        <v>No Indication</v>
      </c>
      <c r="U41" t="str">
        <f t="shared" si="9"/>
        <v>No T+M+I</v>
      </c>
      <c r="V41">
        <v>375.81102883612533</v>
      </c>
      <c r="W41">
        <v>375.63001878468111</v>
      </c>
      <c r="X41">
        <f t="shared" si="10"/>
        <v>0.18101005144421833</v>
      </c>
      <c r="Y41">
        <v>1.5675297496976592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372.6</v>
      </c>
      <c r="D42">
        <v>379.95</v>
      </c>
      <c r="E42">
        <v>371.1</v>
      </c>
      <c r="F42">
        <v>379</v>
      </c>
      <c r="G42">
        <f>_xll.TA_TYPPRICE(D42,E42,F42)</f>
        <v>376.68333333333334</v>
      </c>
      <c r="H42">
        <v>375.09200086689668</v>
      </c>
      <c r="I42" t="str">
        <f t="shared" si="0"/>
        <v>UP</v>
      </c>
      <c r="J42">
        <v>379.93747951855539</v>
      </c>
      <c r="K42">
        <v>371.7607446235325</v>
      </c>
      <c r="L42" t="str">
        <f t="shared" si="1"/>
        <v>No Confirmation</v>
      </c>
      <c r="M42" t="str">
        <f t="shared" si="2"/>
        <v>No Trend</v>
      </c>
      <c r="N42">
        <v>59.727208397310662</v>
      </c>
      <c r="O42" t="str">
        <f t="shared" si="3"/>
        <v>No Momentum</v>
      </c>
      <c r="P42" t="str">
        <f t="shared" si="4"/>
        <v>No Trend + Momentum</v>
      </c>
      <c r="Q42">
        <f t="shared" si="5"/>
        <v>7.8999999999999773</v>
      </c>
      <c r="R42">
        <f t="shared" si="6"/>
        <v>8.8499999999999659</v>
      </c>
      <c r="S42">
        <f t="shared" si="7"/>
        <v>0.8926553672316393</v>
      </c>
      <c r="T42" t="str">
        <f t="shared" si="8"/>
        <v>UP</v>
      </c>
      <c r="U42" t="str">
        <f t="shared" si="9"/>
        <v>No T+M+I</v>
      </c>
      <c r="V42">
        <v>376.30163978441374</v>
      </c>
      <c r="W42">
        <v>375.87964702285291</v>
      </c>
      <c r="X42">
        <f t="shared" si="10"/>
        <v>0.42199276156082988</v>
      </c>
      <c r="Y42">
        <v>1.3384223520702934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379.9</v>
      </c>
      <c r="D43">
        <v>382.5</v>
      </c>
      <c r="E43">
        <v>374.25</v>
      </c>
      <c r="F43">
        <v>375</v>
      </c>
      <c r="G43">
        <f>_xll.TA_TYPPRICE(D43,E43,F43)</f>
        <v>377.25</v>
      </c>
      <c r="H43">
        <v>376.17100043344834</v>
      </c>
      <c r="I43" t="str">
        <f t="shared" si="0"/>
        <v>DOWN</v>
      </c>
      <c r="J43">
        <v>380.50692851443199</v>
      </c>
      <c r="K43">
        <v>372.31391248496971</v>
      </c>
      <c r="L43" t="str">
        <f t="shared" si="1"/>
        <v>No Confirmation</v>
      </c>
      <c r="M43" t="str">
        <f t="shared" si="2"/>
        <v>No Trend</v>
      </c>
      <c r="N43">
        <v>47.456880898394807</v>
      </c>
      <c r="O43" t="str">
        <f t="shared" si="3"/>
        <v>No Momentum</v>
      </c>
      <c r="P43" t="str">
        <f t="shared" si="4"/>
        <v>No Trend + Momentum</v>
      </c>
      <c r="Q43">
        <f t="shared" si="5"/>
        <v>0.75</v>
      </c>
      <c r="R43">
        <f t="shared" si="6"/>
        <v>8.25</v>
      </c>
      <c r="S43">
        <f t="shared" si="7"/>
        <v>9.0909090909090912E-2</v>
      </c>
      <c r="T43" t="str">
        <f t="shared" si="8"/>
        <v>DOWN</v>
      </c>
      <c r="U43" t="str">
        <f t="shared" si="9"/>
        <v>No T+M+I</v>
      </c>
      <c r="V43">
        <v>376.10138750988853</v>
      </c>
      <c r="W43">
        <v>375.81448798412305</v>
      </c>
      <c r="X43">
        <f t="shared" si="10"/>
        <v>0.28689952576547739</v>
      </c>
      <c r="Y43">
        <v>1.1281177868093302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375</v>
      </c>
      <c r="D44">
        <v>377.05</v>
      </c>
      <c r="E44">
        <v>371.25</v>
      </c>
      <c r="F44">
        <v>374</v>
      </c>
      <c r="G44">
        <f>_xll.TA_TYPPRICE(D44,E44,F44)</f>
        <v>374.09999999999997</v>
      </c>
      <c r="H44">
        <v>375.13550021672415</v>
      </c>
      <c r="I44" t="str">
        <f t="shared" si="0"/>
        <v>DOWN</v>
      </c>
      <c r="J44">
        <v>379.73872217789153</v>
      </c>
      <c r="K44">
        <v>372.07748748830977</v>
      </c>
      <c r="L44" t="str">
        <f t="shared" si="1"/>
        <v>No Confirmation</v>
      </c>
      <c r="M44" t="str">
        <f t="shared" si="2"/>
        <v>No Trend</v>
      </c>
      <c r="N44">
        <v>44.593955970063732</v>
      </c>
      <c r="O44" t="str">
        <f t="shared" si="3"/>
        <v>No Momentum</v>
      </c>
      <c r="P44" t="str">
        <f t="shared" si="4"/>
        <v>No Trend + Momentum</v>
      </c>
      <c r="Q44">
        <f t="shared" si="5"/>
        <v>2.75</v>
      </c>
      <c r="R44">
        <f t="shared" si="6"/>
        <v>5.8000000000000114</v>
      </c>
      <c r="S44">
        <f t="shared" si="7"/>
        <v>0.47413793103448182</v>
      </c>
      <c r="T44" t="str">
        <f t="shared" si="8"/>
        <v>No Indication</v>
      </c>
      <c r="U44" t="str">
        <f t="shared" si="9"/>
        <v>No T+M+I</v>
      </c>
      <c r="V44">
        <v>375.77809712375182</v>
      </c>
      <c r="W44">
        <v>375.68008146678062</v>
      </c>
      <c r="X44">
        <f t="shared" si="10"/>
        <v>9.8015656971199405E-2</v>
      </c>
      <c r="Y44">
        <v>0.92209736084170402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374.5</v>
      </c>
      <c r="D45">
        <v>399.9</v>
      </c>
      <c r="E45">
        <v>374.45</v>
      </c>
      <c r="F45">
        <v>398</v>
      </c>
      <c r="G45">
        <f>_xll.TA_TYPPRICE(D45,E45,F45)</f>
        <v>390.7833333333333</v>
      </c>
      <c r="H45">
        <v>382.95941677502873</v>
      </c>
      <c r="I45" t="str">
        <f t="shared" si="0"/>
        <v>UP</v>
      </c>
      <c r="J45">
        <v>384.2190061383601</v>
      </c>
      <c r="K45">
        <v>372.60471249090762</v>
      </c>
      <c r="L45" t="str">
        <f t="shared" si="1"/>
        <v>UP</v>
      </c>
      <c r="M45" t="str">
        <f t="shared" si="2"/>
        <v>UP</v>
      </c>
      <c r="N45">
        <v>80.281185247119396</v>
      </c>
      <c r="O45" t="str">
        <f t="shared" si="3"/>
        <v>UP</v>
      </c>
      <c r="P45" t="str">
        <f t="shared" si="4"/>
        <v>UP</v>
      </c>
      <c r="Q45">
        <f t="shared" si="5"/>
        <v>23.550000000000011</v>
      </c>
      <c r="R45">
        <f t="shared" si="6"/>
        <v>25.449999999999989</v>
      </c>
      <c r="S45">
        <f t="shared" si="7"/>
        <v>0.92534381139489286</v>
      </c>
      <c r="T45" t="str">
        <f t="shared" si="8"/>
        <v>UP</v>
      </c>
      <c r="U45" t="str">
        <f t="shared" si="9"/>
        <v>UP</v>
      </c>
      <c r="V45">
        <v>379.19685141240541</v>
      </c>
      <c r="W45">
        <v>377.33340876553763</v>
      </c>
      <c r="X45">
        <f t="shared" si="10"/>
        <v>1.8634426468677816</v>
      </c>
      <c r="Y45">
        <v>1.1103664180469195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399.8</v>
      </c>
      <c r="D46">
        <v>405.9</v>
      </c>
      <c r="E46">
        <v>396.6</v>
      </c>
      <c r="F46">
        <v>402</v>
      </c>
      <c r="G46">
        <f>_xll.TA_TYPPRICE(D46,E46,F46)</f>
        <v>401.5</v>
      </c>
      <c r="H46">
        <v>392.22970838751439</v>
      </c>
      <c r="I46" t="str">
        <f t="shared" si="0"/>
        <v>UP</v>
      </c>
      <c r="J46">
        <v>389.03700477428009</v>
      </c>
      <c r="K46">
        <v>377.93699860403927</v>
      </c>
      <c r="L46" t="str">
        <f t="shared" si="1"/>
        <v>UP</v>
      </c>
      <c r="M46" t="str">
        <f t="shared" si="2"/>
        <v>UP</v>
      </c>
      <c r="N46">
        <v>82.614160428449196</v>
      </c>
      <c r="O46" t="str">
        <f t="shared" si="3"/>
        <v>UP</v>
      </c>
      <c r="P46" t="str">
        <f t="shared" si="4"/>
        <v>UP</v>
      </c>
      <c r="Q46">
        <f t="shared" si="5"/>
        <v>5.3999999999999773</v>
      </c>
      <c r="R46">
        <f t="shared" si="6"/>
        <v>9.2999999999999545</v>
      </c>
      <c r="S46">
        <f t="shared" si="7"/>
        <v>0.58064516129032295</v>
      </c>
      <c r="T46" t="str">
        <f t="shared" si="8"/>
        <v>No Indication</v>
      </c>
      <c r="U46" t="str">
        <f t="shared" si="9"/>
        <v>No T+M+I</v>
      </c>
      <c r="V46">
        <v>382.7050281181892</v>
      </c>
      <c r="W46">
        <v>379.16056367179408</v>
      </c>
      <c r="X46">
        <f t="shared" si="10"/>
        <v>3.5444644463951249</v>
      </c>
      <c r="Y46">
        <v>1.5971860237165605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397.75</v>
      </c>
      <c r="D47">
        <v>405.75</v>
      </c>
      <c r="E47">
        <v>397.75</v>
      </c>
      <c r="F47">
        <v>404</v>
      </c>
      <c r="G47">
        <f>_xll.TA_TYPPRICE(D47,E47,F47)</f>
        <v>402.5</v>
      </c>
      <c r="H47">
        <v>397.3648541937572</v>
      </c>
      <c r="I47" t="str">
        <f t="shared" si="0"/>
        <v>UP</v>
      </c>
      <c r="J47">
        <v>392.75100371332894</v>
      </c>
      <c r="K47">
        <v>382.33988780314166</v>
      </c>
      <c r="L47" t="str">
        <f t="shared" si="1"/>
        <v>UP</v>
      </c>
      <c r="M47" t="str">
        <f t="shared" si="2"/>
        <v>UP</v>
      </c>
      <c r="N47">
        <v>83.811239728215853</v>
      </c>
      <c r="O47" t="str">
        <f t="shared" si="3"/>
        <v>UP</v>
      </c>
      <c r="P47" t="str">
        <f t="shared" si="4"/>
        <v>UP</v>
      </c>
      <c r="Q47">
        <f t="shared" si="5"/>
        <v>6.25</v>
      </c>
      <c r="R47">
        <f t="shared" si="6"/>
        <v>8</v>
      </c>
      <c r="S47">
        <f t="shared" si="7"/>
        <v>0.78125</v>
      </c>
      <c r="T47" t="str">
        <f t="shared" si="8"/>
        <v>No Indication</v>
      </c>
      <c r="U47" t="str">
        <f t="shared" si="9"/>
        <v>No T+M+I</v>
      </c>
      <c r="V47">
        <v>385.98117763846778</v>
      </c>
      <c r="W47">
        <v>381.00052191832788</v>
      </c>
      <c r="X47">
        <f t="shared" si="10"/>
        <v>4.9806557201399073</v>
      </c>
      <c r="Y47">
        <v>2.2738799630012299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403.55</v>
      </c>
      <c r="D48">
        <v>416.2</v>
      </c>
      <c r="E48">
        <v>398.6</v>
      </c>
      <c r="F48">
        <v>415</v>
      </c>
      <c r="G48">
        <f>_xll.TA_TYPPRICE(D48,E48,F48)</f>
        <v>409.93333333333334</v>
      </c>
      <c r="H48">
        <v>403.64909376354524</v>
      </c>
      <c r="I48" t="str">
        <f t="shared" si="0"/>
        <v>UP</v>
      </c>
      <c r="J48">
        <v>397.9618917770336</v>
      </c>
      <c r="K48">
        <v>385.95324606911021</v>
      </c>
      <c r="L48" t="str">
        <f t="shared" si="1"/>
        <v>UP</v>
      </c>
      <c r="M48" t="str">
        <f t="shared" si="2"/>
        <v>UP</v>
      </c>
      <c r="N48">
        <v>89.012420806073692</v>
      </c>
      <c r="O48" t="str">
        <f t="shared" si="3"/>
        <v>UP</v>
      </c>
      <c r="P48" t="str">
        <f t="shared" si="4"/>
        <v>UP</v>
      </c>
      <c r="Q48">
        <f t="shared" si="5"/>
        <v>16.399999999999977</v>
      </c>
      <c r="R48">
        <f t="shared" si="6"/>
        <v>17.599999999999966</v>
      </c>
      <c r="S48">
        <f t="shared" si="7"/>
        <v>0.93181818181818232</v>
      </c>
      <c r="T48" t="str">
        <f t="shared" si="8"/>
        <v>UP</v>
      </c>
      <c r="U48" t="str">
        <f t="shared" si="9"/>
        <v>UP</v>
      </c>
      <c r="V48">
        <v>390.44561184793429</v>
      </c>
      <c r="W48">
        <v>383.51900177622952</v>
      </c>
      <c r="X48">
        <f t="shared" si="10"/>
        <v>6.9266100717047721</v>
      </c>
      <c r="Y48">
        <v>3.2044259847419383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400.6</v>
      </c>
      <c r="AE48">
        <f t="shared" si="16"/>
        <v>405.3</v>
      </c>
      <c r="AF48">
        <f t="shared" si="17"/>
        <v>407.40000000000003</v>
      </c>
      <c r="AG48">
        <f t="shared" si="18"/>
        <v>409.5</v>
      </c>
      <c r="AH48">
        <f t="shared" si="19"/>
        <v>409.5</v>
      </c>
    </row>
    <row r="49" spans="1:34" x14ac:dyDescent="0.25">
      <c r="A49" t="s">
        <v>5</v>
      </c>
      <c r="B49" s="1">
        <v>42923</v>
      </c>
      <c r="C49">
        <v>413</v>
      </c>
      <c r="D49">
        <v>414.65</v>
      </c>
      <c r="E49">
        <v>402.15</v>
      </c>
      <c r="F49">
        <v>407</v>
      </c>
      <c r="G49">
        <f>_xll.TA_TYPPRICE(D49,E49,F49)</f>
        <v>407.93333333333334</v>
      </c>
      <c r="H49">
        <v>405.79121354843926</v>
      </c>
      <c r="I49" t="str">
        <f t="shared" si="0"/>
        <v>UP</v>
      </c>
      <c r="J49">
        <v>401.67036027102614</v>
      </c>
      <c r="K49">
        <v>389.55252472041906</v>
      </c>
      <c r="L49" t="str">
        <f t="shared" si="1"/>
        <v>UP</v>
      </c>
      <c r="M49" t="str">
        <f t="shared" si="2"/>
        <v>UP</v>
      </c>
      <c r="N49">
        <v>68.891016424061618</v>
      </c>
      <c r="O49" t="str">
        <f t="shared" si="3"/>
        <v>UP</v>
      </c>
      <c r="P49" t="str">
        <f t="shared" si="4"/>
        <v>UP</v>
      </c>
      <c r="Q49">
        <f t="shared" si="5"/>
        <v>4.8500000000000227</v>
      </c>
      <c r="R49">
        <f t="shared" si="6"/>
        <v>12.5</v>
      </c>
      <c r="S49">
        <f t="shared" si="7"/>
        <v>0.38800000000000184</v>
      </c>
      <c r="T49" t="str">
        <f t="shared" si="8"/>
        <v>No Indication</v>
      </c>
      <c r="U49" t="str">
        <f t="shared" si="9"/>
        <v>No T+M+I</v>
      </c>
      <c r="V49">
        <v>392.99244079440592</v>
      </c>
      <c r="W49">
        <v>385.25833497799027</v>
      </c>
      <c r="X49">
        <f t="shared" si="10"/>
        <v>7.7341058164156493</v>
      </c>
      <c r="Y49">
        <v>4.1103619510766807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415</v>
      </c>
      <c r="D50">
        <v>415</v>
      </c>
      <c r="E50">
        <v>404</v>
      </c>
      <c r="F50">
        <v>408</v>
      </c>
      <c r="G50">
        <f>_xll.TA_TYPPRICE(D50,E50,F50)</f>
        <v>409</v>
      </c>
      <c r="H50">
        <v>407.39560677421963</v>
      </c>
      <c r="I50" t="str">
        <f t="shared" si="0"/>
        <v>UP</v>
      </c>
      <c r="J50">
        <v>404.63250243302031</v>
      </c>
      <c r="K50">
        <v>392.76307478254813</v>
      </c>
      <c r="L50" t="str">
        <f t="shared" si="1"/>
        <v>UP</v>
      </c>
      <c r="M50" t="str">
        <f t="shared" si="2"/>
        <v>UP</v>
      </c>
      <c r="N50">
        <v>69.952317688699722</v>
      </c>
      <c r="O50" t="str">
        <f t="shared" si="3"/>
        <v>UP</v>
      </c>
      <c r="P50" t="str">
        <f t="shared" si="4"/>
        <v>UP</v>
      </c>
      <c r="Q50">
        <f t="shared" si="5"/>
        <v>4</v>
      </c>
      <c r="R50">
        <f t="shared" si="6"/>
        <v>11</v>
      </c>
      <c r="S50">
        <f t="shared" si="7"/>
        <v>0.36363636363636365</v>
      </c>
      <c r="T50" t="str">
        <f t="shared" si="8"/>
        <v>No Indication</v>
      </c>
      <c r="U50" t="str">
        <f t="shared" si="9"/>
        <v>No T+M+I</v>
      </c>
      <c r="V50">
        <v>395.30129605680503</v>
      </c>
      <c r="W50">
        <v>386.94290275739843</v>
      </c>
      <c r="X50">
        <f t="shared" si="10"/>
        <v>8.3583932994066004</v>
      </c>
      <c r="Y50">
        <v>4.959968220742665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410.3</v>
      </c>
      <c r="D51">
        <v>414.55</v>
      </c>
      <c r="E51">
        <v>405.25</v>
      </c>
      <c r="F51">
        <v>410</v>
      </c>
      <c r="G51">
        <f>_xll.TA_TYPPRICE(D51,E51,F51)</f>
        <v>409.93333333333334</v>
      </c>
      <c r="H51">
        <v>408.66447005377648</v>
      </c>
      <c r="I51" t="str">
        <f t="shared" si="0"/>
        <v>UP</v>
      </c>
      <c r="J51">
        <v>406.83639078123804</v>
      </c>
      <c r="K51">
        <v>395.53794705309298</v>
      </c>
      <c r="L51" t="str">
        <f t="shared" si="1"/>
        <v>UP</v>
      </c>
      <c r="M51" t="str">
        <f t="shared" si="2"/>
        <v>UP</v>
      </c>
      <c r="N51">
        <v>72.313657333073394</v>
      </c>
      <c r="O51" t="str">
        <f t="shared" si="3"/>
        <v>UP</v>
      </c>
      <c r="P51" t="str">
        <f t="shared" si="4"/>
        <v>UP</v>
      </c>
      <c r="Q51">
        <f t="shared" si="5"/>
        <v>4.75</v>
      </c>
      <c r="R51">
        <f t="shared" si="6"/>
        <v>9.3000000000000114</v>
      </c>
      <c r="S51">
        <f t="shared" si="7"/>
        <v>0.51075268817204234</v>
      </c>
      <c r="T51" t="str">
        <f t="shared" si="8"/>
        <v>No Indication</v>
      </c>
      <c r="U51" t="str">
        <f t="shared" si="9"/>
        <v>No T+M+I</v>
      </c>
      <c r="V51">
        <v>397.56263512498884</v>
      </c>
      <c r="W51">
        <v>388.65083588648002</v>
      </c>
      <c r="X51">
        <f t="shared" si="10"/>
        <v>8.9117992385088201</v>
      </c>
      <c r="Y51">
        <v>5.7503344242958958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410</v>
      </c>
      <c r="D52">
        <v>422.35</v>
      </c>
      <c r="E52">
        <v>405.6</v>
      </c>
      <c r="F52">
        <v>421</v>
      </c>
      <c r="G52">
        <f>_xll.TA_TYPPRICE(D52,E52,F52)</f>
        <v>416.31666666666666</v>
      </c>
      <c r="H52">
        <v>412.49056836022157</v>
      </c>
      <c r="I52" t="str">
        <f t="shared" si="0"/>
        <v>UP</v>
      </c>
      <c r="J52">
        <v>410.28385949651846</v>
      </c>
      <c r="K52">
        <v>397.77395881907233</v>
      </c>
      <c r="L52" t="str">
        <f t="shared" si="1"/>
        <v>UP</v>
      </c>
      <c r="M52" t="str">
        <f t="shared" si="2"/>
        <v>UP</v>
      </c>
      <c r="N52">
        <v>82.025142311982975</v>
      </c>
      <c r="O52" t="str">
        <f t="shared" si="3"/>
        <v>UP</v>
      </c>
      <c r="P52" t="str">
        <f t="shared" si="4"/>
        <v>UP</v>
      </c>
      <c r="Q52">
        <f t="shared" si="5"/>
        <v>15.399999999999977</v>
      </c>
      <c r="R52">
        <f t="shared" si="6"/>
        <v>16.75</v>
      </c>
      <c r="S52">
        <f t="shared" si="7"/>
        <v>0.91940298507462548</v>
      </c>
      <c r="T52" t="str">
        <f t="shared" si="8"/>
        <v>UP</v>
      </c>
      <c r="U52" t="str">
        <f t="shared" si="9"/>
        <v>UP</v>
      </c>
      <c r="V52">
        <v>401.16838356729824</v>
      </c>
      <c r="W52">
        <v>391.04707026525926</v>
      </c>
      <c r="X52">
        <f t="shared" si="10"/>
        <v>10.121313302038971</v>
      </c>
      <c r="Y52">
        <v>6.6245301998445107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407.5</v>
      </c>
      <c r="AE52">
        <f t="shared" si="16"/>
        <v>412</v>
      </c>
      <c r="AF52">
        <f t="shared" si="17"/>
        <v>414</v>
      </c>
      <c r="AG52">
        <f t="shared" si="18"/>
        <v>415.95000000000005</v>
      </c>
      <c r="AH52">
        <f t="shared" si="19"/>
        <v>415.95000000000005</v>
      </c>
    </row>
    <row r="53" spans="1:34" x14ac:dyDescent="0.25">
      <c r="A53" t="s">
        <v>5</v>
      </c>
      <c r="B53" s="1">
        <v>42929</v>
      </c>
      <c r="C53">
        <v>420.95</v>
      </c>
      <c r="D53">
        <v>421.9</v>
      </c>
      <c r="E53">
        <v>407.25</v>
      </c>
      <c r="F53">
        <v>412</v>
      </c>
      <c r="G53">
        <f>_xll.TA_TYPPRICE(D53,E53,F53)</f>
        <v>413.7166666666667</v>
      </c>
      <c r="H53">
        <v>413.10361751344414</v>
      </c>
      <c r="I53" t="str">
        <f t="shared" si="0"/>
        <v>DOWN</v>
      </c>
      <c r="J53">
        <v>412.86522405284768</v>
      </c>
      <c r="K53">
        <v>399.87974574816735</v>
      </c>
      <c r="L53" t="str">
        <f t="shared" si="1"/>
        <v>No Confirmation</v>
      </c>
      <c r="M53" t="str">
        <f t="shared" si="2"/>
        <v>No Trend</v>
      </c>
      <c r="N53">
        <v>60.368531138007256</v>
      </c>
      <c r="O53" t="str">
        <f t="shared" si="3"/>
        <v>UP</v>
      </c>
      <c r="P53" t="str">
        <f t="shared" si="4"/>
        <v>No Trend + Momentum</v>
      </c>
      <c r="Q53">
        <f t="shared" si="5"/>
        <v>4.75</v>
      </c>
      <c r="R53">
        <f t="shared" si="6"/>
        <v>14.649999999999977</v>
      </c>
      <c r="S53">
        <f t="shared" si="7"/>
        <v>0.32423208191126329</v>
      </c>
      <c r="T53" t="str">
        <f t="shared" si="8"/>
        <v>No Indication</v>
      </c>
      <c r="U53" t="str">
        <f t="shared" si="9"/>
        <v>No T+M+I</v>
      </c>
      <c r="V53">
        <v>402.83478609540617</v>
      </c>
      <c r="W53">
        <v>392.5991391344993</v>
      </c>
      <c r="X53">
        <f t="shared" si="10"/>
        <v>10.235646960906877</v>
      </c>
      <c r="Y53">
        <v>7.3467535520569838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413.7</v>
      </c>
      <c r="D54">
        <v>418.45</v>
      </c>
      <c r="E54">
        <v>408.65</v>
      </c>
      <c r="F54">
        <v>418</v>
      </c>
      <c r="G54">
        <f>_xll.TA_TYPPRICE(D54,E54,F54)</f>
        <v>415.0333333333333</v>
      </c>
      <c r="H54">
        <v>414.06847542338869</v>
      </c>
      <c r="I54" t="str">
        <f t="shared" si="0"/>
        <v>UP</v>
      </c>
      <c r="J54">
        <v>414.10628537443711</v>
      </c>
      <c r="K54">
        <v>401.82869113746347</v>
      </c>
      <c r="L54" t="str">
        <f t="shared" si="1"/>
        <v>UP</v>
      </c>
      <c r="M54" t="str">
        <f t="shared" si="2"/>
        <v>UP</v>
      </c>
      <c r="N54">
        <v>67.515723339117429</v>
      </c>
      <c r="O54" t="str">
        <f t="shared" si="3"/>
        <v>UP</v>
      </c>
      <c r="P54" t="str">
        <f t="shared" si="4"/>
        <v>UP</v>
      </c>
      <c r="Q54">
        <f t="shared" si="5"/>
        <v>9.3500000000000227</v>
      </c>
      <c r="R54">
        <f t="shared" si="6"/>
        <v>9.8000000000000114</v>
      </c>
      <c r="S54">
        <f t="shared" si="7"/>
        <v>0.95408163265306245</v>
      </c>
      <c r="T54" t="str">
        <f t="shared" si="8"/>
        <v>UP</v>
      </c>
      <c r="U54" t="str">
        <f t="shared" si="9"/>
        <v>UP</v>
      </c>
      <c r="V54">
        <v>405.16789592688212</v>
      </c>
      <c r="W54">
        <v>394.48068438379562</v>
      </c>
      <c r="X54">
        <f t="shared" si="10"/>
        <v>10.687211543086505</v>
      </c>
      <c r="Y54">
        <v>8.0148451502628877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417.8</v>
      </c>
      <c r="D55">
        <v>420.3</v>
      </c>
      <c r="E55">
        <v>415.7</v>
      </c>
      <c r="F55">
        <v>418</v>
      </c>
      <c r="G55">
        <f>_xll.TA_TYPPRICE(D55,E55,F55)</f>
        <v>418</v>
      </c>
      <c r="H55">
        <v>416.03423771169435</v>
      </c>
      <c r="I55" t="str">
        <f t="shared" si="0"/>
        <v>UP</v>
      </c>
      <c r="J55">
        <v>415.48266640233999</v>
      </c>
      <c r="K55">
        <v>404.91120421802714</v>
      </c>
      <c r="L55" t="str">
        <f t="shared" si="1"/>
        <v>UP</v>
      </c>
      <c r="M55" t="str">
        <f t="shared" si="2"/>
        <v>UP</v>
      </c>
      <c r="N55">
        <v>67.515723339117429</v>
      </c>
      <c r="O55" t="str">
        <f t="shared" si="3"/>
        <v>UP</v>
      </c>
      <c r="P55" t="str">
        <f t="shared" si="4"/>
        <v>UP</v>
      </c>
      <c r="Q55">
        <f t="shared" si="5"/>
        <v>2.3000000000000114</v>
      </c>
      <c r="R55">
        <f t="shared" si="6"/>
        <v>4.6000000000000227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407.14206578428485</v>
      </c>
      <c r="W55">
        <v>396.22285591092185</v>
      </c>
      <c r="X55">
        <f t="shared" si="10"/>
        <v>10.919209873363002</v>
      </c>
      <c r="Y55">
        <v>8.5957180948829102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414.15</v>
      </c>
      <c r="D56">
        <v>424.75</v>
      </c>
      <c r="E56">
        <v>414.15</v>
      </c>
      <c r="F56">
        <v>420</v>
      </c>
      <c r="G56">
        <f>_xll.TA_TYPPRICE(D56,E56,F56)</f>
        <v>419.63333333333338</v>
      </c>
      <c r="H56">
        <v>417.83378552251384</v>
      </c>
      <c r="I56" t="str">
        <f t="shared" si="0"/>
        <v>UP</v>
      </c>
      <c r="J56">
        <v>417.54207386848668</v>
      </c>
      <c r="K56">
        <v>406.96426994735441</v>
      </c>
      <c r="L56" t="str">
        <f t="shared" si="1"/>
        <v>UP</v>
      </c>
      <c r="M56" t="str">
        <f t="shared" si="2"/>
        <v>UP</v>
      </c>
      <c r="N56">
        <v>70.304916633875706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10.600000000000023</v>
      </c>
      <c r="S56">
        <f t="shared" si="7"/>
        <v>0.55188679245283112</v>
      </c>
      <c r="T56" t="str">
        <f t="shared" si="8"/>
        <v>No Indication</v>
      </c>
      <c r="U56" t="str">
        <f t="shared" si="9"/>
        <v>No T+M+I</v>
      </c>
      <c r="V56">
        <v>409.1202095097795</v>
      </c>
      <c r="W56">
        <v>397.98412584344618</v>
      </c>
      <c r="X56">
        <f t="shared" si="10"/>
        <v>11.13608366633332</v>
      </c>
      <c r="Y56">
        <v>9.1037912091729929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417.9</v>
      </c>
      <c r="D57">
        <v>422.9</v>
      </c>
      <c r="E57">
        <v>412</v>
      </c>
      <c r="F57">
        <v>413</v>
      </c>
      <c r="G57">
        <f>_xll.TA_TYPPRICE(D57,E57,F57)</f>
        <v>415.9666666666667</v>
      </c>
      <c r="H57">
        <v>416.90022609459027</v>
      </c>
      <c r="I57" t="str">
        <f t="shared" si="0"/>
        <v>DOWN</v>
      </c>
      <c r="J57">
        <v>418.73272411993406</v>
      </c>
      <c r="K57">
        <v>408.08332107016452</v>
      </c>
      <c r="L57" t="str">
        <f t="shared" si="1"/>
        <v>No Confirmation</v>
      </c>
      <c r="M57" t="str">
        <f t="shared" si="2"/>
        <v>No Trend</v>
      </c>
      <c r="N57">
        <v>51.106686491429031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10.899999999999977</v>
      </c>
      <c r="S57">
        <f t="shared" si="7"/>
        <v>9.1743119266055231E-2</v>
      </c>
      <c r="T57" t="str">
        <f t="shared" si="8"/>
        <v>DOWN</v>
      </c>
      <c r="U57" t="str">
        <f t="shared" si="9"/>
        <v>No T+M+I</v>
      </c>
      <c r="V57">
        <v>409.71710035442879</v>
      </c>
      <c r="W57">
        <v>399.09641281800572</v>
      </c>
      <c r="X57">
        <f t="shared" si="10"/>
        <v>10.620687536423077</v>
      </c>
      <c r="Y57">
        <v>9.40717047462301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412.2</v>
      </c>
      <c r="D58">
        <v>414.95</v>
      </c>
      <c r="E58">
        <v>404.55</v>
      </c>
      <c r="F58">
        <v>406</v>
      </c>
      <c r="G58">
        <f>_xll.TA_TYPPRICE(D58,E58,F58)</f>
        <v>408.5</v>
      </c>
      <c r="H58">
        <v>412.70011304729513</v>
      </c>
      <c r="I58" t="str">
        <f t="shared" si="0"/>
        <v>DOWN</v>
      </c>
      <c r="J58">
        <v>417.89211875994869</v>
      </c>
      <c r="K58">
        <v>407.29813861012798</v>
      </c>
      <c r="L58" t="str">
        <f t="shared" si="1"/>
        <v>DOWN</v>
      </c>
      <c r="M58" t="str">
        <f t="shared" si="2"/>
        <v>DOWN</v>
      </c>
      <c r="N58">
        <v>38.101254459558888</v>
      </c>
      <c r="O58" t="str">
        <f t="shared" si="3"/>
        <v>DOWN</v>
      </c>
      <c r="P58" t="str">
        <f t="shared" si="4"/>
        <v>DOWN</v>
      </c>
      <c r="Q58">
        <f t="shared" si="5"/>
        <v>1.4499999999999886</v>
      </c>
      <c r="R58">
        <f t="shared" si="6"/>
        <v>10.399999999999977</v>
      </c>
      <c r="S58">
        <f t="shared" si="7"/>
        <v>0.13942307692307612</v>
      </c>
      <c r="T58" t="str">
        <f t="shared" si="8"/>
        <v>DOWN</v>
      </c>
      <c r="U58" t="str">
        <f t="shared" si="9"/>
        <v>DOWN</v>
      </c>
      <c r="V58">
        <v>409.14523876143977</v>
      </c>
      <c r="W58">
        <v>399.60778964630157</v>
      </c>
      <c r="X58">
        <f t="shared" si="10"/>
        <v>9.5374491151382017</v>
      </c>
      <c r="Y58">
        <v>9.4332262027260487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406.9</v>
      </c>
      <c r="D59">
        <v>411.75</v>
      </c>
      <c r="E59">
        <v>401.25</v>
      </c>
      <c r="F59">
        <v>410</v>
      </c>
      <c r="G59">
        <f>_xll.TA_TYPPRICE(D59,E59,F59)</f>
        <v>407.66666666666669</v>
      </c>
      <c r="H59">
        <v>410.18338985698091</v>
      </c>
      <c r="I59" t="str">
        <f t="shared" si="0"/>
        <v>DOWN</v>
      </c>
      <c r="J59">
        <v>416.52720347996006</v>
      </c>
      <c r="K59">
        <v>405.95410780787734</v>
      </c>
      <c r="L59" t="str">
        <f t="shared" si="1"/>
        <v>No Confirmation</v>
      </c>
      <c r="M59" t="str">
        <f t="shared" si="2"/>
        <v>No Trend</v>
      </c>
      <c r="N59">
        <v>47.621943923525514</v>
      </c>
      <c r="O59" t="str">
        <f t="shared" si="3"/>
        <v>No Momentum</v>
      </c>
      <c r="P59" t="str">
        <f t="shared" si="4"/>
        <v>No Trend + Momentum</v>
      </c>
      <c r="Q59">
        <f t="shared" si="5"/>
        <v>8.75</v>
      </c>
      <c r="R59">
        <f t="shared" si="6"/>
        <v>10.5</v>
      </c>
      <c r="S59">
        <f t="shared" si="7"/>
        <v>0.83333333333333337</v>
      </c>
      <c r="T59" t="str">
        <f t="shared" si="8"/>
        <v>UP</v>
      </c>
      <c r="U59" t="str">
        <f t="shared" si="9"/>
        <v>No T+M+I</v>
      </c>
      <c r="V59">
        <v>409.27674049044901</v>
      </c>
      <c r="W59">
        <v>400.37758300583477</v>
      </c>
      <c r="X59">
        <f t="shared" si="10"/>
        <v>8.8991574846142498</v>
      </c>
      <c r="Y59">
        <v>9.3264124591036897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413.3</v>
      </c>
      <c r="D60">
        <v>415.45</v>
      </c>
      <c r="E60">
        <v>403.35</v>
      </c>
      <c r="F60">
        <v>406</v>
      </c>
      <c r="G60">
        <f>_xll.TA_TYPPRICE(D60,E60,F60)</f>
        <v>408.26666666666665</v>
      </c>
      <c r="H60">
        <v>409.22502826182381</v>
      </c>
      <c r="I60" t="str">
        <f t="shared" si="0"/>
        <v>DOWN</v>
      </c>
      <c r="J60">
        <v>416.28782492885784</v>
      </c>
      <c r="K60">
        <v>405.37541718390457</v>
      </c>
      <c r="L60" t="str">
        <f t="shared" si="1"/>
        <v>No Confirmation</v>
      </c>
      <c r="M60" t="str">
        <f t="shared" si="2"/>
        <v>No Trend</v>
      </c>
      <c r="N60">
        <v>39.942469805683317</v>
      </c>
      <c r="O60" t="str">
        <f t="shared" si="3"/>
        <v>DOWN</v>
      </c>
      <c r="P60" t="str">
        <f t="shared" si="4"/>
        <v>No Trend + Momentum</v>
      </c>
      <c r="Q60">
        <f t="shared" si="5"/>
        <v>2.6499999999999773</v>
      </c>
      <c r="R60">
        <f t="shared" si="6"/>
        <v>12.099999999999966</v>
      </c>
      <c r="S60">
        <f t="shared" si="7"/>
        <v>0.21900826446280866</v>
      </c>
      <c r="T60" t="str">
        <f t="shared" si="8"/>
        <v>No Indication</v>
      </c>
      <c r="U60" t="str">
        <f t="shared" si="9"/>
        <v>No T+M+I</v>
      </c>
      <c r="V60">
        <v>408.77262656884147</v>
      </c>
      <c r="W60">
        <v>400.79405833873591</v>
      </c>
      <c r="X60">
        <f t="shared" si="10"/>
        <v>7.9785682301055658</v>
      </c>
      <c r="Y60">
        <v>9.0568436133040642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414.9</v>
      </c>
      <c r="D61">
        <v>425</v>
      </c>
      <c r="E61">
        <v>413.45</v>
      </c>
      <c r="F61">
        <v>415</v>
      </c>
      <c r="G61">
        <f>_xll.TA_TYPPRICE(D61,E61,F61)</f>
        <v>417.81666666666666</v>
      </c>
      <c r="H61">
        <v>413.52084746424521</v>
      </c>
      <c r="I61" t="str">
        <f t="shared" si="0"/>
        <v>UP</v>
      </c>
      <c r="J61">
        <v>418.22386383355609</v>
      </c>
      <c r="K61">
        <v>407.16976892081465</v>
      </c>
      <c r="L61" t="str">
        <f t="shared" si="1"/>
        <v>No Confirmation</v>
      </c>
      <c r="M61" t="str">
        <f t="shared" si="2"/>
        <v>No Trend</v>
      </c>
      <c r="N61">
        <v>58.68192535171287</v>
      </c>
      <c r="O61" t="str">
        <f t="shared" si="3"/>
        <v>No Momentum</v>
      </c>
      <c r="P61" t="str">
        <f t="shared" si="4"/>
        <v>No Trend + Momentum</v>
      </c>
      <c r="Q61">
        <f t="shared" si="5"/>
        <v>1.5500000000000114</v>
      </c>
      <c r="R61">
        <f t="shared" si="6"/>
        <v>11.550000000000011</v>
      </c>
      <c r="S61">
        <f t="shared" si="7"/>
        <v>0.13419913419913504</v>
      </c>
      <c r="T61" t="str">
        <f t="shared" si="8"/>
        <v>DOWN</v>
      </c>
      <c r="U61" t="str">
        <f t="shared" si="9"/>
        <v>No T+M+I</v>
      </c>
      <c r="V61">
        <v>409.73068401978895</v>
      </c>
      <c r="W61">
        <v>401.84635031364434</v>
      </c>
      <c r="X61">
        <f t="shared" si="10"/>
        <v>7.8843337061446164</v>
      </c>
      <c r="Y61">
        <v>8.8223416318721739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412.65</v>
      </c>
      <c r="D62">
        <v>414.9</v>
      </c>
      <c r="E62">
        <v>407.55</v>
      </c>
      <c r="F62">
        <v>414</v>
      </c>
      <c r="G62">
        <f>_xll.TA_TYPPRICE(D62,E62,F62)</f>
        <v>412.15000000000003</v>
      </c>
      <c r="H62">
        <v>412.83542373212265</v>
      </c>
      <c r="I62" t="str">
        <f t="shared" si="0"/>
        <v>UP</v>
      </c>
      <c r="J62">
        <v>417.48522742609919</v>
      </c>
      <c r="K62">
        <v>407.2542647161892</v>
      </c>
      <c r="L62" t="str">
        <f t="shared" si="1"/>
        <v>No Confirmation</v>
      </c>
      <c r="M62" t="str">
        <f t="shared" si="2"/>
        <v>No Trend</v>
      </c>
      <c r="N62">
        <v>56.24446912021358</v>
      </c>
      <c r="O62" t="str">
        <f t="shared" si="3"/>
        <v>No Momentum</v>
      </c>
      <c r="P62" t="str">
        <f t="shared" si="4"/>
        <v>No Trend + Momentum</v>
      </c>
      <c r="Q62">
        <f t="shared" si="5"/>
        <v>6.4499999999999886</v>
      </c>
      <c r="R62">
        <f t="shared" si="6"/>
        <v>7.3499999999999659</v>
      </c>
      <c r="S62">
        <f t="shared" si="7"/>
        <v>0.87755102040816579</v>
      </c>
      <c r="T62" t="str">
        <f t="shared" si="8"/>
        <v>UP</v>
      </c>
      <c r="U62" t="str">
        <f t="shared" si="9"/>
        <v>No T+M+I</v>
      </c>
      <c r="V62">
        <v>410.38750186289832</v>
      </c>
      <c r="W62">
        <v>402.74662066078179</v>
      </c>
      <c r="X62">
        <f t="shared" si="10"/>
        <v>7.6408812021165318</v>
      </c>
      <c r="Y62">
        <v>8.5860495459210462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417</v>
      </c>
      <c r="D63">
        <v>417</v>
      </c>
      <c r="E63">
        <v>409</v>
      </c>
      <c r="F63">
        <v>411</v>
      </c>
      <c r="G63">
        <f>_xll.TA_TYPPRICE(D63,E63,F63)</f>
        <v>412.33333333333331</v>
      </c>
      <c r="H63">
        <v>412.58437853272801</v>
      </c>
      <c r="I63" t="str">
        <f t="shared" si="0"/>
        <v>DOWN</v>
      </c>
      <c r="J63">
        <v>417.37739910918827</v>
      </c>
      <c r="K63">
        <v>407.64220589036938</v>
      </c>
      <c r="L63" t="str">
        <f t="shared" si="1"/>
        <v>No Confirmation</v>
      </c>
      <c r="M63" t="str">
        <f t="shared" si="2"/>
        <v>No Trend</v>
      </c>
      <c r="N63">
        <v>48.6643706056132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8</v>
      </c>
      <c r="S63">
        <f t="shared" si="7"/>
        <v>0.25</v>
      </c>
      <c r="T63" t="str">
        <f t="shared" si="8"/>
        <v>No Indication</v>
      </c>
      <c r="U63" t="str">
        <f t="shared" si="9"/>
        <v>No T+M+I</v>
      </c>
      <c r="V63">
        <v>410.48173234552934</v>
      </c>
      <c r="W63">
        <v>403.35798209331648</v>
      </c>
      <c r="X63">
        <f t="shared" si="10"/>
        <v>7.123750252212858</v>
      </c>
      <c r="Y63">
        <v>8.2935896871794093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413.9</v>
      </c>
      <c r="D64">
        <v>413.9</v>
      </c>
      <c r="E64">
        <v>398.65</v>
      </c>
      <c r="F64">
        <v>399.65</v>
      </c>
      <c r="G64">
        <f>_xll.TA_TYPPRICE(D64,E64,F64)</f>
        <v>404.06666666666661</v>
      </c>
      <c r="H64">
        <v>408.32552259969731</v>
      </c>
      <c r="I64" t="str">
        <f t="shared" si="0"/>
        <v>DOWN</v>
      </c>
      <c r="J64">
        <v>416.60464375159086</v>
      </c>
      <c r="K64">
        <v>405.64393791473174</v>
      </c>
      <c r="L64" t="str">
        <f t="shared" si="1"/>
        <v>DOWN</v>
      </c>
      <c r="M64" t="str">
        <f t="shared" si="2"/>
        <v>DOWN</v>
      </c>
      <c r="N64">
        <v>29.721378019026233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15.25</v>
      </c>
      <c r="S64">
        <f t="shared" si="7"/>
        <v>6.5573770491803282E-2</v>
      </c>
      <c r="T64" t="str">
        <f t="shared" si="8"/>
        <v>DOWN</v>
      </c>
      <c r="U64" t="str">
        <f t="shared" si="9"/>
        <v>DOWN</v>
      </c>
      <c r="V64">
        <v>408.81531198467866</v>
      </c>
      <c r="W64">
        <v>403.08331675307079</v>
      </c>
      <c r="X64">
        <f t="shared" si="10"/>
        <v>5.7319952316078684</v>
      </c>
      <c r="Y64">
        <v>7.7812707960651011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398.65</v>
      </c>
      <c r="D65">
        <v>406</v>
      </c>
      <c r="E65">
        <v>395.25</v>
      </c>
      <c r="F65">
        <v>400.05</v>
      </c>
      <c r="G65">
        <f>_xll.TA_TYPPRICE(D65,E65,F65)</f>
        <v>400.43333333333334</v>
      </c>
      <c r="H65">
        <v>404.37942796651532</v>
      </c>
      <c r="I65" t="str">
        <f t="shared" si="0"/>
        <v>DOWN</v>
      </c>
      <c r="J65">
        <v>414.24805625123736</v>
      </c>
      <c r="K65">
        <v>403.33417393368023</v>
      </c>
      <c r="L65" t="str">
        <f t="shared" si="1"/>
        <v>DOWN</v>
      </c>
      <c r="M65" t="str">
        <f t="shared" si="2"/>
        <v>DOWN</v>
      </c>
      <c r="N65">
        <v>30.906193555093747</v>
      </c>
      <c r="O65" t="str">
        <f t="shared" si="3"/>
        <v>DOWN</v>
      </c>
      <c r="P65" t="str">
        <f t="shared" si="4"/>
        <v>DOWN</v>
      </c>
      <c r="Q65">
        <f t="shared" si="5"/>
        <v>4.8000000000000114</v>
      </c>
      <c r="R65">
        <f t="shared" si="6"/>
        <v>10.75</v>
      </c>
      <c r="S65">
        <f t="shared" si="7"/>
        <v>0.44651162790697779</v>
      </c>
      <c r="T65" t="str">
        <f t="shared" si="8"/>
        <v>No Indication</v>
      </c>
      <c r="U65" t="str">
        <f t="shared" si="9"/>
        <v>No T+M+I</v>
      </c>
      <c r="V65">
        <v>407.46680244857424</v>
      </c>
      <c r="W65">
        <v>402.85862662321369</v>
      </c>
      <c r="X65">
        <f t="shared" si="10"/>
        <v>4.6081758253605472</v>
      </c>
      <c r="Y65">
        <v>7.1466518019241905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401.4</v>
      </c>
      <c r="D66">
        <v>407.05</v>
      </c>
      <c r="E66">
        <v>398.75</v>
      </c>
      <c r="F66">
        <v>400.55</v>
      </c>
      <c r="G66">
        <f>_xll.TA_TYPPRICE(D66,E66,F66)</f>
        <v>402.11666666666662</v>
      </c>
      <c r="H66">
        <v>403.24804731659094</v>
      </c>
      <c r="I66" t="str">
        <f t="shared" si="0"/>
        <v>DOWN</v>
      </c>
      <c r="J66">
        <v>412.64848819540686</v>
      </c>
      <c r="K66">
        <v>402.31546861508463</v>
      </c>
      <c r="L66" t="str">
        <f t="shared" si="1"/>
        <v>DOWN</v>
      </c>
      <c r="M66" t="str">
        <f t="shared" si="2"/>
        <v>DOWN</v>
      </c>
      <c r="N66">
        <v>32.679544039148844</v>
      </c>
      <c r="O66" t="str">
        <f t="shared" si="3"/>
        <v>DOWN</v>
      </c>
      <c r="P66" t="str">
        <f t="shared" si="4"/>
        <v>DOWN</v>
      </c>
      <c r="Q66">
        <f t="shared" si="5"/>
        <v>1.8000000000000114</v>
      </c>
      <c r="R66">
        <f t="shared" si="6"/>
        <v>8.3000000000000114</v>
      </c>
      <c r="S66">
        <f t="shared" si="7"/>
        <v>0.21686746987951913</v>
      </c>
      <c r="T66" t="str">
        <f t="shared" si="8"/>
        <v>No Indication</v>
      </c>
      <c r="U66" t="str">
        <f t="shared" si="9"/>
        <v>No T+M+I</v>
      </c>
      <c r="V66">
        <v>406.40267899494745</v>
      </c>
      <c r="W66">
        <v>402.68761724371637</v>
      </c>
      <c r="X66">
        <f t="shared" si="10"/>
        <v>3.715061751231076</v>
      </c>
      <c r="Y66">
        <v>6.4603337917855672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</v>
      </c>
      <c r="D67">
        <v>407</v>
      </c>
      <c r="E67">
        <v>395.3</v>
      </c>
      <c r="F67">
        <v>396.45</v>
      </c>
      <c r="G67">
        <f>_xll.TA_TYPPRICE(D67,E67,F67)</f>
        <v>399.58333333333331</v>
      </c>
      <c r="H67">
        <v>401.41569032496216</v>
      </c>
      <c r="I67" t="str">
        <f t="shared" ref="I67:I107" si="20">IF(F67&gt;H67,"UP","DOWN")</f>
        <v>DOWN</v>
      </c>
      <c r="J67">
        <v>411.39326859642756</v>
      </c>
      <c r="K67">
        <v>400.75647558951027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25.873006776523628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1.1499999999999773</v>
      </c>
      <c r="R67">
        <f t="shared" ref="R67:R107" si="26">D67-E67</f>
        <v>11.699999999999989</v>
      </c>
      <c r="S67">
        <f t="shared" ref="S67:S107" si="27">Q67/R67</f>
        <v>9.8290598290596443E-2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404.87149761110936</v>
      </c>
      <c r="W67">
        <v>402.22557152195958</v>
      </c>
      <c r="X67">
        <f t="shared" ref="X67:X107" si="30">V67-W67</f>
        <v>2.645926089149782</v>
      </c>
      <c r="Y67">
        <v>5.6974522512584098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399</v>
      </c>
      <c r="D68">
        <v>407.5</v>
      </c>
      <c r="E68">
        <v>396</v>
      </c>
      <c r="F68">
        <v>399.9</v>
      </c>
      <c r="G68">
        <f>_xll.TA_TYPPRICE(D68,E68,F68)</f>
        <v>401.13333333333338</v>
      </c>
      <c r="H68">
        <v>401.27451182914774</v>
      </c>
      <c r="I68" t="str">
        <f t="shared" si="20"/>
        <v>DOWN</v>
      </c>
      <c r="J68">
        <v>410.52809779722145</v>
      </c>
      <c r="K68">
        <v>399.69948101406356</v>
      </c>
      <c r="L68" t="str">
        <f t="shared" si="21"/>
        <v>No Confirmation</v>
      </c>
      <c r="M68" t="str">
        <f t="shared" si="22"/>
        <v>No Trend</v>
      </c>
      <c r="N68">
        <v>39.19413378392462</v>
      </c>
      <c r="O68" t="str">
        <f t="shared" si="23"/>
        <v>DOWN</v>
      </c>
      <c r="P68" t="str">
        <f t="shared" si="24"/>
        <v>No Trend + Momentum</v>
      </c>
      <c r="Q68">
        <f t="shared" si="25"/>
        <v>3.8999999999999773</v>
      </c>
      <c r="R68">
        <f t="shared" si="26"/>
        <v>11.5</v>
      </c>
      <c r="S68">
        <f t="shared" si="27"/>
        <v>0.33913043478260674</v>
      </c>
      <c r="T68" t="str">
        <f t="shared" si="28"/>
        <v>No Indication</v>
      </c>
      <c r="U68" t="str">
        <f t="shared" si="29"/>
        <v>No T+M+I</v>
      </c>
      <c r="V68">
        <v>404.10665182478482</v>
      </c>
      <c r="W68">
        <v>402.05330696477739</v>
      </c>
      <c r="X68">
        <f t="shared" si="30"/>
        <v>2.053344860007428</v>
      </c>
      <c r="Y68">
        <v>4.9686307730082131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400</v>
      </c>
      <c r="D69">
        <v>408.9</v>
      </c>
      <c r="E69">
        <v>399</v>
      </c>
      <c r="F69">
        <v>405.6</v>
      </c>
      <c r="G69">
        <f>_xll.TA_TYPPRICE(D69,E69,F69)</f>
        <v>404.5</v>
      </c>
      <c r="H69">
        <v>402.88725591457387</v>
      </c>
      <c r="I69" t="str">
        <f t="shared" si="20"/>
        <v>UP</v>
      </c>
      <c r="J69">
        <v>410.16629828672779</v>
      </c>
      <c r="K69">
        <v>399.54404078871613</v>
      </c>
      <c r="L69" t="str">
        <f t="shared" si="21"/>
        <v>No Confirmation</v>
      </c>
      <c r="M69" t="str">
        <f t="shared" si="22"/>
        <v>No Trend</v>
      </c>
      <c r="N69">
        <v>55.652853203964867</v>
      </c>
      <c r="O69" t="str">
        <f t="shared" si="23"/>
        <v>No Momentum</v>
      </c>
      <c r="P69" t="str">
        <f t="shared" si="24"/>
        <v>No Trend + Momentum</v>
      </c>
      <c r="Q69">
        <f t="shared" si="25"/>
        <v>6.6000000000000227</v>
      </c>
      <c r="R69">
        <f t="shared" si="26"/>
        <v>9.8999999999999773</v>
      </c>
      <c r="S69">
        <f t="shared" si="27"/>
        <v>0.66666666666667052</v>
      </c>
      <c r="T69" t="str">
        <f t="shared" si="28"/>
        <v>No Indication</v>
      </c>
      <c r="U69" t="str">
        <f t="shared" si="29"/>
        <v>No T+M+I</v>
      </c>
      <c r="V69">
        <v>404.33639769789482</v>
      </c>
      <c r="W69">
        <v>402.31602496738645</v>
      </c>
      <c r="X69">
        <f t="shared" si="30"/>
        <v>2.0203727305083703</v>
      </c>
      <c r="Y69">
        <v>4.3789791645082445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406.5</v>
      </c>
      <c r="D70">
        <v>408.5</v>
      </c>
      <c r="E70">
        <v>395.6</v>
      </c>
      <c r="F70">
        <v>399</v>
      </c>
      <c r="G70">
        <f>_xll.TA_TYPPRICE(D70,E70,F70)</f>
        <v>401.0333333333333</v>
      </c>
      <c r="H70">
        <v>401.96029462395359</v>
      </c>
      <c r="I70" t="str">
        <f t="shared" si="20"/>
        <v>DOWN</v>
      </c>
      <c r="J70">
        <v>409.79600977856609</v>
      </c>
      <c r="K70">
        <v>398.66758728011257</v>
      </c>
      <c r="L70" t="str">
        <f t="shared" si="21"/>
        <v>No Confirmation</v>
      </c>
      <c r="M70" t="str">
        <f t="shared" si="22"/>
        <v>No Trend</v>
      </c>
      <c r="N70">
        <v>39.987144495239086</v>
      </c>
      <c r="O70" t="str">
        <f t="shared" si="23"/>
        <v>DOWN</v>
      </c>
      <c r="P70" t="str">
        <f t="shared" si="24"/>
        <v>No Trend + Momentum</v>
      </c>
      <c r="Q70">
        <f t="shared" si="25"/>
        <v>3.3999999999999773</v>
      </c>
      <c r="R70">
        <f t="shared" si="26"/>
        <v>12.899999999999977</v>
      </c>
      <c r="S70">
        <f t="shared" si="27"/>
        <v>0.26356589147286691</v>
      </c>
      <c r="T70" t="str">
        <f t="shared" si="28"/>
        <v>No Indication</v>
      </c>
      <c r="U70" t="str">
        <f t="shared" si="29"/>
        <v>No T+M+I</v>
      </c>
      <c r="V70">
        <v>403.51541343668026</v>
      </c>
      <c r="W70">
        <v>402.0703934883208</v>
      </c>
      <c r="X70">
        <f t="shared" si="30"/>
        <v>1.4450199483594588</v>
      </c>
      <c r="Y70">
        <v>3.7921873212784876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389</v>
      </c>
      <c r="D71">
        <v>389.8</v>
      </c>
      <c r="E71">
        <v>380</v>
      </c>
      <c r="F71">
        <v>382.3</v>
      </c>
      <c r="G71">
        <f>_xll.TA_TYPPRICE(D71,E71,F71)</f>
        <v>384.0333333333333</v>
      </c>
      <c r="H71">
        <v>392.99681397864344</v>
      </c>
      <c r="I71" t="str">
        <f t="shared" si="20"/>
        <v>DOWN</v>
      </c>
      <c r="J71">
        <v>405.35245204999586</v>
      </c>
      <c r="K71">
        <v>394.51923455119868</v>
      </c>
      <c r="L71" t="str">
        <f t="shared" si="21"/>
        <v>DOWN</v>
      </c>
      <c r="M71" t="str">
        <f t="shared" si="22"/>
        <v>DOWN</v>
      </c>
      <c r="N71">
        <v>21.153659958901834</v>
      </c>
      <c r="O71" t="str">
        <f t="shared" si="23"/>
        <v>DOWN</v>
      </c>
      <c r="P71" t="str">
        <f t="shared" si="24"/>
        <v>DOWN</v>
      </c>
      <c r="Q71">
        <f t="shared" si="25"/>
        <v>2.3000000000000114</v>
      </c>
      <c r="R71">
        <f t="shared" si="26"/>
        <v>9.8000000000000114</v>
      </c>
      <c r="S71">
        <f t="shared" si="27"/>
        <v>0.23469387755102131</v>
      </c>
      <c r="T71" t="str">
        <f t="shared" si="28"/>
        <v>No Indication</v>
      </c>
      <c r="U71" t="str">
        <f t="shared" si="29"/>
        <v>No T+M+I</v>
      </c>
      <c r="V71">
        <v>400.25150367719101</v>
      </c>
      <c r="W71">
        <v>400.60591989659332</v>
      </c>
      <c r="X71">
        <f t="shared" si="30"/>
        <v>-0.35441621940231016</v>
      </c>
      <c r="Y71">
        <v>2.962866613142328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379</v>
      </c>
      <c r="D72">
        <v>385.4</v>
      </c>
      <c r="E72">
        <v>379</v>
      </c>
      <c r="F72">
        <v>381.7</v>
      </c>
      <c r="G72">
        <f>_xll.TA_TYPPRICE(D72,E72,F72)</f>
        <v>382.0333333333333</v>
      </c>
      <c r="H72">
        <v>387.51507365598837</v>
      </c>
      <c r="I72" t="str">
        <f t="shared" si="20"/>
        <v>DOWN</v>
      </c>
      <c r="J72">
        <v>400.91857381666347</v>
      </c>
      <c r="K72">
        <v>391.07051576204344</v>
      </c>
      <c r="L72" t="str">
        <f t="shared" si="21"/>
        <v>DOWN</v>
      </c>
      <c r="M72" t="str">
        <f t="shared" si="22"/>
        <v>DOWN</v>
      </c>
      <c r="N72">
        <v>20.715482400394979</v>
      </c>
      <c r="O72" t="str">
        <f t="shared" si="23"/>
        <v>DOWN</v>
      </c>
      <c r="P72" t="str">
        <f t="shared" si="24"/>
        <v>DOWN</v>
      </c>
      <c r="Q72">
        <f t="shared" si="25"/>
        <v>2.6999999999999886</v>
      </c>
      <c r="R72">
        <f t="shared" si="26"/>
        <v>6.3999999999999773</v>
      </c>
      <c r="S72">
        <f t="shared" si="27"/>
        <v>0.42187499999999972</v>
      </c>
      <c r="T72" t="str">
        <f t="shared" si="28"/>
        <v>No Indication</v>
      </c>
      <c r="U72" t="str">
        <f t="shared" si="29"/>
        <v>No T+M+I</v>
      </c>
      <c r="V72">
        <v>397.39742618839239</v>
      </c>
      <c r="W72">
        <v>399.20548138573457</v>
      </c>
      <c r="X72">
        <f t="shared" si="30"/>
        <v>-1.8080551973421848</v>
      </c>
      <c r="Y72">
        <v>2.0086822510454256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380.3</v>
      </c>
      <c r="D73">
        <v>387.9</v>
      </c>
      <c r="E73">
        <v>378.95</v>
      </c>
      <c r="F73">
        <v>383</v>
      </c>
      <c r="G73">
        <f>_xll.TA_TYPPRICE(D73,E73,F73)</f>
        <v>383.2833333333333</v>
      </c>
      <c r="H73">
        <v>385.39920349466081</v>
      </c>
      <c r="I73" t="str">
        <f t="shared" si="20"/>
        <v>DOWN</v>
      </c>
      <c r="J73">
        <v>398.0255574129605</v>
      </c>
      <c r="K73">
        <v>388.37706781492267</v>
      </c>
      <c r="L73" t="str">
        <f t="shared" si="21"/>
        <v>DOWN</v>
      </c>
      <c r="M73" t="str">
        <f t="shared" si="22"/>
        <v>DOWN</v>
      </c>
      <c r="N73">
        <v>24.927109072108035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8.9499999999999886</v>
      </c>
      <c r="S73">
        <f t="shared" si="27"/>
        <v>0.45251396648044878</v>
      </c>
      <c r="T73" t="str">
        <f t="shared" si="28"/>
        <v>No Indication</v>
      </c>
      <c r="U73" t="str">
        <f t="shared" si="29"/>
        <v>No T+M+I</v>
      </c>
      <c r="V73">
        <v>395.18243754402431</v>
      </c>
      <c r="W73">
        <v>398.00507535716162</v>
      </c>
      <c r="X73">
        <f t="shared" si="30"/>
        <v>-2.8226378131373053</v>
      </c>
      <c r="Y73">
        <v>1.0424182382088794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376.1</v>
      </c>
      <c r="D74">
        <v>383.75</v>
      </c>
      <c r="E74">
        <v>376.1</v>
      </c>
      <c r="F74">
        <v>382.5</v>
      </c>
      <c r="G74">
        <f>_xll.TA_TYPPRICE(D74,E74,F74)</f>
        <v>380.7833333333333</v>
      </c>
      <c r="H74">
        <v>383.09126841399706</v>
      </c>
      <c r="I74" t="str">
        <f t="shared" si="20"/>
        <v>DOWN</v>
      </c>
      <c r="J74">
        <v>394.85321132119151</v>
      </c>
      <c r="K74">
        <v>385.64883052271762</v>
      </c>
      <c r="L74" t="str">
        <f t="shared" si="21"/>
        <v>DOWN</v>
      </c>
      <c r="M74" t="str">
        <f t="shared" si="22"/>
        <v>DOWN</v>
      </c>
      <c r="N74">
        <v>24.306357224839267</v>
      </c>
      <c r="O74" t="str">
        <f t="shared" si="23"/>
        <v>DOWN</v>
      </c>
      <c r="P74" t="str">
        <f t="shared" si="24"/>
        <v>DOWN</v>
      </c>
      <c r="Q74">
        <f t="shared" si="25"/>
        <v>6.3999999999999773</v>
      </c>
      <c r="R74">
        <f t="shared" si="26"/>
        <v>7.6499999999999773</v>
      </c>
      <c r="S74">
        <f t="shared" si="27"/>
        <v>0.83660130718954195</v>
      </c>
      <c r="T74" t="str">
        <f t="shared" si="28"/>
        <v>UP</v>
      </c>
      <c r="U74" t="str">
        <f t="shared" si="29"/>
        <v>No T+M+I</v>
      </c>
      <c r="V74">
        <v>393.23129330648209</v>
      </c>
      <c r="W74">
        <v>396.85655125663112</v>
      </c>
      <c r="X74">
        <f t="shared" si="30"/>
        <v>-3.6252579501490345</v>
      </c>
      <c r="Y74">
        <v>0.10888300053729649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385.9</v>
      </c>
      <c r="D75">
        <v>385.9</v>
      </c>
      <c r="E75">
        <v>378.5</v>
      </c>
      <c r="F75">
        <v>380.75</v>
      </c>
      <c r="G75">
        <f>_xll.TA_TYPPRICE(D75,E75,F75)</f>
        <v>381.7166666666667</v>
      </c>
      <c r="H75">
        <v>382.40396754033191</v>
      </c>
      <c r="I75" t="str">
        <f t="shared" si="20"/>
        <v>DOWN</v>
      </c>
      <c r="J75">
        <v>392.86360880537114</v>
      </c>
      <c r="K75">
        <v>384.06020151766927</v>
      </c>
      <c r="L75" t="str">
        <f t="shared" si="21"/>
        <v>DOWN</v>
      </c>
      <c r="M75" t="str">
        <f t="shared" si="22"/>
        <v>DOWN</v>
      </c>
      <c r="N75">
        <v>21.91836792351387</v>
      </c>
      <c r="O75" t="str">
        <f t="shared" si="23"/>
        <v>DOWN</v>
      </c>
      <c r="P75" t="str">
        <f t="shared" si="24"/>
        <v>DOWN</v>
      </c>
      <c r="Q75">
        <f t="shared" si="25"/>
        <v>2.25</v>
      </c>
      <c r="R75">
        <f t="shared" si="26"/>
        <v>7.3999999999999773</v>
      </c>
      <c r="S75">
        <f t="shared" si="27"/>
        <v>0.304054054054055</v>
      </c>
      <c r="T75" t="str">
        <f t="shared" si="28"/>
        <v>No Indication</v>
      </c>
      <c r="U75" t="str">
        <f t="shared" si="29"/>
        <v>No T+M+I</v>
      </c>
      <c r="V75">
        <v>391.31109433625409</v>
      </c>
      <c r="W75">
        <v>395.66347338576958</v>
      </c>
      <c r="X75">
        <f t="shared" si="30"/>
        <v>-4.3523790495154913</v>
      </c>
      <c r="Y75">
        <v>-0.78336940947326117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382.5</v>
      </c>
      <c r="D76">
        <v>383.8</v>
      </c>
      <c r="E76">
        <v>377.9</v>
      </c>
      <c r="F76">
        <v>382.6</v>
      </c>
      <c r="G76">
        <f>_xll.TA_TYPPRICE(D76,E76,F76)</f>
        <v>381.43333333333339</v>
      </c>
      <c r="H76">
        <v>381.91865043683265</v>
      </c>
      <c r="I76" t="str">
        <f t="shared" si="20"/>
        <v>UP</v>
      </c>
      <c r="J76">
        <v>390.84947351528865</v>
      </c>
      <c r="K76">
        <v>382.69126784707612</v>
      </c>
      <c r="L76" t="str">
        <f t="shared" si="21"/>
        <v>DOWN</v>
      </c>
      <c r="M76" t="str">
        <f t="shared" si="22"/>
        <v>No Trend</v>
      </c>
      <c r="N76">
        <v>30.890468657881552</v>
      </c>
      <c r="O76" t="str">
        <f t="shared" si="23"/>
        <v>DOWN</v>
      </c>
      <c r="P76" t="str">
        <f t="shared" si="24"/>
        <v>No Trend + Momentum</v>
      </c>
      <c r="Q76">
        <f t="shared" si="25"/>
        <v>4.7000000000000455</v>
      </c>
      <c r="R76">
        <f t="shared" si="26"/>
        <v>5.9000000000000341</v>
      </c>
      <c r="S76">
        <f t="shared" si="27"/>
        <v>0.79661016949152852</v>
      </c>
      <c r="T76" t="str">
        <f t="shared" si="28"/>
        <v>No Indication</v>
      </c>
      <c r="U76" t="str">
        <f t="shared" si="29"/>
        <v>No T+M+I</v>
      </c>
      <c r="V76">
        <v>389.97092597683036</v>
      </c>
      <c r="W76">
        <v>394.69580869052737</v>
      </c>
      <c r="X76">
        <f t="shared" si="30"/>
        <v>-4.7248827136970135</v>
      </c>
      <c r="Y76">
        <v>-1.5716720703180118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388</v>
      </c>
      <c r="D77">
        <v>388.75</v>
      </c>
      <c r="E77">
        <v>378.55</v>
      </c>
      <c r="F77">
        <v>379.4</v>
      </c>
      <c r="G77">
        <f>_xll.TA_TYPPRICE(D77,E77,F77)</f>
        <v>382.23333333333329</v>
      </c>
      <c r="H77">
        <v>382.075991885083</v>
      </c>
      <c r="I77" t="str">
        <f t="shared" si="20"/>
        <v>DOWN</v>
      </c>
      <c r="J77">
        <v>390.38292384522452</v>
      </c>
      <c r="K77">
        <v>381.77098610328142</v>
      </c>
      <c r="L77" t="str">
        <f t="shared" si="21"/>
        <v>DOWN</v>
      </c>
      <c r="M77" t="str">
        <f t="shared" si="22"/>
        <v>DOWN</v>
      </c>
      <c r="N77">
        <v>24.743118443980794</v>
      </c>
      <c r="O77" t="str">
        <f t="shared" si="23"/>
        <v>DOWN</v>
      </c>
      <c r="P77" t="str">
        <f t="shared" si="24"/>
        <v>DOWN</v>
      </c>
      <c r="Q77">
        <f t="shared" si="25"/>
        <v>0.84999999999996589</v>
      </c>
      <c r="R77">
        <f t="shared" si="26"/>
        <v>10.199999999999989</v>
      </c>
      <c r="S77">
        <f t="shared" si="27"/>
        <v>8.3333333333330081E-2</v>
      </c>
      <c r="T77" t="str">
        <f t="shared" si="28"/>
        <v>DOWN</v>
      </c>
      <c r="U77" t="str">
        <f t="shared" si="29"/>
        <v>DOWN</v>
      </c>
      <c r="V77">
        <v>388.34462967270258</v>
      </c>
      <c r="W77">
        <v>393.56278582456235</v>
      </c>
      <c r="X77">
        <f t="shared" si="30"/>
        <v>-5.2181561518597732</v>
      </c>
      <c r="Y77">
        <v>-2.300968886626364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381</v>
      </c>
      <c r="D78">
        <v>396.75</v>
      </c>
      <c r="E78">
        <v>379.95</v>
      </c>
      <c r="F78">
        <v>395</v>
      </c>
      <c r="G78">
        <f>_xll.TA_TYPPRICE(D78,E78,F78)</f>
        <v>390.56666666666666</v>
      </c>
      <c r="H78">
        <v>386.32132927587486</v>
      </c>
      <c r="I78" t="str">
        <f t="shared" si="20"/>
        <v>UP</v>
      </c>
      <c r="J78">
        <v>391.79782965739685</v>
      </c>
      <c r="K78">
        <v>381.36632252477443</v>
      </c>
      <c r="L78" t="str">
        <f t="shared" si="21"/>
        <v>UP</v>
      </c>
      <c r="M78" t="str">
        <f t="shared" si="22"/>
        <v>UP</v>
      </c>
      <c r="N78">
        <v>65.988437835195811</v>
      </c>
      <c r="O78" t="str">
        <f t="shared" si="23"/>
        <v>UP</v>
      </c>
      <c r="P78" t="str">
        <f t="shared" si="24"/>
        <v>UP</v>
      </c>
      <c r="Q78">
        <f t="shared" si="25"/>
        <v>15.050000000000011</v>
      </c>
      <c r="R78">
        <f t="shared" si="26"/>
        <v>16.800000000000011</v>
      </c>
      <c r="S78">
        <f t="shared" si="27"/>
        <v>0.89583333333333337</v>
      </c>
      <c r="T78" t="str">
        <f t="shared" si="28"/>
        <v>UP</v>
      </c>
      <c r="U78" t="str">
        <f t="shared" si="29"/>
        <v>UP</v>
      </c>
      <c r="V78">
        <v>389.36853279997911</v>
      </c>
      <c r="W78">
        <v>393.66924613385402</v>
      </c>
      <c r="X78">
        <f t="shared" si="30"/>
        <v>-4.3007133338749099</v>
      </c>
      <c r="Y78">
        <v>-2.7009177760760732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395.7</v>
      </c>
      <c r="D79">
        <v>396.55</v>
      </c>
      <c r="E79">
        <v>382.65</v>
      </c>
      <c r="F79">
        <v>386.4</v>
      </c>
      <c r="G79">
        <f>_xll.TA_TYPPRICE(D79,E79,F79)</f>
        <v>388.5333333333333</v>
      </c>
      <c r="H79">
        <v>387.42733130460408</v>
      </c>
      <c r="I79" t="str">
        <f t="shared" si="20"/>
        <v>DOWN</v>
      </c>
      <c r="J79">
        <v>392.85386751130864</v>
      </c>
      <c r="K79">
        <v>381.65158418593569</v>
      </c>
      <c r="L79" t="str">
        <f t="shared" si="21"/>
        <v>No Confirmation</v>
      </c>
      <c r="M79" t="str">
        <f t="shared" si="22"/>
        <v>No Trend</v>
      </c>
      <c r="N79">
        <v>47.898585949314381</v>
      </c>
      <c r="O79" t="str">
        <f t="shared" si="23"/>
        <v>No Momentum</v>
      </c>
      <c r="P79" t="str">
        <f t="shared" si="24"/>
        <v>No Trend + Momentum</v>
      </c>
      <c r="Q79">
        <f t="shared" si="25"/>
        <v>3.75</v>
      </c>
      <c r="R79">
        <f t="shared" si="26"/>
        <v>13.900000000000034</v>
      </c>
      <c r="S79">
        <f t="shared" si="27"/>
        <v>0.26978417266186983</v>
      </c>
      <c r="T79" t="str">
        <f t="shared" si="28"/>
        <v>No Indication</v>
      </c>
      <c r="U79" t="str">
        <f t="shared" si="29"/>
        <v>No T+M+I</v>
      </c>
      <c r="V79">
        <v>388.91183544613614</v>
      </c>
      <c r="W79">
        <v>393.13078345727223</v>
      </c>
      <c r="X79">
        <f t="shared" si="30"/>
        <v>-4.2189480111360922</v>
      </c>
      <c r="Y79">
        <v>-3.0045238230880771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386.9</v>
      </c>
      <c r="D80">
        <v>396</v>
      </c>
      <c r="E80">
        <v>385.65</v>
      </c>
      <c r="F80">
        <v>387.05</v>
      </c>
      <c r="G80">
        <f>_xll.TA_TYPPRICE(D80,E80,F80)</f>
        <v>389.56666666666666</v>
      </c>
      <c r="H80">
        <v>388.4969989856354</v>
      </c>
      <c r="I80" t="str">
        <f t="shared" si="20"/>
        <v>DOWN</v>
      </c>
      <c r="J80">
        <v>393.55300806435116</v>
      </c>
      <c r="K80">
        <v>382.54012103350556</v>
      </c>
      <c r="L80" t="str">
        <f t="shared" si="21"/>
        <v>No Confirmation</v>
      </c>
      <c r="M80" t="str">
        <f t="shared" si="22"/>
        <v>No Trend</v>
      </c>
      <c r="N80">
        <v>49.213922100544117</v>
      </c>
      <c r="O80" t="str">
        <f t="shared" si="23"/>
        <v>No Momentum</v>
      </c>
      <c r="P80" t="str">
        <f t="shared" si="24"/>
        <v>No Trend + Momentum</v>
      </c>
      <c r="Q80">
        <f t="shared" si="25"/>
        <v>1.4000000000000341</v>
      </c>
      <c r="R80">
        <f t="shared" si="26"/>
        <v>10.350000000000023</v>
      </c>
      <c r="S80">
        <f t="shared" si="27"/>
        <v>0.13526570048309478</v>
      </c>
      <c r="T80" t="str">
        <f t="shared" si="28"/>
        <v>DOWN</v>
      </c>
      <c r="U80" t="str">
        <f t="shared" si="29"/>
        <v>No T+M+I</v>
      </c>
      <c r="V80">
        <v>388.62539922365363</v>
      </c>
      <c r="W80">
        <v>392.68035505302987</v>
      </c>
      <c r="X80">
        <f t="shared" si="30"/>
        <v>-4.0549558293762402</v>
      </c>
      <c r="Y80">
        <v>-3.2146102243457095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389.9</v>
      </c>
      <c r="D81">
        <v>389.9</v>
      </c>
      <c r="E81">
        <v>380.75</v>
      </c>
      <c r="F81">
        <v>382.85</v>
      </c>
      <c r="G81">
        <f>_xll.TA_TYPPRICE(D81,E81,F81)</f>
        <v>384.5</v>
      </c>
      <c r="H81">
        <v>386.4984994928177</v>
      </c>
      <c r="I81" t="str">
        <f t="shared" si="20"/>
        <v>DOWN</v>
      </c>
      <c r="J81">
        <v>392.74122849449532</v>
      </c>
      <c r="K81">
        <v>382.14231635939319</v>
      </c>
      <c r="L81" t="str">
        <f t="shared" si="21"/>
        <v>No Confirmation</v>
      </c>
      <c r="M81" t="str">
        <f t="shared" si="22"/>
        <v>No Trend</v>
      </c>
      <c r="N81">
        <v>40.878491275540512</v>
      </c>
      <c r="O81" t="str">
        <f t="shared" si="23"/>
        <v>No Momentum</v>
      </c>
      <c r="P81" t="str">
        <f t="shared" si="24"/>
        <v>No Trend + Momentum</v>
      </c>
      <c r="Q81">
        <f t="shared" si="25"/>
        <v>2.1000000000000227</v>
      </c>
      <c r="R81">
        <f t="shared" si="26"/>
        <v>9.1499999999999773</v>
      </c>
      <c r="S81">
        <f t="shared" si="27"/>
        <v>0.22950819672131453</v>
      </c>
      <c r="T81" t="str">
        <f t="shared" si="28"/>
        <v>No Indication</v>
      </c>
      <c r="U81" t="str">
        <f t="shared" si="29"/>
        <v>No T+M+I</v>
      </c>
      <c r="V81">
        <v>387.73687626616845</v>
      </c>
      <c r="W81">
        <v>391.95218060465731</v>
      </c>
      <c r="X81">
        <f t="shared" si="30"/>
        <v>-4.2153043384888633</v>
      </c>
      <c r="Y81">
        <v>-3.4147490471743405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382.9</v>
      </c>
      <c r="D82">
        <v>387.8</v>
      </c>
      <c r="E82">
        <v>380.3</v>
      </c>
      <c r="F82">
        <v>386.5</v>
      </c>
      <c r="G82">
        <f>_xll.TA_TYPPRICE(D82,E82,F82)</f>
        <v>384.86666666666662</v>
      </c>
      <c r="H82">
        <v>385.68258307974213</v>
      </c>
      <c r="I82" t="str">
        <f t="shared" si="20"/>
        <v>UP</v>
      </c>
      <c r="J82">
        <v>391.64317771794083</v>
      </c>
      <c r="K82">
        <v>381.7329127239725</v>
      </c>
      <c r="L82" t="str">
        <f t="shared" si="21"/>
        <v>No Confirmation</v>
      </c>
      <c r="M82" t="str">
        <f t="shared" si="22"/>
        <v>No Trend</v>
      </c>
      <c r="N82">
        <v>50.065861593609242</v>
      </c>
      <c r="O82" t="str">
        <f t="shared" si="23"/>
        <v>No Momentum</v>
      </c>
      <c r="P82" t="str">
        <f t="shared" si="24"/>
        <v>No Trend + Momentum</v>
      </c>
      <c r="Q82">
        <f t="shared" si="25"/>
        <v>6.1999999999999886</v>
      </c>
      <c r="R82">
        <f t="shared" si="26"/>
        <v>7.5</v>
      </c>
      <c r="S82">
        <f t="shared" si="27"/>
        <v>0.82666666666666511</v>
      </c>
      <c r="T82" t="str">
        <f t="shared" si="28"/>
        <v>UP</v>
      </c>
      <c r="U82" t="str">
        <f t="shared" si="29"/>
        <v>No T+M+I</v>
      </c>
      <c r="V82">
        <v>387.54658760983483</v>
      </c>
      <c r="W82">
        <v>391.54831537468272</v>
      </c>
      <c r="X82">
        <f t="shared" si="30"/>
        <v>-4.0017277648478853</v>
      </c>
      <c r="Y82">
        <v>-3.5321447907090495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387.55</v>
      </c>
      <c r="D83">
        <v>388.8</v>
      </c>
      <c r="E83">
        <v>382.75</v>
      </c>
      <c r="F83">
        <v>387.75</v>
      </c>
      <c r="G83">
        <f>_xll.TA_TYPPRICE(D83,E83,F83)</f>
        <v>386.43333333333334</v>
      </c>
      <c r="H83">
        <v>386.05795820653771</v>
      </c>
      <c r="I83" t="str">
        <f t="shared" si="20"/>
        <v>UP</v>
      </c>
      <c r="J83">
        <v>391.0113604472873</v>
      </c>
      <c r="K83">
        <v>381.95893211864529</v>
      </c>
      <c r="L83" t="str">
        <f t="shared" si="21"/>
        <v>No Confirmation</v>
      </c>
      <c r="M83" t="str">
        <f t="shared" si="22"/>
        <v>No Trend</v>
      </c>
      <c r="N83">
        <v>53.18044628661881</v>
      </c>
      <c r="O83" t="str">
        <f t="shared" si="23"/>
        <v>No Momentum</v>
      </c>
      <c r="P83" t="str">
        <f t="shared" si="24"/>
        <v>No Trend + Momentum</v>
      </c>
      <c r="Q83">
        <f t="shared" si="25"/>
        <v>5</v>
      </c>
      <c r="R83">
        <f t="shared" si="26"/>
        <v>6.0500000000000114</v>
      </c>
      <c r="S83">
        <f t="shared" si="27"/>
        <v>0.82644628099173401</v>
      </c>
      <c r="T83" t="str">
        <f t="shared" si="28"/>
        <v>UP</v>
      </c>
      <c r="U83" t="str">
        <f t="shared" si="29"/>
        <v>No T+M+I</v>
      </c>
      <c r="V83">
        <v>387.57788182370638</v>
      </c>
      <c r="W83">
        <v>391.26695868026178</v>
      </c>
      <c r="X83">
        <f t="shared" si="30"/>
        <v>-3.6890768565554026</v>
      </c>
      <c r="Y83">
        <v>-3.5635312038783202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387.6</v>
      </c>
      <c r="D84">
        <v>387.6</v>
      </c>
      <c r="E84">
        <v>377</v>
      </c>
      <c r="F84">
        <v>380.45</v>
      </c>
      <c r="G84">
        <f>_xll.TA_TYPPRICE(D84,E84,F84)</f>
        <v>381.68333333333334</v>
      </c>
      <c r="H84">
        <v>383.87064576993555</v>
      </c>
      <c r="I84" t="str">
        <f t="shared" si="20"/>
        <v>DOWN</v>
      </c>
      <c r="J84">
        <v>390.25328034789015</v>
      </c>
      <c r="K84">
        <v>380.8569472033908</v>
      </c>
      <c r="L84" t="str">
        <f t="shared" si="21"/>
        <v>DOWN</v>
      </c>
      <c r="M84" t="str">
        <f t="shared" si="22"/>
        <v>DOWN</v>
      </c>
      <c r="N84">
        <v>36.541868676258638</v>
      </c>
      <c r="O84" t="str">
        <f t="shared" si="23"/>
        <v>DOWN</v>
      </c>
      <c r="P84" t="str">
        <f t="shared" si="24"/>
        <v>DOWN</v>
      </c>
      <c r="Q84">
        <f t="shared" si="25"/>
        <v>3.4499999999999886</v>
      </c>
      <c r="R84">
        <f t="shared" si="26"/>
        <v>10.600000000000023</v>
      </c>
      <c r="S84">
        <f t="shared" si="27"/>
        <v>0.32547169811320575</v>
      </c>
      <c r="T84" t="str">
        <f t="shared" si="28"/>
        <v>No Indication</v>
      </c>
      <c r="U84" t="str">
        <f t="shared" si="29"/>
        <v>No T+M+I</v>
      </c>
      <c r="V84">
        <v>386.48128462005923</v>
      </c>
      <c r="W84">
        <v>390.46570248172389</v>
      </c>
      <c r="X84">
        <f t="shared" si="30"/>
        <v>-3.9844178616646673</v>
      </c>
      <c r="Y84">
        <v>-3.6477085354355898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383.95</v>
      </c>
      <c r="D85">
        <v>385.85</v>
      </c>
      <c r="E85">
        <v>379.6</v>
      </c>
      <c r="F85">
        <v>385.4</v>
      </c>
      <c r="G85">
        <f>_xll.TA_TYPPRICE(D85,E85,F85)</f>
        <v>383.61666666666662</v>
      </c>
      <c r="H85">
        <v>383.74365621830111</v>
      </c>
      <c r="I85" t="str">
        <f t="shared" si="20"/>
        <v>UP</v>
      </c>
      <c r="J85">
        <v>389.27477360391458</v>
      </c>
      <c r="K85">
        <v>380.57762560263728</v>
      </c>
      <c r="L85" t="str">
        <f t="shared" si="21"/>
        <v>No Confirmation</v>
      </c>
      <c r="M85" t="str">
        <f t="shared" si="22"/>
        <v>No Trend</v>
      </c>
      <c r="N85">
        <v>49.842988918413049</v>
      </c>
      <c r="O85" t="str">
        <f t="shared" si="23"/>
        <v>No Momentum</v>
      </c>
      <c r="P85" t="str">
        <f t="shared" si="24"/>
        <v>No Trend + Momentum</v>
      </c>
      <c r="Q85">
        <f t="shared" si="25"/>
        <v>5.7999999999999545</v>
      </c>
      <c r="R85">
        <f t="shared" si="26"/>
        <v>6.25</v>
      </c>
      <c r="S85">
        <f t="shared" si="27"/>
        <v>0.92799999999999272</v>
      </c>
      <c r="T85" t="str">
        <f t="shared" si="28"/>
        <v>UP</v>
      </c>
      <c r="U85" t="str">
        <f t="shared" si="29"/>
        <v>No T+M+I</v>
      </c>
      <c r="V85">
        <v>386.31493314005013</v>
      </c>
      <c r="W85">
        <v>390.09046526085547</v>
      </c>
      <c r="X85">
        <f t="shared" si="30"/>
        <v>-3.7755321208053374</v>
      </c>
      <c r="Y85">
        <v>-3.6732732525095395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386.8</v>
      </c>
      <c r="D86">
        <v>387.55</v>
      </c>
      <c r="E86">
        <v>367.05</v>
      </c>
      <c r="F86">
        <v>376.25</v>
      </c>
      <c r="G86">
        <f>_xll.TA_TYPPRICE(D86,E86,F86)</f>
        <v>376.95</v>
      </c>
      <c r="H86">
        <v>380.34682810915058</v>
      </c>
      <c r="I86" t="str">
        <f t="shared" si="20"/>
        <v>DOWN</v>
      </c>
      <c r="J86">
        <v>388.89149058082245</v>
      </c>
      <c r="K86">
        <v>377.57148657982901</v>
      </c>
      <c r="L86" t="str">
        <f t="shared" si="21"/>
        <v>DOWN</v>
      </c>
      <c r="M86" t="str">
        <f t="shared" si="22"/>
        <v>DOWN</v>
      </c>
      <c r="N86">
        <v>33.579819003221537</v>
      </c>
      <c r="O86" t="str">
        <f t="shared" si="23"/>
        <v>DOWN</v>
      </c>
      <c r="P86" t="str">
        <f t="shared" si="24"/>
        <v>DOWN</v>
      </c>
      <c r="Q86">
        <f t="shared" si="25"/>
        <v>9.1999999999999886</v>
      </c>
      <c r="R86">
        <f t="shared" si="26"/>
        <v>20.5</v>
      </c>
      <c r="S86">
        <f t="shared" si="27"/>
        <v>0.4487804878048775</v>
      </c>
      <c r="T86" t="str">
        <f t="shared" si="28"/>
        <v>No Indication</v>
      </c>
      <c r="U86" t="str">
        <f t="shared" si="29"/>
        <v>No T+M+I</v>
      </c>
      <c r="V86">
        <v>384.7664818877347</v>
      </c>
      <c r="W86">
        <v>389.06524561190321</v>
      </c>
      <c r="X86">
        <f t="shared" si="30"/>
        <v>-4.2987637241685093</v>
      </c>
      <c r="Y86">
        <v>-3.7983713468413334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376.3</v>
      </c>
      <c r="D87">
        <v>381.85</v>
      </c>
      <c r="E87">
        <v>375.3</v>
      </c>
      <c r="F87">
        <v>380.6</v>
      </c>
      <c r="G87">
        <f>_xll.TA_TYPPRICE(D87,E87,F87)</f>
        <v>379.25</v>
      </c>
      <c r="H87">
        <v>379.79841405457529</v>
      </c>
      <c r="I87" t="str">
        <f t="shared" si="20"/>
        <v>UP</v>
      </c>
      <c r="J87">
        <v>387.32671489619526</v>
      </c>
      <c r="K87">
        <v>377.06671178431145</v>
      </c>
      <c r="L87" t="str">
        <f t="shared" si="21"/>
        <v>No Confirmation</v>
      </c>
      <c r="M87" t="str">
        <f t="shared" si="22"/>
        <v>No Trend</v>
      </c>
      <c r="N87">
        <v>44.367079302531884</v>
      </c>
      <c r="O87" t="str">
        <f t="shared" si="23"/>
        <v>No Momentum</v>
      </c>
      <c r="P87" t="str">
        <f t="shared" si="24"/>
        <v>No Trend + Momentum</v>
      </c>
      <c r="Q87">
        <f t="shared" si="25"/>
        <v>5.3000000000000114</v>
      </c>
      <c r="R87">
        <f t="shared" si="26"/>
        <v>6.5500000000000114</v>
      </c>
      <c r="S87">
        <f t="shared" si="27"/>
        <v>0.8091603053435118</v>
      </c>
      <c r="T87" t="str">
        <f t="shared" si="28"/>
        <v>UP</v>
      </c>
      <c r="U87" t="str">
        <f t="shared" si="29"/>
        <v>No T+M+I</v>
      </c>
      <c r="V87">
        <v>384.12548467423704</v>
      </c>
      <c r="W87">
        <v>388.43819038139185</v>
      </c>
      <c r="X87">
        <f t="shared" si="30"/>
        <v>-4.3127057071548052</v>
      </c>
      <c r="Y87">
        <v>-3.9012382189040276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380</v>
      </c>
      <c r="D88">
        <v>380.6</v>
      </c>
      <c r="E88">
        <v>375.45</v>
      </c>
      <c r="F88">
        <v>376.55</v>
      </c>
      <c r="G88">
        <f>_xll.TA_TYPPRICE(D88,E88,F88)</f>
        <v>377.5333333333333</v>
      </c>
      <c r="H88">
        <v>378.66587369395427</v>
      </c>
      <c r="I88" t="str">
        <f t="shared" si="20"/>
        <v>DOWN</v>
      </c>
      <c r="J88">
        <v>385.83188936370743</v>
      </c>
      <c r="K88">
        <v>376.7074424989089</v>
      </c>
      <c r="L88" t="str">
        <f t="shared" si="21"/>
        <v>DOWN</v>
      </c>
      <c r="M88" t="str">
        <f t="shared" si="22"/>
        <v>DOWN</v>
      </c>
      <c r="N88">
        <v>37.31427421489817</v>
      </c>
      <c r="O88" t="str">
        <f t="shared" si="23"/>
        <v>DOWN</v>
      </c>
      <c r="P88" t="str">
        <f t="shared" si="24"/>
        <v>DOWN</v>
      </c>
      <c r="Q88">
        <f t="shared" si="25"/>
        <v>1.1000000000000227</v>
      </c>
      <c r="R88">
        <f t="shared" si="26"/>
        <v>5.1500000000000341</v>
      </c>
      <c r="S88">
        <f t="shared" si="27"/>
        <v>0.21359223300971175</v>
      </c>
      <c r="T88" t="str">
        <f t="shared" si="28"/>
        <v>No Indication</v>
      </c>
      <c r="U88" t="str">
        <f t="shared" si="29"/>
        <v>No T+M+I</v>
      </c>
      <c r="V88">
        <v>382.96002549358519</v>
      </c>
      <c r="W88">
        <v>387.55758368647395</v>
      </c>
      <c r="X88">
        <f t="shared" si="30"/>
        <v>-4.597558192888755</v>
      </c>
      <c r="Y88">
        <v>-4.0405022137009734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378.55</v>
      </c>
      <c r="D89">
        <v>379.25</v>
      </c>
      <c r="E89">
        <v>368.2</v>
      </c>
      <c r="F89">
        <v>372.15</v>
      </c>
      <c r="G89">
        <f>_xll.TA_TYPPRICE(D89,E89,F89)</f>
        <v>373.2</v>
      </c>
      <c r="H89">
        <v>375.9329368469771</v>
      </c>
      <c r="I89" t="str">
        <f t="shared" si="20"/>
        <v>DOWN</v>
      </c>
      <c r="J89">
        <v>384.36924728288358</v>
      </c>
      <c r="K89">
        <v>374.8168997213736</v>
      </c>
      <c r="L89" t="str">
        <f t="shared" si="21"/>
        <v>DOWN</v>
      </c>
      <c r="M89" t="str">
        <f t="shared" si="22"/>
        <v>DOWN</v>
      </c>
      <c r="N89">
        <v>30.689155736959496</v>
      </c>
      <c r="O89" t="str">
        <f t="shared" si="23"/>
        <v>DOWN</v>
      </c>
      <c r="P89" t="str">
        <f t="shared" si="24"/>
        <v>DOWN</v>
      </c>
      <c r="Q89">
        <f t="shared" si="25"/>
        <v>3.9499999999999886</v>
      </c>
      <c r="R89">
        <f t="shared" si="26"/>
        <v>11.050000000000011</v>
      </c>
      <c r="S89">
        <f t="shared" si="27"/>
        <v>0.35746606334841491</v>
      </c>
      <c r="T89" t="str">
        <f t="shared" si="28"/>
        <v>No Indication</v>
      </c>
      <c r="U89" t="str">
        <f t="shared" si="29"/>
        <v>No T+M+I</v>
      </c>
      <c r="V89">
        <v>381.29694464841822</v>
      </c>
      <c r="W89">
        <v>386.41628119117956</v>
      </c>
      <c r="X89">
        <f t="shared" si="30"/>
        <v>-5.1193365427613458</v>
      </c>
      <c r="Y89">
        <v>-4.2562690795130482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372.25</v>
      </c>
      <c r="D90">
        <v>373.5</v>
      </c>
      <c r="E90">
        <v>367.5</v>
      </c>
      <c r="F90">
        <v>370.85</v>
      </c>
      <c r="G90">
        <f>_xll.TA_TYPPRICE(D90,E90,F90)</f>
        <v>370.61666666666662</v>
      </c>
      <c r="H90">
        <v>373.27480175682183</v>
      </c>
      <c r="I90" t="str">
        <f t="shared" si="20"/>
        <v>DOWN</v>
      </c>
      <c r="J90">
        <v>381.95385899779836</v>
      </c>
      <c r="K90">
        <v>373.19092200551279</v>
      </c>
      <c r="L90" t="str">
        <f t="shared" si="21"/>
        <v>DOWN</v>
      </c>
      <c r="M90" t="str">
        <f t="shared" si="22"/>
        <v>DOWN</v>
      </c>
      <c r="N90">
        <v>28.800636450436311</v>
      </c>
      <c r="O90" t="str">
        <f t="shared" si="23"/>
        <v>DOWN</v>
      </c>
      <c r="P90" t="str">
        <f t="shared" si="24"/>
        <v>DOWN</v>
      </c>
      <c r="Q90">
        <f t="shared" si="25"/>
        <v>3.3500000000000227</v>
      </c>
      <c r="R90">
        <f t="shared" si="26"/>
        <v>6</v>
      </c>
      <c r="S90">
        <f t="shared" si="27"/>
        <v>0.55833333333333712</v>
      </c>
      <c r="T90" t="str">
        <f t="shared" si="28"/>
        <v>No Indication</v>
      </c>
      <c r="U90" t="str">
        <f t="shared" si="29"/>
        <v>No T+M+I</v>
      </c>
      <c r="V90">
        <v>379.68972239481542</v>
      </c>
      <c r="W90">
        <v>385.26322332516628</v>
      </c>
      <c r="X90">
        <f t="shared" si="30"/>
        <v>-5.5735009303508605</v>
      </c>
      <c r="Y90">
        <v>-4.5197154496806107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371.45</v>
      </c>
      <c r="D91">
        <v>373.9</v>
      </c>
      <c r="E91">
        <v>368.4</v>
      </c>
      <c r="F91">
        <v>370</v>
      </c>
      <c r="G91">
        <f>_xll.TA_TYPPRICE(D91,E91,F91)</f>
        <v>370.76666666666665</v>
      </c>
      <c r="H91">
        <v>372.02073421174424</v>
      </c>
      <c r="I91" t="str">
        <f t="shared" si="20"/>
        <v>DOWN</v>
      </c>
      <c r="J91">
        <v>380.16411255384315</v>
      </c>
      <c r="K91">
        <v>372.12627267095439</v>
      </c>
      <c r="L91" t="str">
        <f t="shared" si="21"/>
        <v>DOWN</v>
      </c>
      <c r="M91" t="str">
        <f t="shared" si="22"/>
        <v>DOWN</v>
      </c>
      <c r="N91">
        <v>27.421481736429744</v>
      </c>
      <c r="O91" t="str">
        <f t="shared" si="23"/>
        <v>DOWN</v>
      </c>
      <c r="P91" t="str">
        <f t="shared" si="24"/>
        <v>DOWN</v>
      </c>
      <c r="Q91">
        <f t="shared" si="25"/>
        <v>1.6000000000000227</v>
      </c>
      <c r="R91">
        <f t="shared" si="26"/>
        <v>5.5</v>
      </c>
      <c r="S91">
        <f t="shared" si="27"/>
        <v>0.29090909090909506</v>
      </c>
      <c r="T91" t="str">
        <f t="shared" si="28"/>
        <v>No Indication</v>
      </c>
      <c r="U91" t="str">
        <f t="shared" si="29"/>
        <v>No T+M+I</v>
      </c>
      <c r="V91">
        <v>378.1989958725361</v>
      </c>
      <c r="W91">
        <v>384.13261418996876</v>
      </c>
      <c r="X91">
        <f t="shared" si="30"/>
        <v>-5.9336183174326607</v>
      </c>
      <c r="Y91">
        <v>-4.8024960232310203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374.4</v>
      </c>
      <c r="D92">
        <v>374.65</v>
      </c>
      <c r="E92">
        <v>368.65</v>
      </c>
      <c r="F92">
        <v>370.7</v>
      </c>
      <c r="G92">
        <f>_xll.TA_TYPPRICE(D92,E92,F92)</f>
        <v>371.33333333333331</v>
      </c>
      <c r="H92">
        <v>371.67703377253878</v>
      </c>
      <c r="I92" t="str">
        <f t="shared" si="20"/>
        <v>DOWN</v>
      </c>
      <c r="J92">
        <v>378.93875420854465</v>
      </c>
      <c r="K92">
        <v>371.35376763296455</v>
      </c>
      <c r="L92" t="str">
        <f t="shared" si="21"/>
        <v>DOWN</v>
      </c>
      <c r="M92" t="str">
        <f t="shared" si="22"/>
        <v>DOWN</v>
      </c>
      <c r="N92">
        <v>30.831138464459496</v>
      </c>
      <c r="O92" t="str">
        <f t="shared" si="23"/>
        <v>DOWN</v>
      </c>
      <c r="P92" t="str">
        <f t="shared" si="24"/>
        <v>DOWN</v>
      </c>
      <c r="Q92">
        <f t="shared" si="25"/>
        <v>2.0500000000000114</v>
      </c>
      <c r="R92">
        <f t="shared" si="26"/>
        <v>6</v>
      </c>
      <c r="S92">
        <f t="shared" si="27"/>
        <v>0.34166666666666856</v>
      </c>
      <c r="T92" t="str">
        <f t="shared" si="28"/>
        <v>No Indication</v>
      </c>
      <c r="U92" t="str">
        <f t="shared" si="29"/>
        <v>No T+M+I</v>
      </c>
      <c r="V92">
        <v>377.04530419983826</v>
      </c>
      <c r="W92">
        <v>383.13760573145254</v>
      </c>
      <c r="X92">
        <f t="shared" si="30"/>
        <v>-6.0923015316142823</v>
      </c>
      <c r="Y92">
        <v>-5.0604571249076731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371.5</v>
      </c>
      <c r="D93">
        <v>372.15</v>
      </c>
      <c r="E93">
        <v>366.5</v>
      </c>
      <c r="F93">
        <v>370</v>
      </c>
      <c r="G93">
        <f>_xll.TA_TYPPRICE(D93,E93,F93)</f>
        <v>369.55</v>
      </c>
      <c r="H93">
        <v>370.61351688626939</v>
      </c>
      <c r="I93" t="str">
        <f t="shared" si="20"/>
        <v>DOWN</v>
      </c>
      <c r="J93">
        <v>377.43014216220138</v>
      </c>
      <c r="K93">
        <v>370.27515260341687</v>
      </c>
      <c r="L93" t="str">
        <f t="shared" si="21"/>
        <v>DOWN</v>
      </c>
      <c r="M93" t="str">
        <f t="shared" si="22"/>
        <v>DOWN</v>
      </c>
      <c r="N93">
        <v>29.121046183987559</v>
      </c>
      <c r="O93" t="str">
        <f t="shared" si="23"/>
        <v>DOWN</v>
      </c>
      <c r="P93" t="str">
        <f t="shared" si="24"/>
        <v>DOWN</v>
      </c>
      <c r="Q93">
        <f t="shared" si="25"/>
        <v>3.5</v>
      </c>
      <c r="R93">
        <f t="shared" si="26"/>
        <v>5.6499999999999773</v>
      </c>
      <c r="S93">
        <f t="shared" si="27"/>
        <v>0.61946902654867508</v>
      </c>
      <c r="T93" t="str">
        <f t="shared" si="28"/>
        <v>No Indication</v>
      </c>
      <c r="U93" t="str">
        <f t="shared" si="29"/>
        <v>No T+M+I</v>
      </c>
      <c r="V93">
        <v>375.96141124601701</v>
      </c>
      <c r="W93">
        <v>382.16444975134493</v>
      </c>
      <c r="X93">
        <f t="shared" si="30"/>
        <v>-6.2030385053279247</v>
      </c>
      <c r="Y93">
        <v>-5.2889734009917238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369.5</v>
      </c>
      <c r="D94">
        <v>370.8</v>
      </c>
      <c r="E94">
        <v>363.65</v>
      </c>
      <c r="F94">
        <v>370.05</v>
      </c>
      <c r="G94">
        <f>_xll.TA_TYPPRICE(D94,E94,F94)</f>
        <v>368.16666666666669</v>
      </c>
      <c r="H94">
        <v>369.39009177646801</v>
      </c>
      <c r="I94" t="str">
        <f t="shared" si="20"/>
        <v>UP</v>
      </c>
      <c r="J94">
        <v>375.95677723726772</v>
      </c>
      <c r="K94">
        <v>368.80289646932425</v>
      </c>
      <c r="L94" t="str">
        <f t="shared" si="21"/>
        <v>No Confirmation</v>
      </c>
      <c r="M94" t="str">
        <f t="shared" si="22"/>
        <v>No Trend</v>
      </c>
      <c r="N94">
        <v>29.470334282270834</v>
      </c>
      <c r="O94" t="str">
        <f t="shared" si="23"/>
        <v>DOWN</v>
      </c>
      <c r="P94" t="str">
        <f t="shared" si="24"/>
        <v>No Trend + Momentum</v>
      </c>
      <c r="Q94">
        <f t="shared" si="25"/>
        <v>6.4000000000000341</v>
      </c>
      <c r="R94">
        <f t="shared" si="26"/>
        <v>7.1500000000000341</v>
      </c>
      <c r="S94">
        <f t="shared" si="27"/>
        <v>0.89510489510489566</v>
      </c>
      <c r="T94" t="str">
        <f t="shared" si="28"/>
        <v>UP</v>
      </c>
      <c r="U94" t="str">
        <f t="shared" si="29"/>
        <v>No T+M+I</v>
      </c>
      <c r="V94">
        <v>375.05196336201442</v>
      </c>
      <c r="W94">
        <v>381.26708310309715</v>
      </c>
      <c r="X94">
        <f t="shared" si="30"/>
        <v>-6.2151197410827308</v>
      </c>
      <c r="Y94">
        <v>-5.4742026690099248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371.6</v>
      </c>
      <c r="D95">
        <v>374.35</v>
      </c>
      <c r="E95">
        <v>366.4</v>
      </c>
      <c r="F95">
        <v>370</v>
      </c>
      <c r="G95">
        <f>_xll.TA_TYPPRICE(D95,E95,F95)</f>
        <v>370.25</v>
      </c>
      <c r="H95">
        <v>369.82004588823401</v>
      </c>
      <c r="I95" t="str">
        <f t="shared" si="20"/>
        <v>UP</v>
      </c>
      <c r="J95">
        <v>375.59971562898602</v>
      </c>
      <c r="K95">
        <v>368.26891947614109</v>
      </c>
      <c r="L95" t="str">
        <f t="shared" si="21"/>
        <v>No Confirmation</v>
      </c>
      <c r="M95" t="str">
        <f t="shared" si="22"/>
        <v>No Trend</v>
      </c>
      <c r="N95">
        <v>29.289910184628372</v>
      </c>
      <c r="O95" t="str">
        <f t="shared" si="23"/>
        <v>DOWN</v>
      </c>
      <c r="P95" t="str">
        <f t="shared" si="24"/>
        <v>No Trend + Momentum</v>
      </c>
      <c r="Q95">
        <f t="shared" si="25"/>
        <v>3.6000000000000227</v>
      </c>
      <c r="R95">
        <f t="shared" si="26"/>
        <v>7.9500000000000455</v>
      </c>
      <c r="S95">
        <f t="shared" si="27"/>
        <v>0.45283018867924557</v>
      </c>
      <c r="T95" t="str">
        <f t="shared" si="28"/>
        <v>No Indication</v>
      </c>
      <c r="U95" t="str">
        <f t="shared" si="29"/>
        <v>No T+M+I</v>
      </c>
      <c r="V95">
        <v>374.2747382293968</v>
      </c>
      <c r="W95">
        <v>380.43248435471958</v>
      </c>
      <c r="X95">
        <f t="shared" si="30"/>
        <v>-6.1577461253227739</v>
      </c>
      <c r="Y95">
        <v>-5.6109113602724943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370.9</v>
      </c>
      <c r="D96">
        <v>373.95</v>
      </c>
      <c r="E96">
        <v>368.5</v>
      </c>
      <c r="F96">
        <v>370.3</v>
      </c>
      <c r="G96">
        <f>_xll.TA_TYPPRICE(D96,E96,F96)</f>
        <v>370.91666666666669</v>
      </c>
      <c r="H96">
        <v>370.36835627745035</v>
      </c>
      <c r="I96" t="str">
        <f t="shared" si="20"/>
        <v>DOWN</v>
      </c>
      <c r="J96">
        <v>375.23311215587802</v>
      </c>
      <c r="K96">
        <v>368.3202707036653</v>
      </c>
      <c r="L96" t="str">
        <f t="shared" si="21"/>
        <v>No Confirmation</v>
      </c>
      <c r="M96" t="str">
        <f t="shared" si="22"/>
        <v>No Trend</v>
      </c>
      <c r="N96">
        <v>32.394148331165631</v>
      </c>
      <c r="O96" t="str">
        <f t="shared" si="23"/>
        <v>DOWN</v>
      </c>
      <c r="P96" t="str">
        <f t="shared" si="24"/>
        <v>No Trend + Momentum</v>
      </c>
      <c r="Q96">
        <f t="shared" si="25"/>
        <v>1.8000000000000114</v>
      </c>
      <c r="R96">
        <f t="shared" si="26"/>
        <v>5.4499999999999886</v>
      </c>
      <c r="S96">
        <f t="shared" si="27"/>
        <v>0.33027522935780096</v>
      </c>
      <c r="T96" t="str">
        <f t="shared" si="28"/>
        <v>No Indication</v>
      </c>
      <c r="U96" t="str">
        <f t="shared" si="29"/>
        <v>No T+M+I</v>
      </c>
      <c r="V96">
        <v>373.66324004025881</v>
      </c>
      <c r="W96">
        <v>379.68192995807368</v>
      </c>
      <c r="X96">
        <f t="shared" si="30"/>
        <v>-6.0186899178148678</v>
      </c>
      <c r="Y96">
        <v>-5.6924670717809693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374.65</v>
      </c>
      <c r="D97">
        <v>382.9</v>
      </c>
      <c r="E97">
        <v>369.65</v>
      </c>
      <c r="F97">
        <v>377.05</v>
      </c>
      <c r="G97">
        <f>_xll.TA_TYPPRICE(D97,E97,F97)</f>
        <v>376.5333333333333</v>
      </c>
      <c r="H97">
        <v>373.45084480539185</v>
      </c>
      <c r="I97" t="str">
        <f t="shared" si="20"/>
        <v>UP</v>
      </c>
      <c r="J97">
        <v>376.93686501012735</v>
      </c>
      <c r="K97">
        <v>368.61576610285078</v>
      </c>
      <c r="L97" t="str">
        <f t="shared" si="21"/>
        <v>UP</v>
      </c>
      <c r="M97" t="str">
        <f t="shared" si="22"/>
        <v>UP</v>
      </c>
      <c r="N97">
        <v>69.747417894450365</v>
      </c>
      <c r="O97" t="str">
        <f t="shared" si="23"/>
        <v>UP</v>
      </c>
      <c r="P97" t="str">
        <f t="shared" si="24"/>
        <v>UP</v>
      </c>
      <c r="Q97">
        <f t="shared" si="25"/>
        <v>7.4000000000000341</v>
      </c>
      <c r="R97">
        <f t="shared" si="26"/>
        <v>13.25</v>
      </c>
      <c r="S97">
        <f t="shared" si="27"/>
        <v>0.55849056603773839</v>
      </c>
      <c r="T97" t="str">
        <f t="shared" si="28"/>
        <v>No Indication</v>
      </c>
      <c r="U97" t="str">
        <f t="shared" si="29"/>
        <v>No T+M+I</v>
      </c>
      <c r="V97">
        <v>374.18428003406513</v>
      </c>
      <c r="W97">
        <v>379.48697218340158</v>
      </c>
      <c r="X97">
        <f t="shared" si="30"/>
        <v>-5.3026921493364512</v>
      </c>
      <c r="Y97">
        <v>-5.6145120872920655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374.5</v>
      </c>
      <c r="D98">
        <v>392</v>
      </c>
      <c r="E98">
        <v>374.5</v>
      </c>
      <c r="F98">
        <v>391</v>
      </c>
      <c r="G98">
        <f>_xll.TA_TYPPRICE(D98,E98,F98)</f>
        <v>385.83333333333331</v>
      </c>
      <c r="H98">
        <v>379.64208906936256</v>
      </c>
      <c r="I98" t="str">
        <f t="shared" si="20"/>
        <v>UP</v>
      </c>
      <c r="J98">
        <v>380.28422834121017</v>
      </c>
      <c r="K98">
        <v>369.9233736355506</v>
      </c>
      <c r="L98" t="str">
        <f t="shared" si="21"/>
        <v>UP</v>
      </c>
      <c r="M98" t="str">
        <f t="shared" si="22"/>
        <v>UP</v>
      </c>
      <c r="N98">
        <v>87.53669001286417</v>
      </c>
      <c r="O98" t="str">
        <f t="shared" si="23"/>
        <v>UP</v>
      </c>
      <c r="P98" t="str">
        <f t="shared" si="24"/>
        <v>UP</v>
      </c>
      <c r="Q98">
        <f t="shared" si="25"/>
        <v>16.5</v>
      </c>
      <c r="R98">
        <f t="shared" si="26"/>
        <v>17.5</v>
      </c>
      <c r="S98">
        <f t="shared" si="27"/>
        <v>0.94285714285714284</v>
      </c>
      <c r="T98" t="str">
        <f t="shared" si="28"/>
        <v>UP</v>
      </c>
      <c r="U98" t="str">
        <f t="shared" si="29"/>
        <v>UP</v>
      </c>
      <c r="V98">
        <v>376.7713138749782</v>
      </c>
      <c r="W98">
        <v>380.33978905870515</v>
      </c>
      <c r="X98">
        <f t="shared" si="30"/>
        <v>-3.5684751837269459</v>
      </c>
      <c r="Y98">
        <v>-5.2053047065790414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390.75</v>
      </c>
      <c r="D99">
        <v>399.9</v>
      </c>
      <c r="E99">
        <v>388.15</v>
      </c>
      <c r="F99">
        <v>397.1</v>
      </c>
      <c r="G99">
        <f>_xll.TA_TYPPRICE(D99,E99,F99)</f>
        <v>395.05</v>
      </c>
      <c r="H99">
        <v>387.34604453468125</v>
      </c>
      <c r="I99" t="str">
        <f t="shared" si="20"/>
        <v>UP</v>
      </c>
      <c r="J99">
        <v>384.64328870983013</v>
      </c>
      <c r="K99">
        <v>373.97373504987269</v>
      </c>
      <c r="L99" t="str">
        <f t="shared" si="21"/>
        <v>UP</v>
      </c>
      <c r="M99" t="str">
        <f t="shared" si="22"/>
        <v>UP</v>
      </c>
      <c r="N99">
        <v>90.568183890071523</v>
      </c>
      <c r="O99" t="str">
        <f t="shared" si="23"/>
        <v>UP</v>
      </c>
      <c r="P99" t="str">
        <f t="shared" si="24"/>
        <v>UP</v>
      </c>
      <c r="Q99">
        <f t="shared" si="25"/>
        <v>8.9500000000000455</v>
      </c>
      <c r="R99">
        <f t="shared" si="26"/>
        <v>11.75</v>
      </c>
      <c r="S99">
        <f t="shared" si="27"/>
        <v>0.76170212765957834</v>
      </c>
      <c r="T99" t="str">
        <f t="shared" si="28"/>
        <v>No Indication</v>
      </c>
      <c r="U99" t="str">
        <f t="shared" si="29"/>
        <v>No T+M+I</v>
      </c>
      <c r="V99">
        <v>379.89880404805848</v>
      </c>
      <c r="W99">
        <v>381.58128616546776</v>
      </c>
      <c r="X99">
        <f t="shared" si="30"/>
        <v>-1.682482117409279</v>
      </c>
      <c r="Y99">
        <v>-4.5007401887450893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396.7</v>
      </c>
      <c r="D100">
        <v>400.95</v>
      </c>
      <c r="E100">
        <v>393.05</v>
      </c>
      <c r="F100">
        <v>395.35</v>
      </c>
      <c r="G100">
        <f>_xll.TA_TYPPRICE(D100,E100,F100)</f>
        <v>396.45</v>
      </c>
      <c r="H100">
        <v>391.89802226734059</v>
      </c>
      <c r="I100" t="str">
        <f t="shared" si="20"/>
        <v>UP</v>
      </c>
      <c r="J100">
        <v>388.26700232986786</v>
      </c>
      <c r="K100">
        <v>378.21290503878987</v>
      </c>
      <c r="L100" t="str">
        <f t="shared" si="21"/>
        <v>UP</v>
      </c>
      <c r="M100" t="str">
        <f t="shared" si="22"/>
        <v>UP</v>
      </c>
      <c r="N100">
        <v>83.302145128539649</v>
      </c>
      <c r="O100" t="str">
        <f t="shared" si="23"/>
        <v>UP</v>
      </c>
      <c r="P100" t="str">
        <f t="shared" si="24"/>
        <v>UP</v>
      </c>
      <c r="Q100">
        <f t="shared" si="25"/>
        <v>2.3000000000000114</v>
      </c>
      <c r="R100">
        <f t="shared" si="26"/>
        <v>7.8999999999999773</v>
      </c>
      <c r="S100">
        <f t="shared" si="27"/>
        <v>0.29113924050633139</v>
      </c>
      <c r="T100" t="str">
        <f t="shared" si="28"/>
        <v>No Indication</v>
      </c>
      <c r="U100" t="str">
        <f t="shared" si="29"/>
        <v>No T+M+I</v>
      </c>
      <c r="V100">
        <v>382.27591111758795</v>
      </c>
      <c r="W100">
        <v>382.60119089395164</v>
      </c>
      <c r="X100">
        <f t="shared" si="30"/>
        <v>-0.32527977636368632</v>
      </c>
      <c r="Y100">
        <v>-3.6656481062688089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395.9</v>
      </c>
      <c r="D101">
        <v>399.55</v>
      </c>
      <c r="E101">
        <v>386.6</v>
      </c>
      <c r="F101">
        <v>387.4</v>
      </c>
      <c r="G101">
        <f>_xll.TA_TYPPRICE(D101,E101,F101)</f>
        <v>391.18333333333339</v>
      </c>
      <c r="H101">
        <v>391.54067780033699</v>
      </c>
      <c r="I101" t="str">
        <f t="shared" si="20"/>
        <v>DOWN</v>
      </c>
      <c r="J101">
        <v>390.77433514545277</v>
      </c>
      <c r="K101">
        <v>380.07670391905879</v>
      </c>
      <c r="L101" t="str">
        <f t="shared" si="21"/>
        <v>No Confirmation</v>
      </c>
      <c r="M101" t="str">
        <f t="shared" si="22"/>
        <v>No Trend</v>
      </c>
      <c r="N101">
        <v>57.229664887660789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0.79999999999995453</v>
      </c>
      <c r="R101">
        <f t="shared" si="26"/>
        <v>12.949999999999989</v>
      </c>
      <c r="S101">
        <f t="shared" si="27"/>
        <v>6.1776061776058322E-2</v>
      </c>
      <c r="T101" t="str">
        <f t="shared" si="28"/>
        <v>DOWN</v>
      </c>
      <c r="U101" t="str">
        <f t="shared" si="29"/>
        <v>No T+M+I</v>
      </c>
      <c r="V101">
        <v>383.06423248411289</v>
      </c>
      <c r="W101">
        <v>382.95665823514042</v>
      </c>
      <c r="X101">
        <f t="shared" si="30"/>
        <v>0.10757424897246892</v>
      </c>
      <c r="Y101">
        <v>-2.9110036352205535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386</v>
      </c>
      <c r="D102">
        <v>394.55</v>
      </c>
      <c r="E102">
        <v>385.2</v>
      </c>
      <c r="F102">
        <v>390.2</v>
      </c>
      <c r="G102">
        <f>_xll.TA_TYPPRICE(D102,E102,F102)</f>
        <v>389.98333333333335</v>
      </c>
      <c r="H102">
        <v>390.76200556683517</v>
      </c>
      <c r="I102" t="str">
        <f t="shared" si="20"/>
        <v>DOWN</v>
      </c>
      <c r="J102">
        <v>391.61337177979658</v>
      </c>
      <c r="K102">
        <v>381.21521415926793</v>
      </c>
      <c r="L102" t="str">
        <f t="shared" si="21"/>
        <v>No Confirmation</v>
      </c>
      <c r="M102" t="str">
        <f t="shared" si="22"/>
        <v>No Trend</v>
      </c>
      <c r="N102">
        <v>62.409387258170909</v>
      </c>
      <c r="O102" t="str">
        <f t="shared" si="23"/>
        <v>UP</v>
      </c>
      <c r="P102" t="str">
        <f t="shared" si="24"/>
        <v>No Trend + Momentum</v>
      </c>
      <c r="Q102">
        <f t="shared" si="25"/>
        <v>5</v>
      </c>
      <c r="R102">
        <f t="shared" si="26"/>
        <v>9.3500000000000227</v>
      </c>
      <c r="S102">
        <f t="shared" si="27"/>
        <v>0.53475935828876875</v>
      </c>
      <c r="T102" t="str">
        <f t="shared" si="28"/>
        <v>No Indication</v>
      </c>
      <c r="U102" t="str">
        <f t="shared" si="29"/>
        <v>No T+M+I</v>
      </c>
      <c r="V102">
        <v>384.16204287117245</v>
      </c>
      <c r="W102">
        <v>383.49320206957447</v>
      </c>
      <c r="X102">
        <f t="shared" si="30"/>
        <v>0.66884080159798032</v>
      </c>
      <c r="Y102">
        <v>-2.1950347478568468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388.75</v>
      </c>
      <c r="D103">
        <v>397.4</v>
      </c>
      <c r="E103">
        <v>387.3</v>
      </c>
      <c r="F103">
        <v>389.55</v>
      </c>
      <c r="G103">
        <f>_xll.TA_TYPPRICE(D103,E103,F103)</f>
        <v>391.41666666666669</v>
      </c>
      <c r="H103">
        <v>391.08933611675093</v>
      </c>
      <c r="I103" t="str">
        <f t="shared" si="20"/>
        <v>DOWN</v>
      </c>
      <c r="J103">
        <v>392.89928916206401</v>
      </c>
      <c r="K103">
        <v>382.56738879054171</v>
      </c>
      <c r="L103" t="str">
        <f t="shared" si="21"/>
        <v>No Confirmation</v>
      </c>
      <c r="M103" t="str">
        <f t="shared" si="22"/>
        <v>No Trend</v>
      </c>
      <c r="N103">
        <v>60.29064043237328</v>
      </c>
      <c r="O103" t="str">
        <f t="shared" si="23"/>
        <v>UP</v>
      </c>
      <c r="P103" t="str">
        <f t="shared" si="24"/>
        <v>No Trend + Momentum</v>
      </c>
      <c r="Q103">
        <f t="shared" si="25"/>
        <v>2.25</v>
      </c>
      <c r="R103">
        <f t="shared" si="26"/>
        <v>10.099999999999966</v>
      </c>
      <c r="S103">
        <f t="shared" si="27"/>
        <v>0.22277227722772353</v>
      </c>
      <c r="T103" t="str">
        <f t="shared" si="28"/>
        <v>No Indication</v>
      </c>
      <c r="U103" t="str">
        <f t="shared" si="29"/>
        <v>No T+M+I</v>
      </c>
      <c r="V103">
        <v>384.99095935253052</v>
      </c>
      <c r="W103">
        <v>383.94185376812453</v>
      </c>
      <c r="X103">
        <f t="shared" si="30"/>
        <v>1.0491055844059929</v>
      </c>
      <c r="Y103">
        <v>-1.546206681404279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394</v>
      </c>
      <c r="D104">
        <v>394</v>
      </c>
      <c r="E104">
        <v>373.85</v>
      </c>
      <c r="F104">
        <v>376.4</v>
      </c>
      <c r="G104">
        <f>_xll.TA_TYPPRICE(D104,E104,F104)</f>
        <v>381.41666666666669</v>
      </c>
      <c r="H104">
        <v>386.25300139170884</v>
      </c>
      <c r="I104" t="str">
        <f t="shared" si="20"/>
        <v>DOWN</v>
      </c>
      <c r="J104">
        <v>393.14389157049425</v>
      </c>
      <c r="K104">
        <v>380.63019128153246</v>
      </c>
      <c r="L104" t="str">
        <f t="shared" si="21"/>
        <v>DOWN</v>
      </c>
      <c r="M104" t="str">
        <f t="shared" si="22"/>
        <v>DOWN</v>
      </c>
      <c r="N104">
        <v>32.440096108370774</v>
      </c>
      <c r="O104" t="str">
        <f t="shared" si="23"/>
        <v>DOWN</v>
      </c>
      <c r="P104" t="str">
        <f t="shared" si="24"/>
        <v>DOWN</v>
      </c>
      <c r="Q104">
        <f t="shared" si="25"/>
        <v>2.5499999999999545</v>
      </c>
      <c r="R104">
        <f t="shared" si="26"/>
        <v>20.149999999999977</v>
      </c>
      <c r="S104">
        <f t="shared" si="27"/>
        <v>0.12655086848635025</v>
      </c>
      <c r="T104" t="str">
        <f t="shared" si="28"/>
        <v>DOWN</v>
      </c>
      <c r="U104" t="str">
        <f t="shared" si="29"/>
        <v>DOWN</v>
      </c>
      <c r="V104">
        <v>383.66927329829508</v>
      </c>
      <c r="W104">
        <v>383.38319793344863</v>
      </c>
      <c r="X104">
        <f t="shared" si="30"/>
        <v>0.28607536484645379</v>
      </c>
      <c r="Y104">
        <v>-1.1797502721541324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379.8</v>
      </c>
      <c r="D105">
        <v>386.4</v>
      </c>
      <c r="E105">
        <v>376.25</v>
      </c>
      <c r="F105">
        <v>383.55</v>
      </c>
      <c r="G105">
        <f>_xll.TA_TYPPRICE(D105,E105,F105)</f>
        <v>382.06666666666666</v>
      </c>
      <c r="H105">
        <v>384.15983402918778</v>
      </c>
      <c r="I105" t="str">
        <f t="shared" si="20"/>
        <v>DOWN</v>
      </c>
      <c r="J105">
        <v>391.64524899927329</v>
      </c>
      <c r="K105">
        <v>379.6568154411919</v>
      </c>
      <c r="L105" t="str">
        <f t="shared" si="21"/>
        <v>No Confirmation</v>
      </c>
      <c r="M105" t="str">
        <f t="shared" si="22"/>
        <v>No Trend</v>
      </c>
      <c r="N105">
        <v>48.582976373837127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7.3000000000000114</v>
      </c>
      <c r="R105">
        <f t="shared" si="26"/>
        <v>10.149999999999977</v>
      </c>
      <c r="S105">
        <f t="shared" si="27"/>
        <v>0.71921182266010131</v>
      </c>
      <c r="T105" t="str">
        <f t="shared" si="28"/>
        <v>No Indication</v>
      </c>
      <c r="U105" t="str">
        <f t="shared" si="29"/>
        <v>No T+M+I</v>
      </c>
      <c r="V105">
        <v>383.65092356009586</v>
      </c>
      <c r="W105">
        <v>383.39555364208206</v>
      </c>
      <c r="X105">
        <f t="shared" si="30"/>
        <v>0.25536991801379827</v>
      </c>
      <c r="Y105">
        <v>-0.89272623412054619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380</v>
      </c>
      <c r="D106">
        <v>395.7</v>
      </c>
      <c r="E106">
        <v>375</v>
      </c>
      <c r="F106">
        <v>391.6</v>
      </c>
      <c r="G106">
        <f>_xll.TA_TYPPRICE(D106,E106,F106)</f>
        <v>387.43333333333339</v>
      </c>
      <c r="H106">
        <v>385.79658368126059</v>
      </c>
      <c r="I106" t="str">
        <f t="shared" si="20"/>
        <v>UP</v>
      </c>
      <c r="J106">
        <v>392.54630477721258</v>
      </c>
      <c r="K106">
        <v>378.62196756537145</v>
      </c>
      <c r="L106" t="str">
        <f t="shared" si="21"/>
        <v>No Confirmation</v>
      </c>
      <c r="M106" t="str">
        <f t="shared" si="22"/>
        <v>No Trend</v>
      </c>
      <c r="N106">
        <v>61.522063285748075</v>
      </c>
      <c r="O106" t="str">
        <f t="shared" si="23"/>
        <v>UP</v>
      </c>
      <c r="P106" t="str">
        <f t="shared" si="24"/>
        <v>No Trend + Momentum</v>
      </c>
      <c r="Q106">
        <f t="shared" si="25"/>
        <v>16.600000000000023</v>
      </c>
      <c r="R106">
        <f t="shared" si="26"/>
        <v>20.699999999999989</v>
      </c>
      <c r="S106">
        <f t="shared" si="27"/>
        <v>0.80193236714976002</v>
      </c>
      <c r="T106" t="str">
        <f t="shared" si="28"/>
        <v>UP</v>
      </c>
      <c r="U106" t="str">
        <f t="shared" si="29"/>
        <v>No T+M+I</v>
      </c>
      <c r="V106">
        <v>384.8738583970042</v>
      </c>
      <c r="W106">
        <v>384.00329040933525</v>
      </c>
      <c r="X106">
        <f t="shared" si="30"/>
        <v>0.87056798766894872</v>
      </c>
      <c r="Y106">
        <v>-0.54006738976264712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393.6</v>
      </c>
      <c r="D107">
        <v>411.7</v>
      </c>
      <c r="E107">
        <v>393.05</v>
      </c>
      <c r="F107">
        <v>397.65</v>
      </c>
      <c r="G107">
        <f>_xll.TA_TYPPRICE(D107,E107,F107)</f>
        <v>400.8</v>
      </c>
      <c r="H107">
        <v>393.29829184063033</v>
      </c>
      <c r="I107" t="str">
        <f t="shared" si="20"/>
        <v>UP</v>
      </c>
      <c r="J107">
        <v>396.80268149338758</v>
      </c>
      <c r="K107">
        <v>381.82819699528892</v>
      </c>
      <c r="L107" t="str">
        <f t="shared" si="21"/>
        <v>UP</v>
      </c>
      <c r="M107" t="str">
        <f t="shared" si="22"/>
        <v>UP</v>
      </c>
      <c r="N107">
        <v>68.879311398331225</v>
      </c>
      <c r="O107" t="str">
        <f t="shared" si="23"/>
        <v>UP</v>
      </c>
      <c r="P107" t="str">
        <f t="shared" si="24"/>
        <v>UP</v>
      </c>
      <c r="Q107">
        <f t="shared" si="25"/>
        <v>4.5999999999999659</v>
      </c>
      <c r="R107">
        <f t="shared" si="26"/>
        <v>18.649999999999977</v>
      </c>
      <c r="S107">
        <f t="shared" si="27"/>
        <v>0.24664879356568212</v>
      </c>
      <c r="T107" t="str">
        <f t="shared" si="28"/>
        <v>No Indication</v>
      </c>
      <c r="U107" t="str">
        <f t="shared" si="29"/>
        <v>No T+M+I</v>
      </c>
      <c r="V107">
        <v>386.83941864361896</v>
      </c>
      <c r="W107">
        <v>385.01415778642155</v>
      </c>
      <c r="X107">
        <f t="shared" si="30"/>
        <v>1.8252608571974065</v>
      </c>
      <c r="Y107">
        <v>-6.7001740370636387E-2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2017-07-05T05:53:31Z</dcterms:created>
  <dcterms:modified xsi:type="dcterms:W3CDTF">2017-10-03T07:54:37Z</dcterms:modified>
</cp:coreProperties>
</file>